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FBAT_data_archive\2014_Beaver\trees\"/>
    </mc:Choice>
  </mc:AlternateContent>
  <bookViews>
    <workbookView xWindow="255" yWindow="630" windowWidth="19440" windowHeight="8415" tabRatio="910" activeTab="1"/>
  </bookViews>
  <sheets>
    <sheet name="Notes" sheetId="20" r:id="rId1"/>
    <sheet name="beaver_Trees" sheetId="28" r:id="rId2"/>
  </sheets>
  <definedNames>
    <definedName name="_xlnm._FilterDatabase" localSheetId="1" hidden="1">beaver_Trees!$A$1:$AB$159</definedName>
  </definedNames>
  <calcPr calcId="152511"/>
</workbook>
</file>

<file path=xl/calcChain.xml><?xml version="1.0" encoding="utf-8"?>
<calcChain xmlns="http://schemas.openxmlformats.org/spreadsheetml/2006/main">
  <c r="U148" i="28" l="1"/>
  <c r="U18" i="28"/>
  <c r="U19" i="28"/>
  <c r="U20" i="28"/>
  <c r="U22" i="28"/>
  <c r="U23" i="28"/>
  <c r="U24" i="28"/>
  <c r="U25" i="28"/>
  <c r="U26" i="28"/>
  <c r="U27" i="28"/>
  <c r="U28" i="28"/>
  <c r="U29" i="28"/>
  <c r="U30" i="28"/>
  <c r="U31" i="28"/>
  <c r="U32" i="28"/>
  <c r="U33" i="28"/>
  <c r="U34" i="28"/>
  <c r="U35" i="28"/>
  <c r="U36" i="28"/>
  <c r="U37" i="28"/>
  <c r="U38" i="28"/>
  <c r="U39" i="28"/>
  <c r="U40" i="28"/>
  <c r="U41" i="28"/>
  <c r="U42" i="28"/>
  <c r="U43" i="28"/>
  <c r="U44" i="28"/>
  <c r="U45" i="28"/>
  <c r="U46" i="28"/>
  <c r="U47" i="28"/>
  <c r="U48" i="28"/>
  <c r="U49" i="28"/>
  <c r="U50" i="28"/>
  <c r="U51" i="28"/>
  <c r="U52" i="28"/>
  <c r="U53" i="28"/>
  <c r="U54" i="28"/>
  <c r="U55" i="28"/>
  <c r="U56" i="28"/>
  <c r="U57" i="28"/>
  <c r="U58" i="28"/>
  <c r="U59" i="28"/>
  <c r="U60" i="28"/>
  <c r="U61" i="28"/>
  <c r="U62" i="28"/>
  <c r="U63" i="28"/>
  <c r="U64" i="28"/>
  <c r="U65" i="28"/>
  <c r="U66" i="28"/>
  <c r="U67" i="28"/>
  <c r="U68" i="28"/>
  <c r="U69" i="28"/>
  <c r="U70" i="28"/>
  <c r="U71" i="28"/>
  <c r="U72" i="28"/>
  <c r="U73" i="28"/>
  <c r="U74" i="28"/>
  <c r="U75" i="28"/>
  <c r="U76" i="28"/>
  <c r="U77" i="28"/>
  <c r="U78" i="28"/>
  <c r="U79" i="28"/>
  <c r="U80" i="28"/>
  <c r="U81" i="28"/>
  <c r="U82" i="28"/>
  <c r="U83" i="28"/>
  <c r="U84" i="28"/>
  <c r="U85" i="28"/>
  <c r="U86" i="28"/>
  <c r="U87" i="28"/>
  <c r="U88" i="28"/>
  <c r="U89" i="28"/>
  <c r="U90" i="28"/>
  <c r="U91" i="28"/>
  <c r="U92" i="28"/>
  <c r="U93" i="28"/>
  <c r="U94" i="28"/>
  <c r="U95" i="28"/>
  <c r="U96" i="28"/>
  <c r="U97" i="28"/>
  <c r="U98" i="28"/>
  <c r="U99" i="28"/>
  <c r="U100" i="28"/>
  <c r="U101" i="28"/>
  <c r="U102" i="28"/>
  <c r="U103" i="28"/>
  <c r="U104" i="28"/>
  <c r="U105" i="28"/>
  <c r="U106" i="28"/>
  <c r="U107" i="28"/>
  <c r="U108" i="28"/>
  <c r="U109" i="28"/>
  <c r="U110" i="28"/>
  <c r="U111" i="28"/>
  <c r="U112" i="28"/>
  <c r="U113" i="28"/>
  <c r="U114" i="28"/>
  <c r="U115" i="28"/>
  <c r="U116" i="28"/>
  <c r="U117" i="28"/>
  <c r="U118" i="28"/>
  <c r="U119" i="28"/>
  <c r="U120" i="28"/>
  <c r="U121" i="28"/>
  <c r="U122" i="28"/>
  <c r="U123" i="28"/>
  <c r="U124" i="28"/>
  <c r="U125" i="28"/>
  <c r="U126" i="28"/>
  <c r="U127" i="28"/>
  <c r="U128" i="28"/>
  <c r="U129" i="28"/>
  <c r="U130" i="28"/>
  <c r="U131" i="28"/>
  <c r="U132" i="28"/>
  <c r="U133" i="28"/>
  <c r="U134" i="28"/>
  <c r="U135" i="28"/>
  <c r="U136" i="28"/>
  <c r="U137" i="28"/>
  <c r="U138" i="28"/>
  <c r="U139" i="28"/>
  <c r="U140" i="28"/>
  <c r="U141" i="28"/>
  <c r="U142" i="28"/>
  <c r="U143" i="28"/>
  <c r="U144" i="28"/>
  <c r="U145" i="28"/>
  <c r="U146" i="28"/>
  <c r="U147" i="28"/>
  <c r="U149" i="28"/>
  <c r="U150" i="28"/>
  <c r="U151" i="28"/>
  <c r="U152" i="28"/>
  <c r="U153" i="28"/>
  <c r="U155" i="28"/>
  <c r="U154" i="28"/>
  <c r="U156" i="28"/>
  <c r="U157" i="28"/>
  <c r="U158" i="28"/>
  <c r="U159" i="28"/>
  <c r="U10" i="28"/>
  <c r="U21" i="28"/>
  <c r="U12" i="28"/>
  <c r="U13" i="28"/>
  <c r="U14" i="28"/>
  <c r="U15" i="28"/>
  <c r="U16" i="28"/>
  <c r="U17" i="28"/>
  <c r="U2" i="28"/>
  <c r="U3" i="28"/>
  <c r="U4" i="28"/>
  <c r="U5" i="28"/>
  <c r="U6" i="28"/>
  <c r="U7" i="28"/>
  <c r="U8" i="28"/>
  <c r="U9" i="28"/>
  <c r="U11" i="28"/>
  <c r="I142" i="28"/>
  <c r="E142" i="28"/>
  <c r="I141" i="28"/>
  <c r="E141" i="28"/>
  <c r="I140" i="28"/>
  <c r="E140" i="28"/>
  <c r="I139" i="28"/>
  <c r="E139" i="28"/>
  <c r="I138" i="28"/>
  <c r="E138" i="28"/>
  <c r="I137" i="28"/>
  <c r="E137" i="28"/>
  <c r="I136" i="28"/>
  <c r="E136" i="28"/>
  <c r="I135" i="28"/>
  <c r="E135" i="28"/>
  <c r="I62" i="28"/>
  <c r="I126" i="28"/>
  <c r="E126" i="28"/>
  <c r="I125" i="28"/>
  <c r="E125" i="28"/>
  <c r="I124" i="28"/>
  <c r="E124" i="28"/>
  <c r="I123" i="28"/>
  <c r="E123" i="28"/>
  <c r="I122" i="28"/>
  <c r="E122" i="28"/>
  <c r="I121" i="28"/>
  <c r="E121" i="28"/>
  <c r="I120" i="28"/>
  <c r="E120" i="28"/>
  <c r="I119" i="28"/>
  <c r="E119" i="28"/>
  <c r="I118" i="28"/>
  <c r="E118" i="28"/>
  <c r="I117" i="28"/>
  <c r="E117" i="28"/>
  <c r="I116" i="28"/>
  <c r="E116" i="28"/>
  <c r="I115" i="28"/>
  <c r="E115" i="28"/>
  <c r="I114" i="28"/>
  <c r="E114" i="28"/>
  <c r="I113" i="28"/>
  <c r="E113" i="28"/>
  <c r="I112" i="28"/>
  <c r="E112" i="28"/>
  <c r="I111" i="28"/>
  <c r="E111" i="28"/>
  <c r="I110" i="28"/>
  <c r="E110" i="28"/>
  <c r="I109" i="28"/>
  <c r="E109" i="28"/>
  <c r="I90" i="28"/>
  <c r="E90" i="28"/>
  <c r="I89" i="28"/>
  <c r="E89" i="28"/>
  <c r="I88" i="28"/>
  <c r="E88" i="28"/>
  <c r="I87" i="28"/>
  <c r="E87" i="28"/>
  <c r="I86" i="28"/>
  <c r="E86" i="28"/>
  <c r="I85" i="28"/>
  <c r="E85" i="28"/>
  <c r="I84" i="28"/>
  <c r="E84" i="28"/>
  <c r="I83" i="28"/>
  <c r="E83" i="28"/>
  <c r="I82" i="28"/>
  <c r="E82" i="28"/>
  <c r="I81" i="28"/>
  <c r="E81" i="28"/>
  <c r="I80" i="28"/>
  <c r="E80" i="28"/>
  <c r="I79" i="28"/>
  <c r="E79" i="28"/>
  <c r="I65" i="28"/>
  <c r="I66" i="28"/>
  <c r="I51" i="28"/>
  <c r="I50" i="28"/>
  <c r="E64" i="28"/>
  <c r="E65" i="28"/>
  <c r="E66" i="28"/>
  <c r="E50" i="28"/>
  <c r="E51" i="28"/>
  <c r="I64" i="28"/>
  <c r="I49" i="28"/>
  <c r="E49" i="28"/>
  <c r="I154" i="28"/>
  <c r="I156" i="28"/>
  <c r="I157" i="28"/>
  <c r="I158" i="28"/>
  <c r="I159" i="28"/>
  <c r="I145" i="28"/>
  <c r="I146" i="28"/>
  <c r="I147" i="28"/>
  <c r="I148" i="28"/>
  <c r="I149" i="28"/>
  <c r="I150" i="28"/>
  <c r="I151" i="28"/>
  <c r="I152" i="28"/>
  <c r="I153" i="28"/>
  <c r="I155" i="28"/>
  <c r="I98" i="28"/>
  <c r="I99" i="28"/>
  <c r="I100" i="28"/>
  <c r="I101" i="28"/>
  <c r="I102" i="28"/>
  <c r="I103" i="28"/>
  <c r="I104" i="28"/>
  <c r="I105" i="28"/>
  <c r="I106" i="28"/>
  <c r="I107" i="28"/>
  <c r="I108" i="28"/>
  <c r="I127" i="28"/>
  <c r="I128" i="28"/>
  <c r="I129" i="28"/>
  <c r="I130" i="28"/>
  <c r="I131" i="28"/>
  <c r="I132" i="28"/>
  <c r="I133" i="28"/>
  <c r="I134" i="28"/>
  <c r="I143" i="28"/>
  <c r="I144" i="28"/>
  <c r="I76" i="28"/>
  <c r="I77" i="28"/>
  <c r="I78" i="28"/>
  <c r="I91" i="28"/>
  <c r="I92" i="28"/>
  <c r="I93" i="28"/>
  <c r="I94" i="28"/>
  <c r="I95" i="28"/>
  <c r="I96" i="28"/>
  <c r="I97" i="28"/>
  <c r="I69" i="28"/>
  <c r="I70" i="28"/>
  <c r="I71" i="28"/>
  <c r="I72" i="28"/>
  <c r="I73" i="28"/>
  <c r="I74" i="28"/>
  <c r="I75" i="28"/>
  <c r="I57" i="28"/>
  <c r="I58" i="28"/>
  <c r="I59" i="28"/>
  <c r="I60" i="28"/>
  <c r="I61" i="28"/>
  <c r="I63" i="28"/>
  <c r="I67" i="28"/>
  <c r="I68" i="28"/>
  <c r="I47" i="28"/>
  <c r="I48" i="28"/>
  <c r="I52" i="28"/>
  <c r="I53" i="28"/>
  <c r="I54" i="28"/>
  <c r="I55" i="28"/>
  <c r="I56" i="28"/>
  <c r="I33" i="28"/>
  <c r="I34" i="28"/>
  <c r="I35" i="28"/>
  <c r="I36" i="28"/>
  <c r="I37" i="28"/>
  <c r="I38" i="28"/>
  <c r="I39" i="28"/>
  <c r="I40" i="28"/>
  <c r="I41" i="28"/>
  <c r="I42" i="28"/>
  <c r="I43" i="28"/>
  <c r="I44" i="28"/>
  <c r="I45" i="28"/>
  <c r="I46" i="28"/>
  <c r="I28" i="28"/>
  <c r="I29" i="28"/>
  <c r="I30" i="28"/>
  <c r="I31" i="28"/>
  <c r="I2" i="28"/>
  <c r="I3" i="28"/>
  <c r="I4" i="28"/>
  <c r="I5" i="28"/>
  <c r="I6" i="28"/>
  <c r="I7" i="28"/>
  <c r="I8" i="28"/>
  <c r="I9" i="28"/>
  <c r="I10" i="28"/>
  <c r="I21" i="28"/>
  <c r="I12" i="28"/>
  <c r="I13" i="28"/>
  <c r="I14" i="28"/>
  <c r="I15" i="28"/>
  <c r="I16" i="28"/>
  <c r="I17" i="28"/>
  <c r="I18" i="28"/>
  <c r="I19" i="28"/>
  <c r="I20" i="28"/>
  <c r="I22" i="28"/>
  <c r="I23" i="28"/>
  <c r="I24" i="28"/>
  <c r="I25" i="28"/>
  <c r="I26" i="28"/>
  <c r="I27" i="28"/>
  <c r="E53" i="28"/>
  <c r="E54" i="28"/>
  <c r="E55" i="28"/>
  <c r="E56" i="28"/>
  <c r="E57" i="28"/>
  <c r="E58" i="28"/>
  <c r="E59" i="28"/>
  <c r="E60" i="28"/>
  <c r="E61" i="28"/>
  <c r="E62" i="28"/>
  <c r="E63" i="28"/>
  <c r="E52" i="28"/>
  <c r="E39" i="28"/>
  <c r="E40" i="28"/>
  <c r="E41" i="28"/>
  <c r="E42" i="28"/>
  <c r="E43" i="28"/>
  <c r="E44" i="28"/>
  <c r="E45" i="28"/>
  <c r="E46" i="28"/>
  <c r="E47" i="28"/>
  <c r="E48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29" i="28"/>
  <c r="E130" i="28"/>
  <c r="E131" i="28"/>
  <c r="E132" i="28"/>
  <c r="E133" i="28"/>
  <c r="E134" i="28"/>
  <c r="E127" i="28"/>
  <c r="E128" i="28"/>
  <c r="E143" i="28"/>
  <c r="E144" i="28"/>
  <c r="E145" i="28"/>
  <c r="E146" i="28"/>
  <c r="E147" i="28"/>
  <c r="E148" i="28"/>
  <c r="E149" i="28"/>
  <c r="E150" i="28"/>
  <c r="E151" i="28"/>
  <c r="E152" i="28"/>
  <c r="E153" i="28"/>
  <c r="E155" i="28"/>
  <c r="E154" i="28"/>
  <c r="E156" i="28"/>
  <c r="E157" i="28"/>
  <c r="E158" i="28"/>
  <c r="E159" i="28"/>
  <c r="E21" i="28"/>
  <c r="E12" i="28"/>
  <c r="E13" i="28"/>
  <c r="E14" i="28"/>
  <c r="E15" i="28"/>
  <c r="E16" i="28"/>
  <c r="E17" i="28"/>
  <c r="E18" i="28"/>
  <c r="E19" i="28"/>
  <c r="E20" i="28"/>
  <c r="E26" i="28"/>
  <c r="E27" i="28"/>
  <c r="E28" i="28"/>
  <c r="E29" i="28"/>
  <c r="E33" i="28"/>
  <c r="E34" i="28"/>
  <c r="E35" i="28"/>
  <c r="E2" i="28"/>
  <c r="E3" i="28"/>
  <c r="E4" i="28"/>
  <c r="E5" i="28"/>
  <c r="E6" i="28"/>
  <c r="E7" i="28"/>
  <c r="E8" i="28"/>
  <c r="E9" i="28"/>
  <c r="E10" i="28"/>
  <c r="E22" i="28"/>
  <c r="E23" i="28"/>
  <c r="E24" i="28"/>
  <c r="E25" i="28"/>
  <c r="E30" i="28"/>
  <c r="E31" i="28"/>
  <c r="E32" i="28"/>
  <c r="E36" i="28"/>
  <c r="E37" i="28"/>
  <c r="E38" i="28"/>
  <c r="I32" i="28"/>
  <c r="I11" i="28"/>
  <c r="E11" i="28"/>
</calcChain>
</file>

<file path=xl/sharedStrings.xml><?xml version="1.0" encoding="utf-8"?>
<sst xmlns="http://schemas.openxmlformats.org/spreadsheetml/2006/main" count="1042" uniqueCount="98">
  <si>
    <t>Species</t>
  </si>
  <si>
    <t>Notes</t>
  </si>
  <si>
    <t>ProjID</t>
  </si>
  <si>
    <t>PlotNr</t>
  </si>
  <si>
    <t>Date</t>
  </si>
  <si>
    <t>StandID</t>
  </si>
  <si>
    <t>TreeID</t>
  </si>
  <si>
    <t>PType</t>
  </si>
  <si>
    <t>BAF (Factor)</t>
  </si>
  <si>
    <t>Count</t>
  </si>
  <si>
    <t>azimuth</t>
  </si>
  <si>
    <t>HISTORY</t>
  </si>
  <si>
    <t>Dbh (in)</t>
  </si>
  <si>
    <t>Dbh (cm)</t>
  </si>
  <si>
    <t>Height (m)</t>
  </si>
  <si>
    <t>Height (ft)</t>
  </si>
  <si>
    <t>HLC (m)</t>
  </si>
  <si>
    <t>crown pos./Class</t>
  </si>
  <si>
    <t>% Scorch</t>
  </si>
  <si>
    <t>L</t>
  </si>
  <si>
    <t>S</t>
  </si>
  <si>
    <t>PSME</t>
  </si>
  <si>
    <t>approx. distance (ft)</t>
  </si>
  <si>
    <t>PIPO</t>
  </si>
  <si>
    <t xml:space="preserve">Plot 1 Height to live crown estimated. </t>
  </si>
  <si>
    <t>C</t>
  </si>
  <si>
    <t>I</t>
  </si>
  <si>
    <t>EPICORMIC WIERDNESS</t>
  </si>
  <si>
    <t>EPIC FORK</t>
  </si>
  <si>
    <t>QUKE</t>
  </si>
  <si>
    <t>D</t>
  </si>
  <si>
    <t>CROK AT BASE</t>
  </si>
  <si>
    <t>FORK</t>
  </si>
  <si>
    <t>DBH ABOVE EPICORMIC WIERDNESS</t>
  </si>
  <si>
    <t>Plot 6 psme has dead branches to ground on many trees with lichen/moss</t>
  </si>
  <si>
    <t>PILA</t>
  </si>
  <si>
    <t>ARME</t>
  </si>
  <si>
    <t>ABCO</t>
  </si>
  <si>
    <t>sparse</t>
  </si>
  <si>
    <t xml:space="preserve">scorch torch at angle. </t>
  </si>
  <si>
    <t>plot 3 needle freeze is uphill</t>
  </si>
  <si>
    <t>Notes by Chelsea Morgan or? 8/13/14ish</t>
  </si>
  <si>
    <t>CE added a bunch of FVS typs worksheets to get the Beaver trees readyto input into FVS</t>
  </si>
  <si>
    <t>Read me copied from Rim/French:</t>
  </si>
  <si>
    <t>Instructions or general info by NV:</t>
  </si>
  <si>
    <t>Omitting the crown position/snag class might save a little time in the field.</t>
  </si>
  <si>
    <t>Having the date only on the main plot sheet will save a little time for the data entry.</t>
  </si>
  <si>
    <t>The gray columns will auto-calculate after data is entered, please don't alter these.</t>
  </si>
  <si>
    <t>Rim Notes by CE 4/29/14</t>
  </si>
  <si>
    <t xml:space="preserve">The red font or yellow highlights mean that the data was/might be weird, either was recorded wrong on the paper form in the field, or didn't make sense. </t>
  </si>
  <si>
    <t>See notes in the "plot data" excel, or maybe in the notes column in this excel?</t>
  </si>
  <si>
    <t>that was the end of the "read me"</t>
  </si>
  <si>
    <t>HLC (ft)</t>
  </si>
  <si>
    <t>Max Char (ft)</t>
  </si>
  <si>
    <t>Max Scorch (ft)</t>
  </si>
  <si>
    <t>Max Torch Ht (ft)</t>
  </si>
  <si>
    <t>PRE</t>
  </si>
  <si>
    <t>POST</t>
  </si>
  <si>
    <t>CADE27</t>
  </si>
  <si>
    <t>BEAVER</t>
  </si>
  <si>
    <t>PRISM</t>
  </si>
  <si>
    <t>.</t>
  </si>
  <si>
    <t>CE preparing the main spreadsheet to copy to access to use in arcfuels to run fvs</t>
  </si>
  <si>
    <t>Added later, post-plot when you can see tree at DBH better</t>
  </si>
  <si>
    <t>PSME dead branches go to the ground on many trees with lichen on branches. Difficult lighting to see scorch vs. live foliage.</t>
  </si>
  <si>
    <t>If height to live crown is same as total tree height post-fire, then tree is dead cuz no live crown? That's our assumption. So "status" changed to dead with red font.</t>
  </si>
  <si>
    <t>dead tree no HLC; tree fell down post fire so no tree #11 listed post fire</t>
  </si>
  <si>
    <t>LEAN</t>
  </si>
  <si>
    <t>BLACK FUNGUS</t>
  </si>
  <si>
    <t>torched at top, scorched below, weird, most of trees in plot</t>
  </si>
  <si>
    <t>% Torch</t>
  </si>
  <si>
    <t>DEAD TOP</t>
  </si>
  <si>
    <r>
      <t xml:space="preserve">For FVS we need the data fields with column headers in </t>
    </r>
    <r>
      <rPr>
        <sz val="10"/>
        <color indexed="10"/>
        <rFont val="Arial"/>
        <family val="2"/>
      </rPr>
      <t>red (or yellow highlighter)</t>
    </r>
    <r>
      <rPr>
        <sz val="10"/>
        <rFont val="Arial"/>
      </rPr>
      <t>, the other fields are optional.</t>
    </r>
  </si>
  <si>
    <t>no plot 5 for fuels/veg, just a video camera there,a dn we called it plot 5</t>
  </si>
  <si>
    <t>history: dead  = 6, live = 1</t>
  </si>
  <si>
    <t>CR = crown ratio, formula is "Round(((HT ft - HLC ft)/Ht ft)*100, 0)</t>
  </si>
  <si>
    <r>
      <rPr>
        <sz val="10"/>
        <color indexed="10"/>
        <rFont val="Arial"/>
        <family val="2"/>
      </rPr>
      <t>red font</t>
    </r>
    <r>
      <rPr>
        <sz val="10"/>
        <rFont val="Arial"/>
        <family val="2"/>
      </rPr>
      <t xml:space="preserve"> means changed from original paper version of datasheets, based on conversation with Chelsea or assumptions listed below.</t>
    </r>
  </si>
  <si>
    <t>must number all trees on plot consecutively, even across the prisim change (I think) for FVS, which tracks trees by tree #</t>
  </si>
  <si>
    <t>and 8/19/14</t>
  </si>
  <si>
    <t>Chelsea said in email: "Plot 8 in yellow [now red font] should be all 100% scorch. This was the plot before I had recalled the conversation about how to document if there is scorch and torch on tree. They were all dead and had some component of scorch and torch.  "</t>
  </si>
  <si>
    <t>stand ID, count, and CR should have formulas in there that auto populate if you leave the formulas there, and you fill in the data</t>
  </si>
  <si>
    <t>live/dead</t>
  </si>
  <si>
    <t>status</t>
  </si>
  <si>
    <t>NV's instructions said change CR values between1 to 9 to 10, so did that for 1 trees.</t>
  </si>
  <si>
    <t>CrRatio</t>
  </si>
  <si>
    <t>CE showed NV the FVS outputs in case she sees anything weird, and she said:</t>
  </si>
  <si>
    <t>CE asked about where FVS put “-1” for CBH, and NV said</t>
  </si>
  <si>
    <t>Yeah it spits out a -1 when there are not enough trees to calculate the CBH or if they exist but are too short. The default is to only include trees &gt;6’ in the calculations.  But you can tweak that if you want. A 0 would imply the CBH is the ground, or 100% live crown ratio.  But I wonder if N/A works or just a 0 for the table, since you have N/A lower, and really with the CC etc. all zero I bet folks would get the fact that there is no CBH.</t>
  </si>
  <si>
    <r>
      <t xml:space="preserve">So did plot 1 not end up burning enough to even scorch the trees?  And I would check your plot 3, all is the same pre/post but then the CBH lifts and the CBD drops…. I don’t think it’s possible to drop the CBD that far without killing some trees </t>
    </r>
    <r>
      <rPr>
        <sz val="11"/>
        <rFont val="Wingdings"/>
        <charset val="2"/>
      </rPr>
      <t>J</t>
    </r>
    <r>
      <rPr>
        <sz val="11"/>
        <rFont val="Calibri"/>
        <family val="2"/>
      </rPr>
      <t>, but I could be wrong.</t>
    </r>
  </si>
  <si>
    <t>CE looked at post fire data again, and found:</t>
  </si>
  <si>
    <t>Maybe footnote that only bole char was observed for this plot (otherwise no change to trees)</t>
  </si>
  <si>
    <t>This sounds right, it was a thick plot of tall trees, and maybe only the understory was effected, and it was a patchy burn if I remember right.</t>
  </si>
  <si>
    <t>Except for bole char, the overstory tree data does not reflect any signs of fire in the plot.</t>
  </si>
  <si>
    <t>The 1 pole sized tree does have scorch, but that scorch and bole char are not used in FVS that I know of.</t>
  </si>
  <si>
    <t>Only Ht/Ht live crown, or a tree dying (100% scorch) seems to change stuff in FVS.</t>
  </si>
  <si>
    <t>plot 1</t>
  </si>
  <si>
    <t>plot 3</t>
  </si>
  <si>
    <t>Only had 3 trees, none died (100 % scorch), but got some high scorch = change to ht live crwn. Outputs in table match what FVS calculated, so oh well. Looks like those 3 trees counted as a lot per acre, and since we said none die, then none died.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</si>
</sst>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1"/>
      <name val="Calibri"/>
      <family val="2"/>
    </font>
    <font>
      <sz val="11"/>
      <name val="Wingdings"/>
      <charset val="2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color rgb="FF1F497D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8" fillId="0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8" fillId="0" borderId="0" xfId="0" applyFont="1" applyFill="1" applyAlignment="1">
      <alignment horizontal="left" wrapText="1"/>
    </xf>
    <xf numFmtId="14" fontId="8" fillId="0" borderId="0" xfId="0" applyNumberFormat="1" applyFont="1" applyFill="1" applyAlignment="1">
      <alignment horizontal="left"/>
    </xf>
    <xf numFmtId="2" fontId="8" fillId="0" borderId="0" xfId="0" applyNumberFormat="1" applyFont="1" applyFill="1" applyAlignment="1">
      <alignment horizontal="left"/>
    </xf>
    <xf numFmtId="0" fontId="9" fillId="0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10" fillId="0" borderId="0" xfId="0" applyFont="1" applyAlignment="1">
      <alignment horizontal="left"/>
    </xf>
    <xf numFmtId="0" fontId="0" fillId="4" borderId="0" xfId="0" applyFill="1"/>
    <xf numFmtId="0" fontId="0" fillId="2" borderId="0" xfId="0" applyFill="1"/>
    <xf numFmtId="0" fontId="8" fillId="2" borderId="0" xfId="0" applyFont="1" applyFill="1" applyAlignment="1">
      <alignment horizontal="left" wrapText="1"/>
    </xf>
    <xf numFmtId="0" fontId="1" fillId="4" borderId="0" xfId="0" applyFont="1" applyFill="1"/>
    <xf numFmtId="0" fontId="1" fillId="2" borderId="0" xfId="0" applyFont="1" applyFill="1"/>
    <xf numFmtId="0" fontId="8" fillId="3" borderId="0" xfId="0" applyFont="1" applyFill="1" applyAlignment="1">
      <alignment horizontal="left" wrapText="1"/>
    </xf>
    <xf numFmtId="0" fontId="1" fillId="0" borderId="0" xfId="0" applyFont="1"/>
    <xf numFmtId="0" fontId="1" fillId="4" borderId="0" xfId="0" applyFont="1" applyFill="1" applyAlignment="1">
      <alignment horizontal="left"/>
    </xf>
    <xf numFmtId="0" fontId="8" fillId="5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6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1" fontId="8" fillId="0" borderId="0" xfId="0" applyNumberFormat="1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opLeftCell="A29" workbookViewId="0">
      <selection activeCell="D54" sqref="D54"/>
    </sheetView>
  </sheetViews>
  <sheetFormatPr defaultColWidth="8.85546875" defaultRowHeight="12.75" x14ac:dyDescent="0.2"/>
  <cols>
    <col min="1" max="1" width="9.140625" style="2" bestFit="1" customWidth="1"/>
    <col min="2" max="2" width="9.5703125" style="2" bestFit="1" customWidth="1"/>
    <col min="3" max="16384" width="8.85546875" style="2"/>
  </cols>
  <sheetData>
    <row r="1" spans="1:8" x14ac:dyDescent="0.2">
      <c r="A1" s="2" t="s">
        <v>41</v>
      </c>
    </row>
    <row r="3" spans="1:8" x14ac:dyDescent="0.2">
      <c r="A3" s="1" t="s">
        <v>24</v>
      </c>
      <c r="B3" s="3"/>
      <c r="D3" s="1"/>
    </row>
    <row r="4" spans="1:8" x14ac:dyDescent="0.2">
      <c r="A4" s="1" t="s">
        <v>34</v>
      </c>
      <c r="B4" s="3"/>
      <c r="D4" s="1"/>
    </row>
    <row r="5" spans="1:8" x14ac:dyDescent="0.2">
      <c r="A5" s="2" t="s">
        <v>40</v>
      </c>
      <c r="B5" s="3"/>
      <c r="D5" s="1"/>
    </row>
    <row r="6" spans="1:8" x14ac:dyDescent="0.2">
      <c r="B6" s="3"/>
    </row>
    <row r="7" spans="1:8" x14ac:dyDescent="0.2">
      <c r="A7" s="10">
        <v>41866</v>
      </c>
      <c r="D7" s="1"/>
    </row>
    <row r="8" spans="1:8" x14ac:dyDescent="0.2">
      <c r="A8" s="2" t="s">
        <v>42</v>
      </c>
      <c r="D8" s="1"/>
    </row>
    <row r="9" spans="1:8" x14ac:dyDescent="0.2">
      <c r="B9" s="3"/>
      <c r="D9" s="1"/>
    </row>
    <row r="10" spans="1:8" x14ac:dyDescent="0.2">
      <c r="D10" s="1"/>
    </row>
    <row r="11" spans="1:8" x14ac:dyDescent="0.2">
      <c r="A11" s="11" t="s">
        <v>43</v>
      </c>
      <c r="B11" s="11"/>
      <c r="C11" s="11"/>
      <c r="D11" s="11"/>
    </row>
    <row r="12" spans="1:8" x14ac:dyDescent="0.2">
      <c r="A12" t="s">
        <v>44</v>
      </c>
      <c r="B12"/>
      <c r="C12"/>
      <c r="D12"/>
      <c r="E12"/>
      <c r="F12"/>
      <c r="G12"/>
      <c r="H12"/>
    </row>
    <row r="13" spans="1:8" x14ac:dyDescent="0.2">
      <c r="A13"/>
      <c r="B13"/>
      <c r="C13"/>
      <c r="D13"/>
      <c r="E13"/>
      <c r="F13"/>
      <c r="G13"/>
      <c r="H13"/>
    </row>
    <row r="14" spans="1:8" x14ac:dyDescent="0.2">
      <c r="A14" s="18" t="s">
        <v>72</v>
      </c>
      <c r="B14"/>
      <c r="C14"/>
      <c r="D14"/>
      <c r="E14"/>
      <c r="F14"/>
      <c r="G14"/>
      <c r="H14"/>
    </row>
    <row r="15" spans="1:8" x14ac:dyDescent="0.2">
      <c r="A15" t="s">
        <v>45</v>
      </c>
      <c r="B15"/>
      <c r="C15"/>
      <c r="D15"/>
      <c r="E15"/>
      <c r="F15"/>
      <c r="G15"/>
      <c r="H15"/>
    </row>
    <row r="16" spans="1:8" x14ac:dyDescent="0.2">
      <c r="A16" t="s">
        <v>46</v>
      </c>
      <c r="B16"/>
      <c r="C16"/>
      <c r="D16"/>
      <c r="E16"/>
      <c r="F16"/>
      <c r="G16"/>
      <c r="H16"/>
    </row>
    <row r="17" spans="1:8" x14ac:dyDescent="0.2">
      <c r="A17" t="s">
        <v>47</v>
      </c>
      <c r="B17"/>
      <c r="C17"/>
      <c r="D17"/>
      <c r="E17"/>
      <c r="F17"/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 t="s">
        <v>48</v>
      </c>
      <c r="B19"/>
      <c r="C19"/>
      <c r="D19"/>
      <c r="E19"/>
      <c r="F19"/>
      <c r="G19"/>
      <c r="H19"/>
    </row>
    <row r="20" spans="1:8" x14ac:dyDescent="0.2">
      <c r="A20" t="s">
        <v>49</v>
      </c>
      <c r="B20"/>
      <c r="C20"/>
      <c r="D20"/>
      <c r="E20"/>
      <c r="F20"/>
      <c r="G20"/>
      <c r="H20"/>
    </row>
    <row r="21" spans="1:8" x14ac:dyDescent="0.2">
      <c r="A21" t="s">
        <v>50</v>
      </c>
      <c r="B21"/>
      <c r="C21"/>
      <c r="D21"/>
      <c r="E21"/>
      <c r="F21"/>
      <c r="G21"/>
      <c r="H21"/>
    </row>
    <row r="22" spans="1:8" x14ac:dyDescent="0.2">
      <c r="A22" s="11" t="s">
        <v>51</v>
      </c>
      <c r="B22" s="3"/>
      <c r="D22" s="1"/>
    </row>
    <row r="24" spans="1:8" x14ac:dyDescent="0.2">
      <c r="A24" s="10">
        <v>41869</v>
      </c>
      <c r="B24" s="1" t="s">
        <v>78</v>
      </c>
    </row>
    <row r="25" spans="1:8" x14ac:dyDescent="0.2">
      <c r="A25" s="1" t="s">
        <v>62</v>
      </c>
    </row>
    <row r="26" spans="1:8" x14ac:dyDescent="0.2">
      <c r="A26" s="1" t="s">
        <v>76</v>
      </c>
    </row>
    <row r="27" spans="1:8" x14ac:dyDescent="0.2">
      <c r="A27" s="1" t="s">
        <v>77</v>
      </c>
    </row>
    <row r="28" spans="1:8" x14ac:dyDescent="0.2">
      <c r="A28" s="1" t="s">
        <v>65</v>
      </c>
    </row>
    <row r="29" spans="1:8" x14ac:dyDescent="0.2">
      <c r="A29" s="1" t="s">
        <v>73</v>
      </c>
    </row>
    <row r="30" spans="1:8" x14ac:dyDescent="0.2">
      <c r="A30" s="1"/>
    </row>
    <row r="31" spans="1:8" x14ac:dyDescent="0.2">
      <c r="A31" s="1" t="s">
        <v>79</v>
      </c>
    </row>
    <row r="32" spans="1:8" x14ac:dyDescent="0.2">
      <c r="A32" s="1"/>
    </row>
    <row r="34" spans="1:2" x14ac:dyDescent="0.2">
      <c r="A34" s="19" t="s">
        <v>74</v>
      </c>
    </row>
    <row r="35" spans="1:2" x14ac:dyDescent="0.2">
      <c r="A35" s="19" t="s">
        <v>75</v>
      </c>
    </row>
    <row r="36" spans="1:2" x14ac:dyDescent="0.2">
      <c r="A36" s="19" t="s">
        <v>80</v>
      </c>
    </row>
    <row r="37" spans="1:2" x14ac:dyDescent="0.2">
      <c r="A37" s="10">
        <v>41871</v>
      </c>
    </row>
    <row r="38" spans="1:2" x14ac:dyDescent="0.2">
      <c r="A38" s="1" t="s">
        <v>83</v>
      </c>
    </row>
    <row r="40" spans="1:2" x14ac:dyDescent="0.2">
      <c r="A40" s="1" t="s">
        <v>85</v>
      </c>
    </row>
    <row r="41" spans="1:2" ht="15" x14ac:dyDescent="0.2">
      <c r="A41" s="1"/>
      <c r="B41" s="22" t="s">
        <v>88</v>
      </c>
    </row>
    <row r="42" spans="1:2" ht="15" x14ac:dyDescent="0.2">
      <c r="A42" s="22" t="s">
        <v>86</v>
      </c>
    </row>
    <row r="43" spans="1:2" ht="15" x14ac:dyDescent="0.2">
      <c r="B43" s="23" t="s">
        <v>87</v>
      </c>
    </row>
    <row r="44" spans="1:2" x14ac:dyDescent="0.2">
      <c r="A44" s="1" t="s">
        <v>89</v>
      </c>
    </row>
    <row r="45" spans="1:2" ht="15" x14ac:dyDescent="0.2">
      <c r="A45" s="1" t="s">
        <v>95</v>
      </c>
      <c r="B45" s="23" t="s">
        <v>92</v>
      </c>
    </row>
    <row r="46" spans="1:2" ht="15" x14ac:dyDescent="0.2">
      <c r="B46" s="23" t="s">
        <v>93</v>
      </c>
    </row>
    <row r="47" spans="1:2" ht="15" x14ac:dyDescent="0.2">
      <c r="B47" s="23" t="s">
        <v>94</v>
      </c>
    </row>
    <row r="48" spans="1:2" ht="15" x14ac:dyDescent="0.2">
      <c r="B48" s="23" t="s">
        <v>90</v>
      </c>
    </row>
    <row r="49" spans="1:2" ht="15" x14ac:dyDescent="0.2">
      <c r="B49" s="23" t="s">
        <v>91</v>
      </c>
    </row>
    <row r="50" spans="1:2" ht="15" x14ac:dyDescent="0.2">
      <c r="A50" s="1" t="s">
        <v>96</v>
      </c>
      <c r="B50" s="23" t="s">
        <v>97</v>
      </c>
    </row>
  </sheetData>
  <phoneticPr fontId="2" type="noConversion"/>
  <pageMargins left="0.75" right="0.75" top="1" bottom="1" header="0.5" footer="0.5"/>
  <pageSetup orientation="portrait" verticalDpi="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9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P15" sqref="P15"/>
    </sheetView>
  </sheetViews>
  <sheetFormatPr defaultRowHeight="12.75" x14ac:dyDescent="0.2"/>
  <cols>
    <col min="1" max="1" width="7.85546875" style="4" bestFit="1" customWidth="1"/>
    <col min="2" max="2" width="8.28515625" style="4" bestFit="1" customWidth="1"/>
    <col min="3" max="3" width="10.140625" style="4" bestFit="1" customWidth="1"/>
    <col min="4" max="4" width="7.42578125" style="4" bestFit="1" customWidth="1"/>
    <col min="5" max="5" width="16" style="5" bestFit="1" customWidth="1"/>
    <col min="6" max="6" width="8.140625" style="4" bestFit="1" customWidth="1"/>
    <col min="7" max="7" width="7.85546875" style="4" bestFit="1" customWidth="1"/>
    <col min="8" max="8" width="12.7109375" style="4" bestFit="1" customWidth="1"/>
    <col min="9" max="9" width="7.85546875" style="5" bestFit="1" customWidth="1"/>
    <col min="10" max="10" width="8.85546875" style="4" bestFit="1" customWidth="1"/>
    <col min="11" max="11" width="8.5703125" style="4" customWidth="1"/>
    <col min="12" max="12" width="6.140625" style="4" customWidth="1"/>
    <col min="13" max="13" width="6.28515625" style="4" customWidth="1"/>
    <col min="14" max="14" width="9.7109375" style="5" bestFit="1" customWidth="1"/>
    <col min="15" max="15" width="6" style="4" bestFit="1" customWidth="1"/>
    <col min="16" max="16" width="4.140625" style="4" customWidth="1"/>
    <col min="17" max="17" width="4.7109375" style="4" customWidth="1"/>
    <col min="18" max="18" width="6.42578125" style="4" customWidth="1"/>
    <col min="19" max="19" width="3.7109375" style="4" customWidth="1"/>
    <col min="20" max="20" width="6.28515625" style="4" customWidth="1"/>
    <col min="21" max="21" width="7.7109375" style="5" bestFit="1" customWidth="1"/>
    <col min="22" max="22" width="9.85546875" style="4" customWidth="1"/>
    <col min="23" max="23" width="6.140625" style="4" customWidth="1"/>
    <col min="24" max="24" width="7.140625" style="4" customWidth="1"/>
    <col min="25" max="25" width="7.85546875" style="4" customWidth="1"/>
    <col min="26" max="26" width="6.140625" style="4" customWidth="1"/>
    <col min="27" max="27" width="5.140625" style="4" customWidth="1"/>
    <col min="28" max="16384" width="9.140625" style="4"/>
  </cols>
  <sheetData>
    <row r="1" spans="1:28" s="6" customFormat="1" ht="38.25" x14ac:dyDescent="0.2">
      <c r="A1" s="17" t="s">
        <v>2</v>
      </c>
      <c r="B1" s="17" t="s">
        <v>3</v>
      </c>
      <c r="C1" s="6" t="s">
        <v>4</v>
      </c>
      <c r="D1" s="6" t="s">
        <v>82</v>
      </c>
      <c r="E1" s="17" t="s">
        <v>5</v>
      </c>
      <c r="F1" s="17" t="s">
        <v>6</v>
      </c>
      <c r="G1" s="6" t="s">
        <v>7</v>
      </c>
      <c r="H1" s="6" t="s">
        <v>8</v>
      </c>
      <c r="I1" s="17" t="s">
        <v>9</v>
      </c>
      <c r="J1" s="17" t="s">
        <v>0</v>
      </c>
      <c r="K1" s="6" t="s">
        <v>22</v>
      </c>
      <c r="L1" s="6" t="s">
        <v>10</v>
      </c>
      <c r="M1" s="17" t="s">
        <v>81</v>
      </c>
      <c r="N1" s="17" t="s">
        <v>11</v>
      </c>
      <c r="O1" s="17" t="s">
        <v>12</v>
      </c>
      <c r="P1" s="6" t="s">
        <v>13</v>
      </c>
      <c r="Q1" s="6" t="s">
        <v>14</v>
      </c>
      <c r="R1" s="17" t="s">
        <v>15</v>
      </c>
      <c r="S1" s="6" t="s">
        <v>16</v>
      </c>
      <c r="T1" s="6" t="s">
        <v>52</v>
      </c>
      <c r="U1" s="14" t="s">
        <v>84</v>
      </c>
      <c r="V1" s="6" t="s">
        <v>17</v>
      </c>
      <c r="W1" s="6" t="s">
        <v>53</v>
      </c>
      <c r="X1" s="6" t="s">
        <v>54</v>
      </c>
      <c r="Y1" s="6" t="s">
        <v>18</v>
      </c>
      <c r="Z1" s="6" t="s">
        <v>55</v>
      </c>
      <c r="AA1" s="6" t="s">
        <v>70</v>
      </c>
      <c r="AB1" s="6" t="s">
        <v>1</v>
      </c>
    </row>
    <row r="2" spans="1:28" x14ac:dyDescent="0.2">
      <c r="A2" s="4" t="s">
        <v>59</v>
      </c>
      <c r="B2" s="4">
        <v>1</v>
      </c>
      <c r="C2" s="7">
        <v>41857</v>
      </c>
      <c r="D2" s="4" t="s">
        <v>56</v>
      </c>
      <c r="E2" s="12" t="str">
        <f t="shared" ref="E2:E33" si="0">CONCATENATE(A2,"-",B2,"-",D2)</f>
        <v>BEAVER-1-PRE</v>
      </c>
      <c r="F2" s="4">
        <v>1</v>
      </c>
      <c r="G2" s="4" t="s">
        <v>60</v>
      </c>
      <c r="H2" s="4">
        <v>40</v>
      </c>
      <c r="I2" s="13">
        <f t="shared" ref="I2:I33" si="1">ROUND(H2/(O2^2*0.005454),0)</f>
        <v>168</v>
      </c>
      <c r="J2" s="4" t="s">
        <v>21</v>
      </c>
      <c r="K2" s="4">
        <v>3</v>
      </c>
      <c r="L2" s="4">
        <v>0</v>
      </c>
      <c r="M2" s="4" t="s">
        <v>19</v>
      </c>
      <c r="N2" s="5">
        <v>1</v>
      </c>
      <c r="O2" s="8">
        <v>6.6</v>
      </c>
      <c r="R2" s="4">
        <v>62</v>
      </c>
      <c r="T2" s="4">
        <v>40</v>
      </c>
      <c r="U2" s="5">
        <f t="shared" ref="U2:U33" si="2">ROUND(((R2-T2)/R2)*100, 0)</f>
        <v>35</v>
      </c>
      <c r="V2" s="4" t="s">
        <v>20</v>
      </c>
    </row>
    <row r="3" spans="1:28" x14ac:dyDescent="0.2">
      <c r="A3" s="4" t="s">
        <v>59</v>
      </c>
      <c r="B3" s="4">
        <v>1</v>
      </c>
      <c r="C3" s="7">
        <v>41857</v>
      </c>
      <c r="D3" s="4" t="s">
        <v>56</v>
      </c>
      <c r="E3" s="12" t="str">
        <f t="shared" si="0"/>
        <v>BEAVER-1-PRE</v>
      </c>
      <c r="F3" s="4">
        <v>2</v>
      </c>
      <c r="G3" s="4" t="s">
        <v>60</v>
      </c>
      <c r="H3" s="4">
        <v>40</v>
      </c>
      <c r="I3" s="13">
        <f t="shared" si="1"/>
        <v>22</v>
      </c>
      <c r="J3" s="4" t="s">
        <v>21</v>
      </c>
      <c r="K3" s="4">
        <v>12</v>
      </c>
      <c r="L3" s="4">
        <v>5</v>
      </c>
      <c r="M3" s="4" t="s">
        <v>19</v>
      </c>
      <c r="N3" s="5">
        <v>1</v>
      </c>
      <c r="O3" s="8">
        <v>18.2</v>
      </c>
      <c r="R3" s="4">
        <v>83</v>
      </c>
      <c r="T3" s="4">
        <v>34</v>
      </c>
      <c r="U3" s="5">
        <f t="shared" si="2"/>
        <v>59</v>
      </c>
      <c r="V3" s="4" t="s">
        <v>25</v>
      </c>
    </row>
    <row r="4" spans="1:28" x14ac:dyDescent="0.2">
      <c r="A4" s="4" t="s">
        <v>59</v>
      </c>
      <c r="B4" s="4">
        <v>1</v>
      </c>
      <c r="C4" s="7">
        <v>41857</v>
      </c>
      <c r="D4" s="4" t="s">
        <v>56</v>
      </c>
      <c r="E4" s="12" t="str">
        <f t="shared" si="0"/>
        <v>BEAVER-1-PRE</v>
      </c>
      <c r="F4" s="4">
        <v>3</v>
      </c>
      <c r="G4" s="4" t="s">
        <v>60</v>
      </c>
      <c r="H4" s="4">
        <v>40</v>
      </c>
      <c r="I4" s="13">
        <f t="shared" si="1"/>
        <v>52</v>
      </c>
      <c r="J4" s="4" t="s">
        <v>21</v>
      </c>
      <c r="K4" s="4">
        <v>17</v>
      </c>
      <c r="L4" s="4">
        <v>5</v>
      </c>
      <c r="M4" s="4" t="s">
        <v>19</v>
      </c>
      <c r="N4" s="5">
        <v>1</v>
      </c>
      <c r="O4" s="8">
        <v>11.9</v>
      </c>
      <c r="R4" s="4">
        <v>68</v>
      </c>
      <c r="T4" s="4">
        <v>45</v>
      </c>
      <c r="U4" s="5">
        <f t="shared" si="2"/>
        <v>34</v>
      </c>
      <c r="V4" s="4" t="s">
        <v>25</v>
      </c>
    </row>
    <row r="5" spans="1:28" x14ac:dyDescent="0.2">
      <c r="A5" s="4" t="s">
        <v>59</v>
      </c>
      <c r="B5" s="4">
        <v>1</v>
      </c>
      <c r="C5" s="7">
        <v>41857</v>
      </c>
      <c r="D5" s="4" t="s">
        <v>56</v>
      </c>
      <c r="E5" s="12" t="str">
        <f t="shared" si="0"/>
        <v>BEAVER-1-PRE</v>
      </c>
      <c r="F5" s="4">
        <v>4</v>
      </c>
      <c r="G5" s="4" t="s">
        <v>60</v>
      </c>
      <c r="H5" s="4">
        <v>40</v>
      </c>
      <c r="I5" s="13">
        <f t="shared" si="1"/>
        <v>28</v>
      </c>
      <c r="J5" s="4" t="s">
        <v>21</v>
      </c>
      <c r="K5" s="4">
        <v>11</v>
      </c>
      <c r="L5" s="4">
        <v>55</v>
      </c>
      <c r="M5" s="4" t="s">
        <v>19</v>
      </c>
      <c r="N5" s="5">
        <v>1</v>
      </c>
      <c r="O5" s="8">
        <v>16.100000000000001</v>
      </c>
      <c r="R5" s="4">
        <v>80</v>
      </c>
      <c r="T5" s="4">
        <v>45</v>
      </c>
      <c r="U5" s="5">
        <f t="shared" si="2"/>
        <v>44</v>
      </c>
      <c r="V5" s="4" t="s">
        <v>25</v>
      </c>
    </row>
    <row r="6" spans="1:28" x14ac:dyDescent="0.2">
      <c r="A6" s="4" t="s">
        <v>59</v>
      </c>
      <c r="B6" s="4">
        <v>1</v>
      </c>
      <c r="C6" s="7">
        <v>41857</v>
      </c>
      <c r="D6" s="4" t="s">
        <v>56</v>
      </c>
      <c r="E6" s="12" t="str">
        <f t="shared" si="0"/>
        <v>BEAVER-1-PRE</v>
      </c>
      <c r="F6" s="4">
        <v>5</v>
      </c>
      <c r="G6" s="4" t="s">
        <v>60</v>
      </c>
      <c r="H6" s="4">
        <v>40</v>
      </c>
      <c r="I6" s="13">
        <f t="shared" si="1"/>
        <v>102</v>
      </c>
      <c r="J6" s="4" t="s">
        <v>21</v>
      </c>
      <c r="K6" s="4">
        <v>6</v>
      </c>
      <c r="L6" s="4">
        <v>65</v>
      </c>
      <c r="M6" s="4" t="s">
        <v>19</v>
      </c>
      <c r="N6" s="5">
        <v>1</v>
      </c>
      <c r="O6" s="8">
        <v>8.5</v>
      </c>
      <c r="R6" s="4">
        <v>50</v>
      </c>
      <c r="T6" s="4">
        <v>44</v>
      </c>
      <c r="U6" s="5">
        <f t="shared" si="2"/>
        <v>12</v>
      </c>
      <c r="V6" s="4" t="s">
        <v>20</v>
      </c>
    </row>
    <row r="7" spans="1:28" x14ac:dyDescent="0.2">
      <c r="A7" s="4" t="s">
        <v>59</v>
      </c>
      <c r="B7" s="4">
        <v>1</v>
      </c>
      <c r="C7" s="7">
        <v>41857</v>
      </c>
      <c r="D7" s="4" t="s">
        <v>56</v>
      </c>
      <c r="E7" s="12" t="str">
        <f t="shared" si="0"/>
        <v>BEAVER-1-PRE</v>
      </c>
      <c r="F7" s="4">
        <v>6</v>
      </c>
      <c r="G7" s="4" t="s">
        <v>60</v>
      </c>
      <c r="H7" s="4">
        <v>40</v>
      </c>
      <c r="I7" s="13">
        <f t="shared" si="1"/>
        <v>27</v>
      </c>
      <c r="J7" s="4" t="s">
        <v>21</v>
      </c>
      <c r="K7" s="4">
        <v>5</v>
      </c>
      <c r="L7" s="4">
        <v>100</v>
      </c>
      <c r="M7" s="4" t="s">
        <v>19</v>
      </c>
      <c r="N7" s="5">
        <v>1</v>
      </c>
      <c r="O7" s="8">
        <v>16.5</v>
      </c>
      <c r="R7" s="4">
        <v>92</v>
      </c>
      <c r="T7" s="4">
        <v>32</v>
      </c>
      <c r="U7" s="5">
        <f t="shared" si="2"/>
        <v>65</v>
      </c>
      <c r="V7" s="4" t="s">
        <v>25</v>
      </c>
    </row>
    <row r="8" spans="1:28" x14ac:dyDescent="0.2">
      <c r="A8" s="4" t="s">
        <v>59</v>
      </c>
      <c r="B8" s="4">
        <v>1</v>
      </c>
      <c r="C8" s="7">
        <v>41857</v>
      </c>
      <c r="D8" s="4" t="s">
        <v>56</v>
      </c>
      <c r="E8" s="12" t="str">
        <f t="shared" si="0"/>
        <v>BEAVER-1-PRE</v>
      </c>
      <c r="F8" s="4">
        <v>7</v>
      </c>
      <c r="G8" s="4" t="s">
        <v>60</v>
      </c>
      <c r="H8" s="4">
        <v>40</v>
      </c>
      <c r="I8" s="13">
        <f t="shared" si="1"/>
        <v>47</v>
      </c>
      <c r="J8" s="4" t="s">
        <v>21</v>
      </c>
      <c r="K8" s="4">
        <v>10</v>
      </c>
      <c r="L8" s="4">
        <v>185</v>
      </c>
      <c r="M8" s="4" t="s">
        <v>19</v>
      </c>
      <c r="N8" s="5">
        <v>1</v>
      </c>
      <c r="O8" s="4">
        <v>12.5</v>
      </c>
      <c r="R8" s="4">
        <v>76</v>
      </c>
      <c r="T8" s="4">
        <v>26</v>
      </c>
      <c r="U8" s="5">
        <f t="shared" si="2"/>
        <v>66</v>
      </c>
      <c r="V8" s="4" t="s">
        <v>25</v>
      </c>
    </row>
    <row r="9" spans="1:28" x14ac:dyDescent="0.2">
      <c r="A9" s="4" t="s">
        <v>59</v>
      </c>
      <c r="B9" s="4">
        <v>1</v>
      </c>
      <c r="C9" s="7">
        <v>41857</v>
      </c>
      <c r="D9" s="4" t="s">
        <v>56</v>
      </c>
      <c r="E9" s="12" t="str">
        <f t="shared" si="0"/>
        <v>BEAVER-1-PRE</v>
      </c>
      <c r="F9" s="4">
        <v>8</v>
      </c>
      <c r="G9" s="4" t="s">
        <v>60</v>
      </c>
      <c r="H9" s="4">
        <v>40</v>
      </c>
      <c r="I9" s="13">
        <f t="shared" si="1"/>
        <v>51</v>
      </c>
      <c r="J9" s="4" t="s">
        <v>23</v>
      </c>
      <c r="K9" s="4">
        <v>4</v>
      </c>
      <c r="L9" s="4">
        <v>280</v>
      </c>
      <c r="M9" s="4" t="s">
        <v>19</v>
      </c>
      <c r="N9" s="5">
        <v>1</v>
      </c>
      <c r="O9" s="4">
        <v>12</v>
      </c>
      <c r="R9" s="4">
        <v>88</v>
      </c>
      <c r="T9" s="4">
        <v>53</v>
      </c>
      <c r="U9" s="5">
        <f t="shared" si="2"/>
        <v>40</v>
      </c>
      <c r="V9" s="4" t="s">
        <v>26</v>
      </c>
    </row>
    <row r="10" spans="1:28" x14ac:dyDescent="0.2">
      <c r="A10" s="4" t="s">
        <v>59</v>
      </c>
      <c r="B10" s="4">
        <v>1</v>
      </c>
      <c r="C10" s="7">
        <v>41857</v>
      </c>
      <c r="D10" s="4" t="s">
        <v>56</v>
      </c>
      <c r="E10" s="12" t="str">
        <f t="shared" si="0"/>
        <v>BEAVER-1-PRE</v>
      </c>
      <c r="F10" s="4">
        <v>9</v>
      </c>
      <c r="G10" s="4" t="s">
        <v>60</v>
      </c>
      <c r="H10" s="4">
        <v>40</v>
      </c>
      <c r="I10" s="13">
        <f t="shared" si="1"/>
        <v>31</v>
      </c>
      <c r="J10" s="4" t="s">
        <v>21</v>
      </c>
      <c r="K10" s="4">
        <v>7</v>
      </c>
      <c r="L10" s="4">
        <v>310</v>
      </c>
      <c r="M10" s="4" t="s">
        <v>19</v>
      </c>
      <c r="N10" s="5">
        <v>1</v>
      </c>
      <c r="O10" s="4">
        <v>15.5</v>
      </c>
      <c r="R10" s="4">
        <v>98</v>
      </c>
      <c r="T10" s="4">
        <v>45</v>
      </c>
      <c r="U10" s="5">
        <f t="shared" si="2"/>
        <v>54</v>
      </c>
      <c r="V10" s="4" t="s">
        <v>25</v>
      </c>
    </row>
    <row r="11" spans="1:28" x14ac:dyDescent="0.2">
      <c r="A11" s="4" t="s">
        <v>59</v>
      </c>
      <c r="B11" s="4">
        <v>1</v>
      </c>
      <c r="C11" s="7">
        <v>41857</v>
      </c>
      <c r="D11" s="4" t="s">
        <v>56</v>
      </c>
      <c r="E11" s="12" t="str">
        <f t="shared" si="0"/>
        <v>BEAVER-1-PRE</v>
      </c>
      <c r="F11" s="4">
        <v>10</v>
      </c>
      <c r="G11" s="4" t="s">
        <v>60</v>
      </c>
      <c r="H11" s="4">
        <v>5</v>
      </c>
      <c r="I11" s="13">
        <f t="shared" si="1"/>
        <v>63</v>
      </c>
      <c r="J11" s="4" t="s">
        <v>37</v>
      </c>
      <c r="K11" s="4">
        <v>5</v>
      </c>
      <c r="L11" s="4">
        <v>250</v>
      </c>
      <c r="M11" s="4" t="s">
        <v>19</v>
      </c>
      <c r="N11" s="5">
        <v>1</v>
      </c>
      <c r="O11" s="8">
        <v>3.8</v>
      </c>
      <c r="R11" s="4">
        <v>32</v>
      </c>
      <c r="T11" s="4">
        <v>21</v>
      </c>
      <c r="U11" s="5">
        <f t="shared" si="2"/>
        <v>34</v>
      </c>
      <c r="V11" s="9" t="s">
        <v>20</v>
      </c>
    </row>
    <row r="12" spans="1:28" x14ac:dyDescent="0.2">
      <c r="A12" s="4" t="s">
        <v>59</v>
      </c>
      <c r="B12" s="4">
        <v>1</v>
      </c>
      <c r="C12" s="7">
        <v>41857</v>
      </c>
      <c r="D12" s="4" t="s">
        <v>57</v>
      </c>
      <c r="E12" s="12" t="str">
        <f t="shared" si="0"/>
        <v>BEAVER-1-POST</v>
      </c>
      <c r="F12" s="4">
        <v>1</v>
      </c>
      <c r="G12" s="4" t="s">
        <v>60</v>
      </c>
      <c r="H12" s="4">
        <v>40</v>
      </c>
      <c r="I12" s="13">
        <f t="shared" si="1"/>
        <v>168</v>
      </c>
      <c r="J12" s="4" t="s">
        <v>21</v>
      </c>
      <c r="K12" s="4">
        <v>3</v>
      </c>
      <c r="L12" s="4">
        <v>0</v>
      </c>
      <c r="M12" s="4" t="s">
        <v>19</v>
      </c>
      <c r="N12" s="5">
        <v>1</v>
      </c>
      <c r="O12" s="4">
        <v>6.6</v>
      </c>
      <c r="R12" s="4">
        <v>62</v>
      </c>
      <c r="T12" s="4">
        <v>40</v>
      </c>
      <c r="U12" s="5">
        <f t="shared" si="2"/>
        <v>35</v>
      </c>
      <c r="V12" s="4" t="s">
        <v>20</v>
      </c>
      <c r="W12" s="4">
        <v>4</v>
      </c>
      <c r="X12" s="4">
        <v>0</v>
      </c>
      <c r="Y12" s="4">
        <v>0</v>
      </c>
      <c r="Z12" s="4">
        <v>0</v>
      </c>
      <c r="AA12" s="4">
        <v>0</v>
      </c>
    </row>
    <row r="13" spans="1:28" x14ac:dyDescent="0.2">
      <c r="A13" s="4" t="s">
        <v>59</v>
      </c>
      <c r="B13" s="4">
        <v>1</v>
      </c>
      <c r="C13" s="7">
        <v>41857</v>
      </c>
      <c r="D13" s="4" t="s">
        <v>57</v>
      </c>
      <c r="E13" s="12" t="str">
        <f t="shared" si="0"/>
        <v>BEAVER-1-POST</v>
      </c>
      <c r="F13" s="4">
        <v>2</v>
      </c>
      <c r="G13" s="4" t="s">
        <v>60</v>
      </c>
      <c r="H13" s="4">
        <v>40</v>
      </c>
      <c r="I13" s="13">
        <f t="shared" si="1"/>
        <v>22</v>
      </c>
      <c r="J13" s="4" t="s">
        <v>21</v>
      </c>
      <c r="K13" s="4">
        <v>12</v>
      </c>
      <c r="L13" s="4">
        <v>5</v>
      </c>
      <c r="M13" s="4" t="s">
        <v>19</v>
      </c>
      <c r="N13" s="5">
        <v>1</v>
      </c>
      <c r="O13" s="4">
        <v>18.2</v>
      </c>
      <c r="R13" s="4">
        <v>83</v>
      </c>
      <c r="T13" s="4">
        <v>34</v>
      </c>
      <c r="U13" s="5">
        <f t="shared" si="2"/>
        <v>59</v>
      </c>
      <c r="V13" s="4" t="s">
        <v>25</v>
      </c>
      <c r="W13" s="4">
        <v>12</v>
      </c>
      <c r="X13" s="4">
        <v>0</v>
      </c>
      <c r="Y13" s="4">
        <v>0</v>
      </c>
      <c r="Z13" s="4">
        <v>0</v>
      </c>
      <c r="AA13" s="4">
        <v>0</v>
      </c>
    </row>
    <row r="14" spans="1:28" x14ac:dyDescent="0.2">
      <c r="A14" s="4" t="s">
        <v>59</v>
      </c>
      <c r="B14" s="4">
        <v>1</v>
      </c>
      <c r="C14" s="7">
        <v>41857</v>
      </c>
      <c r="D14" s="4" t="s">
        <v>57</v>
      </c>
      <c r="E14" s="12" t="str">
        <f t="shared" si="0"/>
        <v>BEAVER-1-POST</v>
      </c>
      <c r="F14" s="4">
        <v>3</v>
      </c>
      <c r="G14" s="4" t="s">
        <v>60</v>
      </c>
      <c r="H14" s="4">
        <v>40</v>
      </c>
      <c r="I14" s="13">
        <f t="shared" si="1"/>
        <v>52</v>
      </c>
      <c r="J14" s="4" t="s">
        <v>21</v>
      </c>
      <c r="K14" s="4">
        <v>17</v>
      </c>
      <c r="L14" s="4">
        <v>5</v>
      </c>
      <c r="M14" s="4" t="s">
        <v>19</v>
      </c>
      <c r="N14" s="5">
        <v>1</v>
      </c>
      <c r="O14" s="4">
        <v>11.9</v>
      </c>
      <c r="R14" s="4">
        <v>68</v>
      </c>
      <c r="T14" s="4">
        <v>45</v>
      </c>
      <c r="U14" s="5">
        <f t="shared" si="2"/>
        <v>34</v>
      </c>
      <c r="V14" s="4" t="s">
        <v>25</v>
      </c>
      <c r="W14" s="4">
        <v>12</v>
      </c>
      <c r="X14" s="4">
        <v>0</v>
      </c>
      <c r="Y14" s="4">
        <v>0</v>
      </c>
      <c r="Z14" s="4">
        <v>0</v>
      </c>
      <c r="AA14" s="4">
        <v>0</v>
      </c>
    </row>
    <row r="15" spans="1:28" x14ac:dyDescent="0.2">
      <c r="A15" s="4" t="s">
        <v>59</v>
      </c>
      <c r="B15" s="4">
        <v>1</v>
      </c>
      <c r="C15" s="7">
        <v>41857</v>
      </c>
      <c r="D15" s="4" t="s">
        <v>57</v>
      </c>
      <c r="E15" s="12" t="str">
        <f t="shared" si="0"/>
        <v>BEAVER-1-POST</v>
      </c>
      <c r="F15" s="4">
        <v>4</v>
      </c>
      <c r="G15" s="4" t="s">
        <v>60</v>
      </c>
      <c r="H15" s="4">
        <v>40</v>
      </c>
      <c r="I15" s="13">
        <f t="shared" si="1"/>
        <v>28</v>
      </c>
      <c r="J15" s="4" t="s">
        <v>21</v>
      </c>
      <c r="K15" s="4">
        <v>11</v>
      </c>
      <c r="L15" s="4">
        <v>55</v>
      </c>
      <c r="M15" s="4" t="s">
        <v>19</v>
      </c>
      <c r="N15" s="5">
        <v>1</v>
      </c>
      <c r="O15" s="4">
        <v>16.100000000000001</v>
      </c>
      <c r="R15" s="4">
        <v>80</v>
      </c>
      <c r="T15" s="4">
        <v>45</v>
      </c>
      <c r="U15" s="5">
        <f t="shared" si="2"/>
        <v>44</v>
      </c>
      <c r="V15" s="4" t="s">
        <v>25</v>
      </c>
      <c r="W15" s="4">
        <v>6</v>
      </c>
      <c r="X15" s="4">
        <v>0</v>
      </c>
      <c r="Y15" s="4">
        <v>0</v>
      </c>
      <c r="Z15" s="4">
        <v>0</v>
      </c>
      <c r="AA15" s="4">
        <v>0</v>
      </c>
    </row>
    <row r="16" spans="1:28" x14ac:dyDescent="0.2">
      <c r="A16" s="4" t="s">
        <v>59</v>
      </c>
      <c r="B16" s="4">
        <v>1</v>
      </c>
      <c r="C16" s="7">
        <v>41857</v>
      </c>
      <c r="D16" s="4" t="s">
        <v>57</v>
      </c>
      <c r="E16" s="12" t="str">
        <f t="shared" si="0"/>
        <v>BEAVER-1-POST</v>
      </c>
      <c r="F16" s="4">
        <v>5</v>
      </c>
      <c r="G16" s="4" t="s">
        <v>60</v>
      </c>
      <c r="H16" s="4">
        <v>40</v>
      </c>
      <c r="I16" s="13">
        <f t="shared" si="1"/>
        <v>102</v>
      </c>
      <c r="J16" s="4" t="s">
        <v>21</v>
      </c>
      <c r="K16" s="4">
        <v>6</v>
      </c>
      <c r="L16" s="4">
        <v>65</v>
      </c>
      <c r="M16" s="4" t="s">
        <v>19</v>
      </c>
      <c r="N16" s="5">
        <v>1</v>
      </c>
      <c r="O16" s="4">
        <v>8.5</v>
      </c>
      <c r="R16" s="4">
        <v>50</v>
      </c>
      <c r="T16" s="4">
        <v>44</v>
      </c>
      <c r="U16" s="5">
        <f t="shared" si="2"/>
        <v>12</v>
      </c>
      <c r="V16" s="4" t="s">
        <v>20</v>
      </c>
      <c r="W16" s="4">
        <v>2</v>
      </c>
      <c r="X16" s="4">
        <v>0</v>
      </c>
      <c r="Y16" s="4">
        <v>0</v>
      </c>
      <c r="Z16" s="4">
        <v>0</v>
      </c>
      <c r="AA16" s="4">
        <v>0</v>
      </c>
    </row>
    <row r="17" spans="1:28" x14ac:dyDescent="0.2">
      <c r="A17" s="4" t="s">
        <v>59</v>
      </c>
      <c r="B17" s="4">
        <v>1</v>
      </c>
      <c r="C17" s="7">
        <v>41857</v>
      </c>
      <c r="D17" s="4" t="s">
        <v>57</v>
      </c>
      <c r="E17" s="12" t="str">
        <f t="shared" si="0"/>
        <v>BEAVER-1-POST</v>
      </c>
      <c r="F17" s="4">
        <v>6</v>
      </c>
      <c r="G17" s="4" t="s">
        <v>60</v>
      </c>
      <c r="H17" s="4">
        <v>40</v>
      </c>
      <c r="I17" s="13">
        <f t="shared" si="1"/>
        <v>27</v>
      </c>
      <c r="J17" s="4" t="s">
        <v>21</v>
      </c>
      <c r="K17" s="4">
        <v>5</v>
      </c>
      <c r="L17" s="4">
        <v>100</v>
      </c>
      <c r="M17" s="4" t="s">
        <v>19</v>
      </c>
      <c r="N17" s="5">
        <v>1</v>
      </c>
      <c r="O17" s="4">
        <v>16.5</v>
      </c>
      <c r="R17" s="4">
        <v>92</v>
      </c>
      <c r="T17" s="4">
        <v>32</v>
      </c>
      <c r="U17" s="5">
        <f t="shared" si="2"/>
        <v>65</v>
      </c>
      <c r="V17" s="4" t="s">
        <v>25</v>
      </c>
      <c r="W17" s="4">
        <v>5</v>
      </c>
      <c r="X17" s="4">
        <v>0</v>
      </c>
      <c r="Y17" s="4">
        <v>0</v>
      </c>
      <c r="Z17" s="4">
        <v>0</v>
      </c>
      <c r="AA17" s="4">
        <v>0</v>
      </c>
    </row>
    <row r="18" spans="1:28" x14ac:dyDescent="0.2">
      <c r="A18" s="4" t="s">
        <v>59</v>
      </c>
      <c r="B18" s="4">
        <v>1</v>
      </c>
      <c r="C18" s="7">
        <v>41857</v>
      </c>
      <c r="D18" s="4" t="s">
        <v>57</v>
      </c>
      <c r="E18" s="12" t="str">
        <f t="shared" si="0"/>
        <v>BEAVER-1-POST</v>
      </c>
      <c r="F18" s="4">
        <v>7</v>
      </c>
      <c r="G18" s="4" t="s">
        <v>60</v>
      </c>
      <c r="H18" s="4">
        <v>40</v>
      </c>
      <c r="I18" s="13">
        <f t="shared" si="1"/>
        <v>47</v>
      </c>
      <c r="J18" s="4" t="s">
        <v>21</v>
      </c>
      <c r="K18" s="4">
        <v>10</v>
      </c>
      <c r="L18" s="4">
        <v>185</v>
      </c>
      <c r="M18" s="4" t="s">
        <v>19</v>
      </c>
      <c r="N18" s="5">
        <v>1</v>
      </c>
      <c r="O18" s="4">
        <v>12.5</v>
      </c>
      <c r="R18" s="4">
        <v>76</v>
      </c>
      <c r="T18" s="4">
        <v>26</v>
      </c>
      <c r="U18" s="5">
        <f t="shared" si="2"/>
        <v>66</v>
      </c>
      <c r="V18" s="4" t="s">
        <v>25</v>
      </c>
      <c r="W18" s="4">
        <v>1</v>
      </c>
      <c r="X18" s="4">
        <v>0</v>
      </c>
      <c r="Y18" s="4">
        <v>0</v>
      </c>
      <c r="Z18" s="4">
        <v>0</v>
      </c>
      <c r="AA18" s="4">
        <v>0</v>
      </c>
    </row>
    <row r="19" spans="1:28" x14ac:dyDescent="0.2">
      <c r="A19" s="4" t="s">
        <v>59</v>
      </c>
      <c r="B19" s="4">
        <v>1</v>
      </c>
      <c r="C19" s="7">
        <v>41857</v>
      </c>
      <c r="D19" s="4" t="s">
        <v>57</v>
      </c>
      <c r="E19" s="12" t="str">
        <f t="shared" si="0"/>
        <v>BEAVER-1-POST</v>
      </c>
      <c r="F19" s="4">
        <v>8</v>
      </c>
      <c r="G19" s="4" t="s">
        <v>60</v>
      </c>
      <c r="H19" s="4">
        <v>40</v>
      </c>
      <c r="I19" s="13">
        <f t="shared" si="1"/>
        <v>51</v>
      </c>
      <c r="J19" s="4" t="s">
        <v>23</v>
      </c>
      <c r="K19" s="4">
        <v>4</v>
      </c>
      <c r="L19" s="4">
        <v>280</v>
      </c>
      <c r="M19" s="4" t="s">
        <v>19</v>
      </c>
      <c r="N19" s="5">
        <v>1</v>
      </c>
      <c r="O19" s="4">
        <v>12</v>
      </c>
      <c r="R19" s="4">
        <v>88</v>
      </c>
      <c r="T19" s="4">
        <v>53</v>
      </c>
      <c r="U19" s="5">
        <f t="shared" si="2"/>
        <v>40</v>
      </c>
      <c r="V19" s="4" t="s">
        <v>26</v>
      </c>
      <c r="W19" s="4">
        <v>5</v>
      </c>
      <c r="X19" s="4">
        <v>0</v>
      </c>
      <c r="Y19" s="4">
        <v>0</v>
      </c>
      <c r="Z19" s="4">
        <v>0</v>
      </c>
      <c r="AA19" s="4">
        <v>0</v>
      </c>
    </row>
    <row r="20" spans="1:28" x14ac:dyDescent="0.2">
      <c r="A20" s="4" t="s">
        <v>59</v>
      </c>
      <c r="B20" s="4">
        <v>1</v>
      </c>
      <c r="C20" s="7">
        <v>41857</v>
      </c>
      <c r="D20" s="4" t="s">
        <v>57</v>
      </c>
      <c r="E20" s="12" t="str">
        <f t="shared" si="0"/>
        <v>BEAVER-1-POST</v>
      </c>
      <c r="F20" s="4">
        <v>9</v>
      </c>
      <c r="G20" s="4" t="s">
        <v>60</v>
      </c>
      <c r="H20" s="4">
        <v>40</v>
      </c>
      <c r="I20" s="13">
        <f t="shared" si="1"/>
        <v>31</v>
      </c>
      <c r="J20" s="4" t="s">
        <v>21</v>
      </c>
      <c r="K20" s="4">
        <v>7</v>
      </c>
      <c r="L20" s="4">
        <v>310</v>
      </c>
      <c r="M20" s="4" t="s">
        <v>19</v>
      </c>
      <c r="N20" s="5">
        <v>1</v>
      </c>
      <c r="O20" s="4">
        <v>15.5</v>
      </c>
      <c r="R20" s="4">
        <v>98</v>
      </c>
      <c r="T20" s="4">
        <v>45</v>
      </c>
      <c r="U20" s="5">
        <f t="shared" si="2"/>
        <v>54</v>
      </c>
      <c r="V20" s="4" t="s">
        <v>25</v>
      </c>
      <c r="W20" s="4">
        <v>13</v>
      </c>
      <c r="X20" s="4">
        <v>0</v>
      </c>
      <c r="Y20" s="4">
        <v>0</v>
      </c>
      <c r="Z20" s="4">
        <v>0</v>
      </c>
      <c r="AA20" s="4">
        <v>0</v>
      </c>
    </row>
    <row r="21" spans="1:28" x14ac:dyDescent="0.2">
      <c r="A21" s="4" t="s">
        <v>59</v>
      </c>
      <c r="B21" s="4">
        <v>1</v>
      </c>
      <c r="C21" s="7">
        <v>41857</v>
      </c>
      <c r="D21" s="4" t="s">
        <v>57</v>
      </c>
      <c r="E21" s="12" t="str">
        <f t="shared" si="0"/>
        <v>BEAVER-1-POST</v>
      </c>
      <c r="F21" s="4">
        <v>10</v>
      </c>
      <c r="G21" s="4" t="s">
        <v>60</v>
      </c>
      <c r="H21" s="4">
        <v>5</v>
      </c>
      <c r="I21" s="13">
        <f t="shared" si="1"/>
        <v>63</v>
      </c>
      <c r="J21" s="4" t="s">
        <v>37</v>
      </c>
      <c r="K21" s="4">
        <v>5</v>
      </c>
      <c r="L21" s="4">
        <v>250</v>
      </c>
      <c r="M21" s="4" t="s">
        <v>19</v>
      </c>
      <c r="N21" s="5">
        <v>1</v>
      </c>
      <c r="O21" s="4">
        <v>3.8</v>
      </c>
      <c r="R21" s="4">
        <v>32</v>
      </c>
      <c r="T21" s="4">
        <v>21</v>
      </c>
      <c r="U21" s="5">
        <f t="shared" si="2"/>
        <v>34</v>
      </c>
      <c r="V21" s="4" t="s">
        <v>20</v>
      </c>
      <c r="W21" s="4">
        <v>3</v>
      </c>
      <c r="X21" s="4">
        <v>25</v>
      </c>
      <c r="Y21" s="4">
        <v>50</v>
      </c>
      <c r="Z21" s="4">
        <v>0</v>
      </c>
      <c r="AA21" s="4">
        <v>0</v>
      </c>
      <c r="AB21" s="4" t="s">
        <v>38</v>
      </c>
    </row>
    <row r="22" spans="1:28" x14ac:dyDescent="0.2">
      <c r="A22" s="4" t="s">
        <v>59</v>
      </c>
      <c r="B22" s="4">
        <v>2</v>
      </c>
      <c r="C22" s="7">
        <v>41858</v>
      </c>
      <c r="D22" s="4" t="s">
        <v>56</v>
      </c>
      <c r="E22" s="12" t="str">
        <f t="shared" si="0"/>
        <v>BEAVER-2-PRE</v>
      </c>
      <c r="F22" s="4">
        <v>1</v>
      </c>
      <c r="G22" s="4" t="s">
        <v>60</v>
      </c>
      <c r="H22" s="4">
        <v>5</v>
      </c>
      <c r="I22" s="13">
        <f t="shared" si="1"/>
        <v>71</v>
      </c>
      <c r="J22" s="4" t="s">
        <v>23</v>
      </c>
      <c r="K22" s="4">
        <v>8</v>
      </c>
      <c r="L22" s="4">
        <v>140</v>
      </c>
      <c r="M22" s="4" t="s">
        <v>19</v>
      </c>
      <c r="N22" s="5">
        <v>1</v>
      </c>
      <c r="O22" s="4">
        <v>3.6</v>
      </c>
      <c r="R22" s="4">
        <v>11</v>
      </c>
      <c r="T22" s="4">
        <v>0.5</v>
      </c>
      <c r="U22" s="5">
        <f t="shared" si="2"/>
        <v>95</v>
      </c>
      <c r="V22" s="4" t="s">
        <v>25</v>
      </c>
    </row>
    <row r="23" spans="1:28" x14ac:dyDescent="0.2">
      <c r="A23" s="4" t="s">
        <v>59</v>
      </c>
      <c r="B23" s="4">
        <v>2</v>
      </c>
      <c r="C23" s="7">
        <v>41858</v>
      </c>
      <c r="D23" s="4" t="s">
        <v>56</v>
      </c>
      <c r="E23" s="12" t="str">
        <f t="shared" si="0"/>
        <v>BEAVER-2-PRE</v>
      </c>
      <c r="F23" s="4">
        <v>2</v>
      </c>
      <c r="G23" s="4" t="s">
        <v>60</v>
      </c>
      <c r="H23" s="4">
        <v>5</v>
      </c>
      <c r="I23" s="13">
        <f t="shared" si="1"/>
        <v>79</v>
      </c>
      <c r="J23" s="4" t="s">
        <v>23</v>
      </c>
      <c r="K23" s="4">
        <v>3</v>
      </c>
      <c r="L23" s="4">
        <v>140</v>
      </c>
      <c r="M23" s="4" t="s">
        <v>19</v>
      </c>
      <c r="N23" s="5">
        <v>1</v>
      </c>
      <c r="O23" s="4">
        <v>3.4</v>
      </c>
      <c r="R23" s="4">
        <v>13.5</v>
      </c>
      <c r="T23" s="4">
        <v>0.5</v>
      </c>
      <c r="U23" s="5">
        <f t="shared" si="2"/>
        <v>96</v>
      </c>
      <c r="V23" s="4" t="s">
        <v>25</v>
      </c>
    </row>
    <row r="24" spans="1:28" x14ac:dyDescent="0.2">
      <c r="A24" s="4" t="s">
        <v>59</v>
      </c>
      <c r="B24" s="4">
        <v>2</v>
      </c>
      <c r="C24" s="7">
        <v>41858</v>
      </c>
      <c r="D24" s="4" t="s">
        <v>56</v>
      </c>
      <c r="E24" s="12" t="str">
        <f t="shared" si="0"/>
        <v>BEAVER-2-PRE</v>
      </c>
      <c r="F24" s="4">
        <v>3</v>
      </c>
      <c r="G24" s="4" t="s">
        <v>60</v>
      </c>
      <c r="H24" s="4">
        <v>5</v>
      </c>
      <c r="I24" s="13">
        <f t="shared" si="1"/>
        <v>317</v>
      </c>
      <c r="J24" s="4" t="s">
        <v>23</v>
      </c>
      <c r="K24" s="4">
        <v>4</v>
      </c>
      <c r="L24" s="4">
        <v>297</v>
      </c>
      <c r="M24" s="4" t="s">
        <v>19</v>
      </c>
      <c r="N24" s="5">
        <v>1</v>
      </c>
      <c r="O24" s="4">
        <v>1.7</v>
      </c>
      <c r="R24" s="4">
        <v>8.1</v>
      </c>
      <c r="T24" s="4">
        <v>0</v>
      </c>
      <c r="U24" s="5">
        <f t="shared" si="2"/>
        <v>100</v>
      </c>
      <c r="V24" s="4" t="s">
        <v>25</v>
      </c>
    </row>
    <row r="25" spans="1:28" x14ac:dyDescent="0.2">
      <c r="A25" s="4" t="s">
        <v>59</v>
      </c>
      <c r="B25" s="4">
        <v>2</v>
      </c>
      <c r="C25" s="7">
        <v>41858</v>
      </c>
      <c r="D25" s="4" t="s">
        <v>56</v>
      </c>
      <c r="E25" s="12" t="str">
        <f t="shared" si="0"/>
        <v>BEAVER-2-PRE</v>
      </c>
      <c r="F25" s="4">
        <v>4</v>
      </c>
      <c r="G25" s="4" t="s">
        <v>60</v>
      </c>
      <c r="H25" s="4">
        <v>5</v>
      </c>
      <c r="I25" s="13">
        <f t="shared" si="1"/>
        <v>136</v>
      </c>
      <c r="J25" s="4" t="s">
        <v>23</v>
      </c>
      <c r="K25" s="4">
        <v>8</v>
      </c>
      <c r="L25" s="4">
        <v>336</v>
      </c>
      <c r="M25" s="4" t="s">
        <v>19</v>
      </c>
      <c r="N25" s="5">
        <v>1</v>
      </c>
      <c r="O25" s="4">
        <v>2.6</v>
      </c>
      <c r="R25" s="4">
        <v>12.5</v>
      </c>
      <c r="T25" s="4">
        <v>0</v>
      </c>
      <c r="U25" s="5">
        <f t="shared" si="2"/>
        <v>100</v>
      </c>
      <c r="V25" s="4" t="s">
        <v>25</v>
      </c>
    </row>
    <row r="26" spans="1:28" x14ac:dyDescent="0.2">
      <c r="A26" s="4" t="s">
        <v>59</v>
      </c>
      <c r="B26" s="4">
        <v>2</v>
      </c>
      <c r="C26" s="7">
        <v>41858</v>
      </c>
      <c r="D26" s="4" t="s">
        <v>57</v>
      </c>
      <c r="E26" s="12" t="str">
        <f t="shared" si="0"/>
        <v>BEAVER-2-POST</v>
      </c>
      <c r="F26" s="4">
        <v>1</v>
      </c>
      <c r="G26" s="4" t="s">
        <v>60</v>
      </c>
      <c r="H26" s="4">
        <v>5</v>
      </c>
      <c r="I26" s="13">
        <f t="shared" si="1"/>
        <v>71</v>
      </c>
      <c r="J26" s="4" t="s">
        <v>23</v>
      </c>
      <c r="K26" s="4">
        <v>8</v>
      </c>
      <c r="L26" s="4">
        <v>140</v>
      </c>
      <c r="M26" s="20" t="s">
        <v>30</v>
      </c>
      <c r="N26" s="21">
        <v>6</v>
      </c>
      <c r="O26" s="4">
        <v>3.6</v>
      </c>
      <c r="R26" s="4">
        <v>12.3</v>
      </c>
      <c r="T26" s="4">
        <v>11.6</v>
      </c>
      <c r="U26" s="5">
        <f t="shared" si="2"/>
        <v>6</v>
      </c>
      <c r="V26" s="4" t="s">
        <v>25</v>
      </c>
      <c r="W26" s="4">
        <v>7.5</v>
      </c>
      <c r="X26" s="4">
        <v>12.3</v>
      </c>
      <c r="Y26" s="4">
        <v>100</v>
      </c>
      <c r="Z26" s="4">
        <v>7.3</v>
      </c>
      <c r="AA26" s="4">
        <v>60</v>
      </c>
      <c r="AB26" s="4" t="s">
        <v>39</v>
      </c>
    </row>
    <row r="27" spans="1:28" x14ac:dyDescent="0.2">
      <c r="A27" s="4" t="s">
        <v>59</v>
      </c>
      <c r="B27" s="4">
        <v>2</v>
      </c>
      <c r="C27" s="7">
        <v>41858</v>
      </c>
      <c r="D27" s="4" t="s">
        <v>57</v>
      </c>
      <c r="E27" s="12" t="str">
        <f t="shared" si="0"/>
        <v>BEAVER-2-POST</v>
      </c>
      <c r="F27" s="4">
        <v>2</v>
      </c>
      <c r="G27" s="4" t="s">
        <v>60</v>
      </c>
      <c r="H27" s="4">
        <v>5</v>
      </c>
      <c r="I27" s="13">
        <f t="shared" si="1"/>
        <v>79</v>
      </c>
      <c r="J27" s="4" t="s">
        <v>23</v>
      </c>
      <c r="K27" s="4">
        <v>3</v>
      </c>
      <c r="L27" s="4">
        <v>140</v>
      </c>
      <c r="M27" s="20" t="s">
        <v>30</v>
      </c>
      <c r="N27" s="21">
        <v>6</v>
      </c>
      <c r="O27" s="4">
        <v>3.4</v>
      </c>
      <c r="R27" s="4">
        <v>13.5</v>
      </c>
      <c r="T27" s="4">
        <v>10.8</v>
      </c>
      <c r="U27" s="5">
        <f t="shared" si="2"/>
        <v>20</v>
      </c>
      <c r="V27" s="4" t="s">
        <v>25</v>
      </c>
      <c r="W27" s="4">
        <v>10</v>
      </c>
      <c r="X27" s="4">
        <v>13.5</v>
      </c>
      <c r="Y27" s="4">
        <v>100</v>
      </c>
      <c r="Z27" s="4">
        <v>10</v>
      </c>
      <c r="AA27" s="4">
        <v>70</v>
      </c>
    </row>
    <row r="28" spans="1:28" x14ac:dyDescent="0.2">
      <c r="A28" s="4" t="s">
        <v>59</v>
      </c>
      <c r="B28" s="4">
        <v>2</v>
      </c>
      <c r="C28" s="7">
        <v>41858</v>
      </c>
      <c r="D28" s="4" t="s">
        <v>57</v>
      </c>
      <c r="E28" s="12" t="str">
        <f t="shared" si="0"/>
        <v>BEAVER-2-POST</v>
      </c>
      <c r="F28" s="4">
        <v>3</v>
      </c>
      <c r="G28" s="4" t="s">
        <v>60</v>
      </c>
      <c r="H28" s="4">
        <v>5</v>
      </c>
      <c r="I28" s="13">
        <f t="shared" si="1"/>
        <v>317</v>
      </c>
      <c r="J28" s="4" t="s">
        <v>23</v>
      </c>
      <c r="K28" s="4">
        <v>4</v>
      </c>
      <c r="L28" s="4">
        <v>297</v>
      </c>
      <c r="M28" s="20" t="s">
        <v>30</v>
      </c>
      <c r="N28" s="21">
        <v>6</v>
      </c>
      <c r="O28" s="4">
        <v>1.7</v>
      </c>
      <c r="R28" s="4">
        <v>8.1</v>
      </c>
      <c r="T28" s="4">
        <v>7</v>
      </c>
      <c r="U28" s="5">
        <f t="shared" si="2"/>
        <v>14</v>
      </c>
      <c r="V28" s="4" t="s">
        <v>25</v>
      </c>
      <c r="W28" s="4">
        <v>3</v>
      </c>
      <c r="X28" s="4">
        <v>8.1</v>
      </c>
      <c r="Y28" s="4">
        <v>100</v>
      </c>
      <c r="Z28" s="4">
        <v>4</v>
      </c>
      <c r="AA28" s="4">
        <v>15</v>
      </c>
    </row>
    <row r="29" spans="1:28" x14ac:dyDescent="0.2">
      <c r="A29" s="4" t="s">
        <v>59</v>
      </c>
      <c r="B29" s="4">
        <v>2</v>
      </c>
      <c r="C29" s="7">
        <v>41858</v>
      </c>
      <c r="D29" s="4" t="s">
        <v>57</v>
      </c>
      <c r="E29" s="12" t="str">
        <f t="shared" si="0"/>
        <v>BEAVER-2-POST</v>
      </c>
      <c r="F29" s="4">
        <v>4</v>
      </c>
      <c r="G29" s="4" t="s">
        <v>60</v>
      </c>
      <c r="H29" s="4">
        <v>5</v>
      </c>
      <c r="I29" s="13">
        <f t="shared" si="1"/>
        <v>136</v>
      </c>
      <c r="J29" s="4" t="s">
        <v>23</v>
      </c>
      <c r="K29" s="4">
        <v>8</v>
      </c>
      <c r="L29" s="4">
        <v>336</v>
      </c>
      <c r="M29" s="20" t="s">
        <v>30</v>
      </c>
      <c r="N29" s="21">
        <v>6</v>
      </c>
      <c r="O29" s="4">
        <v>2.6</v>
      </c>
      <c r="R29" s="4">
        <v>12.5</v>
      </c>
      <c r="T29" s="4">
        <v>8</v>
      </c>
      <c r="U29" s="5">
        <f t="shared" si="2"/>
        <v>36</v>
      </c>
      <c r="V29" s="4" t="s">
        <v>25</v>
      </c>
      <c r="W29" s="4">
        <v>3</v>
      </c>
      <c r="X29" s="4">
        <v>12.5</v>
      </c>
      <c r="Y29" s="4">
        <v>100</v>
      </c>
      <c r="Z29" s="4">
        <v>1</v>
      </c>
      <c r="AA29" s="4">
        <v>5</v>
      </c>
    </row>
    <row r="30" spans="1:28" x14ac:dyDescent="0.2">
      <c r="A30" s="4" t="s">
        <v>59</v>
      </c>
      <c r="B30" s="4">
        <v>3</v>
      </c>
      <c r="C30" s="7">
        <v>41859</v>
      </c>
      <c r="D30" s="4" t="s">
        <v>56</v>
      </c>
      <c r="E30" s="12" t="str">
        <f t="shared" si="0"/>
        <v>BEAVER-3-PRE</v>
      </c>
      <c r="F30" s="4">
        <v>1</v>
      </c>
      <c r="G30" s="4" t="s">
        <v>60</v>
      </c>
      <c r="H30" s="4">
        <v>5</v>
      </c>
      <c r="I30" s="13">
        <f t="shared" si="1"/>
        <v>47</v>
      </c>
      <c r="J30" s="4" t="s">
        <v>23</v>
      </c>
      <c r="K30" s="4">
        <v>15</v>
      </c>
      <c r="L30" s="4">
        <v>80</v>
      </c>
      <c r="M30" s="4" t="s">
        <v>19</v>
      </c>
      <c r="N30" s="5">
        <v>1</v>
      </c>
      <c r="O30" s="4">
        <v>4.4000000000000004</v>
      </c>
      <c r="R30" s="4">
        <v>14</v>
      </c>
      <c r="T30" s="4">
        <v>1.5</v>
      </c>
      <c r="U30" s="5">
        <f t="shared" si="2"/>
        <v>89</v>
      </c>
      <c r="V30" s="4" t="s">
        <v>25</v>
      </c>
    </row>
    <row r="31" spans="1:28" x14ac:dyDescent="0.2">
      <c r="A31" s="4" t="s">
        <v>59</v>
      </c>
      <c r="B31" s="4">
        <v>3</v>
      </c>
      <c r="C31" s="7">
        <v>41859</v>
      </c>
      <c r="D31" s="4" t="s">
        <v>56</v>
      </c>
      <c r="E31" s="12" t="str">
        <f t="shared" si="0"/>
        <v>BEAVER-3-PRE</v>
      </c>
      <c r="F31" s="4">
        <v>2</v>
      </c>
      <c r="G31" s="4" t="s">
        <v>60</v>
      </c>
      <c r="H31" s="4">
        <v>5</v>
      </c>
      <c r="I31" s="13">
        <f t="shared" si="1"/>
        <v>126</v>
      </c>
      <c r="J31" s="4" t="s">
        <v>23</v>
      </c>
      <c r="K31" s="4">
        <v>6</v>
      </c>
      <c r="L31" s="4">
        <v>175</v>
      </c>
      <c r="M31" s="4" t="s">
        <v>19</v>
      </c>
      <c r="N31" s="5">
        <v>1</v>
      </c>
      <c r="O31" s="8">
        <v>2.7</v>
      </c>
      <c r="R31" s="4">
        <v>12.5</v>
      </c>
      <c r="T31" s="4">
        <v>0.5</v>
      </c>
      <c r="U31" s="5">
        <f t="shared" si="2"/>
        <v>96</v>
      </c>
      <c r="V31" s="4" t="s">
        <v>25</v>
      </c>
    </row>
    <row r="32" spans="1:28" x14ac:dyDescent="0.2">
      <c r="A32" s="4" t="s">
        <v>59</v>
      </c>
      <c r="B32" s="4">
        <v>3</v>
      </c>
      <c r="C32" s="7">
        <v>41859</v>
      </c>
      <c r="D32" s="4" t="s">
        <v>56</v>
      </c>
      <c r="E32" s="12" t="str">
        <f t="shared" si="0"/>
        <v>BEAVER-3-PRE</v>
      </c>
      <c r="F32" s="4">
        <v>3</v>
      </c>
      <c r="G32" s="4" t="s">
        <v>60</v>
      </c>
      <c r="H32" s="4">
        <v>20</v>
      </c>
      <c r="I32" s="13">
        <f t="shared" si="1"/>
        <v>25</v>
      </c>
      <c r="J32" s="4" t="s">
        <v>23</v>
      </c>
      <c r="K32" s="4">
        <v>20</v>
      </c>
      <c r="L32" s="4">
        <v>140</v>
      </c>
      <c r="M32" s="4" t="s">
        <v>19</v>
      </c>
      <c r="N32" s="5">
        <v>1</v>
      </c>
      <c r="O32" s="24">
        <v>12</v>
      </c>
      <c r="R32" s="4">
        <v>48</v>
      </c>
      <c r="T32" s="4">
        <v>6</v>
      </c>
      <c r="U32" s="5">
        <f t="shared" si="2"/>
        <v>88</v>
      </c>
      <c r="V32" s="4" t="s">
        <v>25</v>
      </c>
    </row>
    <row r="33" spans="1:28" x14ac:dyDescent="0.2">
      <c r="A33" s="4" t="s">
        <v>59</v>
      </c>
      <c r="B33" s="4">
        <v>3</v>
      </c>
      <c r="C33" s="7">
        <v>41859</v>
      </c>
      <c r="D33" s="4" t="s">
        <v>57</v>
      </c>
      <c r="E33" s="12" t="str">
        <f t="shared" si="0"/>
        <v>BEAVER-3-POST</v>
      </c>
      <c r="F33" s="4">
        <v>1</v>
      </c>
      <c r="G33" s="4" t="s">
        <v>60</v>
      </c>
      <c r="H33" s="4">
        <v>5</v>
      </c>
      <c r="I33" s="13">
        <f t="shared" si="1"/>
        <v>47</v>
      </c>
      <c r="J33" s="4" t="s">
        <v>23</v>
      </c>
      <c r="K33" s="4">
        <v>15</v>
      </c>
      <c r="L33" s="4">
        <v>80</v>
      </c>
      <c r="M33" s="4" t="s">
        <v>19</v>
      </c>
      <c r="N33" s="5">
        <v>1</v>
      </c>
      <c r="O33" s="4">
        <v>4.4000000000000004</v>
      </c>
      <c r="R33" s="4">
        <v>14</v>
      </c>
      <c r="T33" s="4">
        <v>11</v>
      </c>
      <c r="U33" s="5">
        <f t="shared" si="2"/>
        <v>21</v>
      </c>
      <c r="V33" s="4" t="s">
        <v>25</v>
      </c>
      <c r="W33" s="4">
        <v>11</v>
      </c>
      <c r="X33" s="4">
        <v>11.8</v>
      </c>
      <c r="Y33" s="4">
        <v>95</v>
      </c>
      <c r="Z33" s="4">
        <v>3</v>
      </c>
      <c r="AA33" s="4">
        <v>5</v>
      </c>
    </row>
    <row r="34" spans="1:28" x14ac:dyDescent="0.2">
      <c r="A34" s="4" t="s">
        <v>59</v>
      </c>
      <c r="B34" s="4">
        <v>3</v>
      </c>
      <c r="C34" s="7">
        <v>41859</v>
      </c>
      <c r="D34" s="4" t="s">
        <v>57</v>
      </c>
      <c r="E34" s="12" t="str">
        <f t="shared" ref="E34:E65" si="3">CONCATENATE(A34,"-",B34,"-",D34)</f>
        <v>BEAVER-3-POST</v>
      </c>
      <c r="F34" s="4">
        <v>2</v>
      </c>
      <c r="G34" s="4" t="s">
        <v>60</v>
      </c>
      <c r="H34" s="4">
        <v>5</v>
      </c>
      <c r="I34" s="13">
        <f t="shared" ref="I34:I65" si="4">ROUND(H34/(O34^2*0.005454),0)</f>
        <v>126</v>
      </c>
      <c r="J34" s="4" t="s">
        <v>23</v>
      </c>
      <c r="K34" s="4">
        <v>6</v>
      </c>
      <c r="L34" s="4">
        <v>175</v>
      </c>
      <c r="M34" s="4" t="s">
        <v>19</v>
      </c>
      <c r="N34" s="5">
        <v>1</v>
      </c>
      <c r="O34" s="4">
        <v>2.7</v>
      </c>
      <c r="R34" s="4">
        <v>12.5</v>
      </c>
      <c r="T34" s="4">
        <v>8</v>
      </c>
      <c r="U34" s="5">
        <f t="shared" ref="U34:U65" si="5">ROUND(((R34-T34)/R34)*100, 0)</f>
        <v>36</v>
      </c>
      <c r="V34" s="4" t="s">
        <v>25</v>
      </c>
      <c r="W34" s="4">
        <v>4</v>
      </c>
      <c r="X34" s="4">
        <v>10</v>
      </c>
      <c r="Y34" s="4">
        <v>95</v>
      </c>
      <c r="Z34" s="4">
        <v>2</v>
      </c>
      <c r="AA34" s="4">
        <v>5</v>
      </c>
    </row>
    <row r="35" spans="1:28" x14ac:dyDescent="0.2">
      <c r="A35" s="4" t="s">
        <v>59</v>
      </c>
      <c r="B35" s="4">
        <v>3</v>
      </c>
      <c r="C35" s="7">
        <v>41859</v>
      </c>
      <c r="D35" s="4" t="s">
        <v>57</v>
      </c>
      <c r="E35" s="12" t="str">
        <f t="shared" si="3"/>
        <v>BEAVER-3-POST</v>
      </c>
      <c r="F35" s="4">
        <v>3</v>
      </c>
      <c r="G35" s="4" t="s">
        <v>60</v>
      </c>
      <c r="H35" s="4">
        <v>20</v>
      </c>
      <c r="I35" s="13">
        <f t="shared" si="4"/>
        <v>25</v>
      </c>
      <c r="J35" s="4" t="s">
        <v>23</v>
      </c>
      <c r="K35" s="4">
        <v>20</v>
      </c>
      <c r="L35" s="4">
        <v>140</v>
      </c>
      <c r="M35" s="4" t="s">
        <v>19</v>
      </c>
      <c r="N35" s="5">
        <v>1</v>
      </c>
      <c r="O35" s="4">
        <v>12</v>
      </c>
      <c r="R35" s="4">
        <v>48</v>
      </c>
      <c r="T35" s="4">
        <v>18</v>
      </c>
      <c r="U35" s="5">
        <f t="shared" si="5"/>
        <v>63</v>
      </c>
      <c r="V35" s="4" t="s">
        <v>25</v>
      </c>
      <c r="W35" s="4">
        <v>20</v>
      </c>
      <c r="X35" s="4">
        <v>22</v>
      </c>
      <c r="Y35" s="4">
        <v>30</v>
      </c>
      <c r="Z35" s="4">
        <v>0</v>
      </c>
      <c r="AA35" s="4">
        <v>0</v>
      </c>
    </row>
    <row r="36" spans="1:28" x14ac:dyDescent="0.2">
      <c r="A36" s="4" t="s">
        <v>59</v>
      </c>
      <c r="B36" s="4">
        <v>4</v>
      </c>
      <c r="C36" s="7">
        <v>41860</v>
      </c>
      <c r="D36" s="4" t="s">
        <v>56</v>
      </c>
      <c r="E36" s="12" t="str">
        <f t="shared" si="3"/>
        <v>BEAVER-4-PRE</v>
      </c>
      <c r="F36" s="4">
        <v>1</v>
      </c>
      <c r="G36" s="4" t="s">
        <v>60</v>
      </c>
      <c r="H36" s="4">
        <v>5</v>
      </c>
      <c r="I36" s="13">
        <f t="shared" si="4"/>
        <v>35</v>
      </c>
      <c r="J36" s="4" t="s">
        <v>21</v>
      </c>
      <c r="K36" s="4">
        <v>20</v>
      </c>
      <c r="L36" s="4">
        <v>65</v>
      </c>
      <c r="M36" s="4" t="s">
        <v>19</v>
      </c>
      <c r="N36" s="5">
        <v>1</v>
      </c>
      <c r="O36" s="8">
        <v>5.0999999999999996</v>
      </c>
      <c r="R36" s="4">
        <v>35</v>
      </c>
      <c r="T36" s="4">
        <v>0</v>
      </c>
      <c r="U36" s="5">
        <f t="shared" si="5"/>
        <v>100</v>
      </c>
      <c r="V36" s="4" t="s">
        <v>20</v>
      </c>
    </row>
    <row r="37" spans="1:28" x14ac:dyDescent="0.2">
      <c r="A37" s="4" t="s">
        <v>59</v>
      </c>
      <c r="B37" s="4">
        <v>4</v>
      </c>
      <c r="C37" s="7">
        <v>41860</v>
      </c>
      <c r="D37" s="4" t="s">
        <v>56</v>
      </c>
      <c r="E37" s="12" t="str">
        <f t="shared" si="3"/>
        <v>BEAVER-4-PRE</v>
      </c>
      <c r="F37" s="4">
        <v>2</v>
      </c>
      <c r="G37" s="4" t="s">
        <v>60</v>
      </c>
      <c r="H37" s="4">
        <v>5</v>
      </c>
      <c r="I37" s="13">
        <f t="shared" si="4"/>
        <v>43</v>
      </c>
      <c r="J37" s="4" t="s">
        <v>21</v>
      </c>
      <c r="K37" s="4">
        <v>20</v>
      </c>
      <c r="L37" s="4">
        <v>105</v>
      </c>
      <c r="M37" s="4" t="s">
        <v>19</v>
      </c>
      <c r="N37" s="5">
        <v>1</v>
      </c>
      <c r="O37" s="8">
        <v>4.5999999999999996</v>
      </c>
      <c r="R37" s="4">
        <v>20</v>
      </c>
      <c r="T37" s="4">
        <v>0</v>
      </c>
      <c r="U37" s="5">
        <f t="shared" si="5"/>
        <v>100</v>
      </c>
      <c r="V37" s="4" t="s">
        <v>20</v>
      </c>
      <c r="AB37" s="4" t="s">
        <v>27</v>
      </c>
    </row>
    <row r="38" spans="1:28" x14ac:dyDescent="0.2">
      <c r="A38" s="4" t="s">
        <v>59</v>
      </c>
      <c r="B38" s="4">
        <v>4</v>
      </c>
      <c r="C38" s="7">
        <v>41860</v>
      </c>
      <c r="D38" s="4" t="s">
        <v>56</v>
      </c>
      <c r="E38" s="12" t="str">
        <f t="shared" si="3"/>
        <v>BEAVER-4-PRE</v>
      </c>
      <c r="F38" s="4">
        <v>3</v>
      </c>
      <c r="G38" s="4" t="s">
        <v>60</v>
      </c>
      <c r="H38" s="4">
        <v>5</v>
      </c>
      <c r="I38" s="13">
        <f t="shared" si="4"/>
        <v>37</v>
      </c>
      <c r="J38" s="4" t="s">
        <v>21</v>
      </c>
      <c r="K38" s="4">
        <v>15</v>
      </c>
      <c r="L38" s="4">
        <v>230</v>
      </c>
      <c r="M38" s="4" t="s">
        <v>19</v>
      </c>
      <c r="N38" s="5">
        <v>1</v>
      </c>
      <c r="O38" s="8">
        <v>5</v>
      </c>
      <c r="R38" s="4">
        <v>40</v>
      </c>
      <c r="T38" s="4">
        <v>2</v>
      </c>
      <c r="U38" s="5">
        <f t="shared" si="5"/>
        <v>95</v>
      </c>
      <c r="V38" s="4" t="s">
        <v>20</v>
      </c>
      <c r="AB38" s="4" t="s">
        <v>28</v>
      </c>
    </row>
    <row r="39" spans="1:28" x14ac:dyDescent="0.2">
      <c r="A39" s="4" t="s">
        <v>59</v>
      </c>
      <c r="B39" s="4">
        <v>4</v>
      </c>
      <c r="C39" s="7">
        <v>41860</v>
      </c>
      <c r="D39" s="4" t="s">
        <v>56</v>
      </c>
      <c r="E39" s="12" t="str">
        <f t="shared" si="3"/>
        <v>BEAVER-4-PRE</v>
      </c>
      <c r="F39" s="4">
        <v>4</v>
      </c>
      <c r="G39" s="4" t="s">
        <v>60</v>
      </c>
      <c r="H39" s="4">
        <v>5</v>
      </c>
      <c r="I39" s="13">
        <f t="shared" si="4"/>
        <v>126</v>
      </c>
      <c r="J39" s="4" t="s">
        <v>21</v>
      </c>
      <c r="K39" s="4">
        <v>5</v>
      </c>
      <c r="L39" s="4">
        <v>278</v>
      </c>
      <c r="M39" s="4" t="s">
        <v>19</v>
      </c>
      <c r="N39" s="5">
        <v>1</v>
      </c>
      <c r="O39" s="8">
        <v>2.7</v>
      </c>
      <c r="R39" s="4">
        <v>23</v>
      </c>
      <c r="T39" s="4">
        <v>2</v>
      </c>
      <c r="U39" s="5">
        <f t="shared" si="5"/>
        <v>91</v>
      </c>
      <c r="V39" s="4" t="s">
        <v>20</v>
      </c>
    </row>
    <row r="40" spans="1:28" x14ac:dyDescent="0.2">
      <c r="A40" s="4" t="s">
        <v>59</v>
      </c>
      <c r="B40" s="4">
        <v>4</v>
      </c>
      <c r="C40" s="7">
        <v>41860</v>
      </c>
      <c r="D40" s="4" t="s">
        <v>56</v>
      </c>
      <c r="E40" s="12" t="str">
        <f t="shared" si="3"/>
        <v>BEAVER-4-PRE</v>
      </c>
      <c r="F40" s="4">
        <v>5</v>
      </c>
      <c r="G40" s="4" t="s">
        <v>60</v>
      </c>
      <c r="H40" s="4">
        <v>5</v>
      </c>
      <c r="I40" s="13">
        <f t="shared" si="4"/>
        <v>33</v>
      </c>
      <c r="J40" s="4" t="s">
        <v>21</v>
      </c>
      <c r="K40" s="4">
        <v>10</v>
      </c>
      <c r="L40" s="4">
        <v>354</v>
      </c>
      <c r="M40" s="4" t="s">
        <v>19</v>
      </c>
      <c r="N40" s="5">
        <v>1</v>
      </c>
      <c r="O40" s="8">
        <v>5.3</v>
      </c>
      <c r="R40" s="4">
        <v>20</v>
      </c>
      <c r="T40" s="4">
        <v>2.5</v>
      </c>
      <c r="U40" s="5">
        <f t="shared" si="5"/>
        <v>88</v>
      </c>
      <c r="V40" s="4" t="s">
        <v>20</v>
      </c>
      <c r="AB40" s="4" t="s">
        <v>27</v>
      </c>
    </row>
    <row r="41" spans="1:28" x14ac:dyDescent="0.2">
      <c r="A41" s="4" t="s">
        <v>59</v>
      </c>
      <c r="B41" s="4">
        <v>4</v>
      </c>
      <c r="C41" s="7">
        <v>41860</v>
      </c>
      <c r="D41" s="4" t="s">
        <v>56</v>
      </c>
      <c r="E41" s="12" t="str">
        <f t="shared" si="3"/>
        <v>BEAVER-4-PRE</v>
      </c>
      <c r="F41" s="4">
        <v>6</v>
      </c>
      <c r="G41" s="4" t="s">
        <v>60</v>
      </c>
      <c r="H41" s="4">
        <v>20</v>
      </c>
      <c r="I41" s="13">
        <f t="shared" si="4"/>
        <v>60</v>
      </c>
      <c r="J41" s="4" t="s">
        <v>21</v>
      </c>
      <c r="K41" s="4">
        <v>10</v>
      </c>
      <c r="L41" s="4">
        <v>360</v>
      </c>
      <c r="M41" s="4" t="s">
        <v>19</v>
      </c>
      <c r="N41" s="5">
        <v>1</v>
      </c>
      <c r="O41" s="4">
        <v>7.8</v>
      </c>
      <c r="R41" s="4">
        <v>54</v>
      </c>
      <c r="T41" s="4">
        <v>0</v>
      </c>
      <c r="U41" s="5">
        <f t="shared" si="5"/>
        <v>100</v>
      </c>
      <c r="V41" s="4" t="s">
        <v>25</v>
      </c>
      <c r="AB41" s="4" t="s">
        <v>31</v>
      </c>
    </row>
    <row r="42" spans="1:28" x14ac:dyDescent="0.2">
      <c r="A42" s="4" t="s">
        <v>59</v>
      </c>
      <c r="B42" s="4">
        <v>4</v>
      </c>
      <c r="C42" s="7">
        <v>41860</v>
      </c>
      <c r="D42" s="4" t="s">
        <v>56</v>
      </c>
      <c r="E42" s="12" t="str">
        <f t="shared" si="3"/>
        <v>BEAVER-4-PRE</v>
      </c>
      <c r="F42" s="4">
        <v>7</v>
      </c>
      <c r="G42" s="4" t="s">
        <v>60</v>
      </c>
      <c r="H42" s="4">
        <v>20</v>
      </c>
      <c r="I42" s="13">
        <f t="shared" si="4"/>
        <v>28</v>
      </c>
      <c r="J42" s="4" t="s">
        <v>23</v>
      </c>
      <c r="K42" s="4">
        <v>20</v>
      </c>
      <c r="L42" s="4">
        <v>48</v>
      </c>
      <c r="M42" s="4" t="s">
        <v>19</v>
      </c>
      <c r="N42" s="5">
        <v>1</v>
      </c>
      <c r="O42" s="4">
        <v>11.5</v>
      </c>
      <c r="R42" s="4">
        <v>62</v>
      </c>
      <c r="T42" s="4">
        <v>26</v>
      </c>
      <c r="U42" s="5">
        <f t="shared" si="5"/>
        <v>58</v>
      </c>
      <c r="V42" s="4" t="s">
        <v>25</v>
      </c>
    </row>
    <row r="43" spans="1:28" x14ac:dyDescent="0.2">
      <c r="A43" s="4" t="s">
        <v>59</v>
      </c>
      <c r="B43" s="4">
        <v>4</v>
      </c>
      <c r="C43" s="7">
        <v>41860</v>
      </c>
      <c r="D43" s="4" t="s">
        <v>56</v>
      </c>
      <c r="E43" s="12" t="str">
        <f t="shared" si="3"/>
        <v>BEAVER-4-PRE</v>
      </c>
      <c r="F43" s="4">
        <v>8</v>
      </c>
      <c r="G43" s="4" t="s">
        <v>60</v>
      </c>
      <c r="H43" s="4">
        <v>20</v>
      </c>
      <c r="I43" s="13">
        <f t="shared" si="4"/>
        <v>46</v>
      </c>
      <c r="J43" s="4" t="s">
        <v>21</v>
      </c>
      <c r="K43" s="4">
        <v>17</v>
      </c>
      <c r="L43" s="4">
        <v>118</v>
      </c>
      <c r="M43" s="4" t="s">
        <v>19</v>
      </c>
      <c r="N43" s="5">
        <v>1</v>
      </c>
      <c r="O43" s="4">
        <v>8.9</v>
      </c>
      <c r="R43" s="4">
        <v>59</v>
      </c>
      <c r="T43" s="4">
        <v>14</v>
      </c>
      <c r="U43" s="5">
        <f t="shared" si="5"/>
        <v>76</v>
      </c>
      <c r="V43" s="4" t="s">
        <v>25</v>
      </c>
    </row>
    <row r="44" spans="1:28" x14ac:dyDescent="0.2">
      <c r="A44" s="4" t="s">
        <v>59</v>
      </c>
      <c r="B44" s="4">
        <v>4</v>
      </c>
      <c r="C44" s="7">
        <v>41860</v>
      </c>
      <c r="D44" s="4" t="s">
        <v>56</v>
      </c>
      <c r="E44" s="12" t="str">
        <f t="shared" si="3"/>
        <v>BEAVER-4-PRE</v>
      </c>
      <c r="F44" s="4">
        <v>9</v>
      </c>
      <c r="G44" s="4" t="s">
        <v>60</v>
      </c>
      <c r="H44" s="4">
        <v>20</v>
      </c>
      <c r="I44" s="13">
        <f t="shared" si="4"/>
        <v>56</v>
      </c>
      <c r="J44" s="4" t="s">
        <v>21</v>
      </c>
      <c r="K44" s="4">
        <v>10</v>
      </c>
      <c r="L44" s="4">
        <v>154</v>
      </c>
      <c r="M44" s="4" t="s">
        <v>19</v>
      </c>
      <c r="N44" s="5">
        <v>1</v>
      </c>
      <c r="O44" s="4">
        <v>8.1</v>
      </c>
      <c r="R44" s="4">
        <v>58</v>
      </c>
      <c r="T44" s="4">
        <v>0</v>
      </c>
      <c r="U44" s="5">
        <f t="shared" si="5"/>
        <v>100</v>
      </c>
      <c r="V44" s="4" t="s">
        <v>25</v>
      </c>
      <c r="AB44" s="4" t="s">
        <v>32</v>
      </c>
    </row>
    <row r="45" spans="1:28" x14ac:dyDescent="0.2">
      <c r="A45" s="4" t="s">
        <v>59</v>
      </c>
      <c r="B45" s="4">
        <v>4</v>
      </c>
      <c r="C45" s="7">
        <v>41860</v>
      </c>
      <c r="D45" s="4" t="s">
        <v>56</v>
      </c>
      <c r="E45" s="12" t="str">
        <f t="shared" si="3"/>
        <v>BEAVER-4-PRE</v>
      </c>
      <c r="F45" s="4">
        <v>10</v>
      </c>
      <c r="G45" s="4" t="s">
        <v>60</v>
      </c>
      <c r="H45" s="4">
        <v>20</v>
      </c>
      <c r="I45" s="13">
        <f t="shared" si="4"/>
        <v>20</v>
      </c>
      <c r="J45" s="4" t="s">
        <v>29</v>
      </c>
      <c r="K45" s="4">
        <v>10</v>
      </c>
      <c r="L45" s="4">
        <v>178</v>
      </c>
      <c r="M45" s="4" t="s">
        <v>19</v>
      </c>
      <c r="N45" s="5">
        <v>1</v>
      </c>
      <c r="O45" s="4">
        <v>13.7</v>
      </c>
      <c r="R45" s="4">
        <v>64</v>
      </c>
      <c r="T45" s="4">
        <v>33</v>
      </c>
      <c r="U45" s="5">
        <f t="shared" si="5"/>
        <v>48</v>
      </c>
      <c r="V45" s="4" t="s">
        <v>25</v>
      </c>
    </row>
    <row r="46" spans="1:28" x14ac:dyDescent="0.2">
      <c r="A46" s="4" t="s">
        <v>59</v>
      </c>
      <c r="B46" s="4">
        <v>4</v>
      </c>
      <c r="C46" s="7">
        <v>41860</v>
      </c>
      <c r="D46" s="4" t="s">
        <v>56</v>
      </c>
      <c r="E46" s="12" t="str">
        <f t="shared" si="3"/>
        <v>BEAVER-4-PRE</v>
      </c>
      <c r="F46" s="4">
        <v>11</v>
      </c>
      <c r="G46" s="4" t="s">
        <v>60</v>
      </c>
      <c r="H46" s="4">
        <v>20</v>
      </c>
      <c r="I46" s="13">
        <f t="shared" si="4"/>
        <v>59</v>
      </c>
      <c r="J46" s="4" t="s">
        <v>29</v>
      </c>
      <c r="K46" s="4">
        <v>12</v>
      </c>
      <c r="L46" s="4">
        <v>193</v>
      </c>
      <c r="M46" s="4" t="s">
        <v>30</v>
      </c>
      <c r="N46" s="5">
        <v>6</v>
      </c>
      <c r="O46" s="4">
        <v>7.9</v>
      </c>
      <c r="R46" s="4">
        <v>26</v>
      </c>
      <c r="T46" s="9">
        <v>26</v>
      </c>
      <c r="U46" s="5">
        <f t="shared" si="5"/>
        <v>0</v>
      </c>
      <c r="V46" s="4">
        <v>3</v>
      </c>
      <c r="AB46" s="4" t="s">
        <v>66</v>
      </c>
    </row>
    <row r="47" spans="1:28" x14ac:dyDescent="0.2">
      <c r="A47" s="4" t="s">
        <v>59</v>
      </c>
      <c r="B47" s="4">
        <v>4</v>
      </c>
      <c r="C47" s="7">
        <v>41860</v>
      </c>
      <c r="D47" s="4" t="s">
        <v>56</v>
      </c>
      <c r="E47" s="12" t="str">
        <f t="shared" si="3"/>
        <v>BEAVER-4-PRE</v>
      </c>
      <c r="F47" s="4">
        <v>12</v>
      </c>
      <c r="G47" s="4" t="s">
        <v>60</v>
      </c>
      <c r="H47" s="4">
        <v>20</v>
      </c>
      <c r="I47" s="13">
        <f t="shared" si="4"/>
        <v>65</v>
      </c>
      <c r="J47" s="4" t="s">
        <v>21</v>
      </c>
      <c r="K47" s="4">
        <v>10</v>
      </c>
      <c r="L47" s="4">
        <v>318</v>
      </c>
      <c r="M47" s="4" t="s">
        <v>19</v>
      </c>
      <c r="N47" s="5">
        <v>1</v>
      </c>
      <c r="O47" s="4">
        <v>7.5</v>
      </c>
      <c r="R47" s="4">
        <v>52</v>
      </c>
      <c r="T47" s="4">
        <v>0</v>
      </c>
      <c r="U47" s="5">
        <f t="shared" si="5"/>
        <v>100</v>
      </c>
      <c r="V47" s="4" t="s">
        <v>25</v>
      </c>
      <c r="AB47" s="4" t="s">
        <v>33</v>
      </c>
    </row>
    <row r="48" spans="1:28" x14ac:dyDescent="0.2">
      <c r="A48" s="4" t="s">
        <v>59</v>
      </c>
      <c r="B48" s="4">
        <v>4</v>
      </c>
      <c r="C48" s="7">
        <v>41860</v>
      </c>
      <c r="D48" s="4" t="s">
        <v>56</v>
      </c>
      <c r="E48" s="12" t="str">
        <f t="shared" si="3"/>
        <v>BEAVER-4-PRE</v>
      </c>
      <c r="F48" s="4">
        <v>13</v>
      </c>
      <c r="G48" s="4" t="s">
        <v>60</v>
      </c>
      <c r="H48" s="4">
        <v>20</v>
      </c>
      <c r="I48" s="13">
        <f t="shared" si="4"/>
        <v>53</v>
      </c>
      <c r="J48" s="4" t="s">
        <v>29</v>
      </c>
      <c r="K48" s="4">
        <v>7</v>
      </c>
      <c r="L48" s="4">
        <v>336</v>
      </c>
      <c r="M48" s="4" t="s">
        <v>19</v>
      </c>
      <c r="N48" s="5">
        <v>1</v>
      </c>
      <c r="O48" s="4">
        <v>8.3000000000000007</v>
      </c>
      <c r="R48" s="4">
        <v>28</v>
      </c>
      <c r="T48" s="4">
        <v>20</v>
      </c>
      <c r="U48" s="5">
        <f t="shared" si="5"/>
        <v>29</v>
      </c>
      <c r="V48" s="4" t="s">
        <v>26</v>
      </c>
    </row>
    <row r="49" spans="1:28" x14ac:dyDescent="0.2">
      <c r="A49" s="4" t="s">
        <v>59</v>
      </c>
      <c r="B49" s="4">
        <v>4</v>
      </c>
      <c r="C49" s="7">
        <v>41860</v>
      </c>
      <c r="D49" s="4" t="s">
        <v>56</v>
      </c>
      <c r="E49" s="12" t="str">
        <f t="shared" si="3"/>
        <v>BEAVER-4-PRE</v>
      </c>
      <c r="F49" s="4">
        <v>14</v>
      </c>
      <c r="G49" s="4" t="s">
        <v>60</v>
      </c>
      <c r="H49" s="4">
        <v>20</v>
      </c>
      <c r="I49" s="13">
        <f t="shared" si="4"/>
        <v>45</v>
      </c>
      <c r="J49" s="4" t="s">
        <v>29</v>
      </c>
      <c r="K49" s="4">
        <v>7</v>
      </c>
      <c r="L49" s="4">
        <v>338</v>
      </c>
      <c r="M49" s="4" t="s">
        <v>19</v>
      </c>
      <c r="N49" s="5">
        <v>1</v>
      </c>
      <c r="O49" s="4">
        <v>9</v>
      </c>
      <c r="R49" s="4">
        <v>33</v>
      </c>
      <c r="T49" s="4">
        <v>23</v>
      </c>
      <c r="U49" s="5">
        <f t="shared" si="5"/>
        <v>30</v>
      </c>
      <c r="V49" s="4" t="s">
        <v>26</v>
      </c>
    </row>
    <row r="50" spans="1:28" x14ac:dyDescent="0.2">
      <c r="A50" s="4" t="s">
        <v>59</v>
      </c>
      <c r="B50" s="4">
        <v>4</v>
      </c>
      <c r="C50" s="7">
        <v>41860</v>
      </c>
      <c r="D50" s="4" t="s">
        <v>56</v>
      </c>
      <c r="E50" s="12" t="str">
        <f t="shared" si="3"/>
        <v>BEAVER-4-PRE</v>
      </c>
      <c r="F50" s="4">
        <v>15</v>
      </c>
      <c r="G50" s="4" t="s">
        <v>60</v>
      </c>
      <c r="H50" s="4">
        <v>20</v>
      </c>
      <c r="I50" s="13">
        <f t="shared" si="4"/>
        <v>20</v>
      </c>
      <c r="J50" s="4" t="s">
        <v>29</v>
      </c>
      <c r="K50" s="4">
        <v>25</v>
      </c>
      <c r="L50" s="4">
        <v>19</v>
      </c>
      <c r="M50" s="4" t="s">
        <v>19</v>
      </c>
      <c r="N50" s="5">
        <v>1</v>
      </c>
      <c r="O50" s="4">
        <v>13.4</v>
      </c>
      <c r="R50" s="4">
        <v>54</v>
      </c>
      <c r="T50" s="4">
        <v>23</v>
      </c>
      <c r="U50" s="5">
        <f t="shared" si="5"/>
        <v>57</v>
      </c>
      <c r="V50" s="4" t="s">
        <v>25</v>
      </c>
      <c r="AB50" s="4" t="s">
        <v>63</v>
      </c>
    </row>
    <row r="51" spans="1:28" x14ac:dyDescent="0.2">
      <c r="A51" s="4" t="s">
        <v>59</v>
      </c>
      <c r="B51" s="4">
        <v>4</v>
      </c>
      <c r="C51" s="7">
        <v>41860</v>
      </c>
      <c r="D51" s="4" t="s">
        <v>56</v>
      </c>
      <c r="E51" s="12" t="str">
        <f t="shared" si="3"/>
        <v>BEAVER-4-PRE</v>
      </c>
      <c r="F51" s="20">
        <v>16</v>
      </c>
      <c r="G51" s="4" t="s">
        <v>60</v>
      </c>
      <c r="H51" s="4">
        <v>20</v>
      </c>
      <c r="I51" s="13">
        <f t="shared" si="4"/>
        <v>6</v>
      </c>
      <c r="J51" s="4" t="s">
        <v>21</v>
      </c>
      <c r="K51" s="4">
        <v>35</v>
      </c>
      <c r="L51" s="4">
        <v>158</v>
      </c>
      <c r="M51" s="4" t="s">
        <v>19</v>
      </c>
      <c r="N51" s="5">
        <v>1</v>
      </c>
      <c r="O51" s="4">
        <v>24</v>
      </c>
      <c r="R51" s="4">
        <v>104</v>
      </c>
      <c r="T51" s="4">
        <v>5</v>
      </c>
      <c r="U51" s="5">
        <f t="shared" si="5"/>
        <v>95</v>
      </c>
      <c r="V51" s="4" t="s">
        <v>30</v>
      </c>
      <c r="AB51" s="4" t="s">
        <v>63</v>
      </c>
    </row>
    <row r="52" spans="1:28" x14ac:dyDescent="0.2">
      <c r="A52" s="4" t="s">
        <v>59</v>
      </c>
      <c r="B52" s="4">
        <v>4</v>
      </c>
      <c r="C52" s="7">
        <v>41864</v>
      </c>
      <c r="D52" s="4" t="s">
        <v>57</v>
      </c>
      <c r="E52" s="12" t="str">
        <f t="shared" si="3"/>
        <v>BEAVER-4-POST</v>
      </c>
      <c r="F52" s="4">
        <v>1</v>
      </c>
      <c r="G52" s="4" t="s">
        <v>60</v>
      </c>
      <c r="H52" s="4">
        <v>5</v>
      </c>
      <c r="I52" s="13">
        <f t="shared" si="4"/>
        <v>35</v>
      </c>
      <c r="J52" s="4" t="s">
        <v>21</v>
      </c>
      <c r="K52" s="4">
        <v>20</v>
      </c>
      <c r="L52" s="4">
        <v>65</v>
      </c>
      <c r="M52" s="9" t="s">
        <v>30</v>
      </c>
      <c r="N52" s="5">
        <v>6</v>
      </c>
      <c r="O52" s="8">
        <v>5.0999999999999996</v>
      </c>
      <c r="R52" s="4">
        <v>35</v>
      </c>
      <c r="T52" s="4">
        <v>35</v>
      </c>
      <c r="U52" s="5">
        <f t="shared" si="5"/>
        <v>0</v>
      </c>
      <c r="V52" s="4" t="s">
        <v>20</v>
      </c>
      <c r="W52" s="4">
        <v>5</v>
      </c>
      <c r="X52" s="4">
        <v>35</v>
      </c>
      <c r="Y52" s="4">
        <v>100</v>
      </c>
      <c r="Z52" s="4">
        <v>20</v>
      </c>
      <c r="AA52" s="4">
        <v>10</v>
      </c>
    </row>
    <row r="53" spans="1:28" x14ac:dyDescent="0.2">
      <c r="A53" s="4" t="s">
        <v>59</v>
      </c>
      <c r="B53" s="4">
        <v>4</v>
      </c>
      <c r="C53" s="7">
        <v>41864</v>
      </c>
      <c r="D53" s="4" t="s">
        <v>57</v>
      </c>
      <c r="E53" s="12" t="str">
        <f t="shared" si="3"/>
        <v>BEAVER-4-POST</v>
      </c>
      <c r="F53" s="4">
        <v>2</v>
      </c>
      <c r="G53" s="4" t="s">
        <v>60</v>
      </c>
      <c r="H53" s="4">
        <v>5</v>
      </c>
      <c r="I53" s="13">
        <f t="shared" si="4"/>
        <v>43</v>
      </c>
      <c r="J53" s="4" t="s">
        <v>21</v>
      </c>
      <c r="K53" s="4">
        <v>20</v>
      </c>
      <c r="L53" s="4">
        <v>105</v>
      </c>
      <c r="M53" s="9" t="s">
        <v>30</v>
      </c>
      <c r="N53" s="5">
        <v>6</v>
      </c>
      <c r="O53" s="8">
        <v>4.5999999999999996</v>
      </c>
      <c r="R53" s="4">
        <v>20</v>
      </c>
      <c r="T53" s="4">
        <v>20</v>
      </c>
      <c r="U53" s="5">
        <f t="shared" si="5"/>
        <v>0</v>
      </c>
      <c r="V53" s="4" t="s">
        <v>20</v>
      </c>
      <c r="W53" s="4">
        <v>7</v>
      </c>
      <c r="X53" s="4">
        <v>20</v>
      </c>
      <c r="Y53" s="4">
        <v>100</v>
      </c>
      <c r="Z53" s="4">
        <v>0</v>
      </c>
      <c r="AA53" s="4">
        <v>0</v>
      </c>
      <c r="AB53" s="4" t="s">
        <v>27</v>
      </c>
    </row>
    <row r="54" spans="1:28" x14ac:dyDescent="0.2">
      <c r="A54" s="4" t="s">
        <v>59</v>
      </c>
      <c r="B54" s="4">
        <v>4</v>
      </c>
      <c r="C54" s="7">
        <v>41864</v>
      </c>
      <c r="D54" s="4" t="s">
        <v>57</v>
      </c>
      <c r="E54" s="12" t="str">
        <f t="shared" si="3"/>
        <v>BEAVER-4-POST</v>
      </c>
      <c r="F54" s="4">
        <v>3</v>
      </c>
      <c r="G54" s="4" t="s">
        <v>60</v>
      </c>
      <c r="H54" s="4">
        <v>5</v>
      </c>
      <c r="I54" s="13">
        <f t="shared" si="4"/>
        <v>37</v>
      </c>
      <c r="J54" s="4" t="s">
        <v>21</v>
      </c>
      <c r="K54" s="4">
        <v>15</v>
      </c>
      <c r="L54" s="4">
        <v>230</v>
      </c>
      <c r="M54" s="9" t="s">
        <v>30</v>
      </c>
      <c r="N54" s="5">
        <v>6</v>
      </c>
      <c r="O54" s="8">
        <v>5</v>
      </c>
      <c r="R54" s="4">
        <v>40</v>
      </c>
      <c r="T54" s="4">
        <v>40</v>
      </c>
      <c r="U54" s="5">
        <f t="shared" si="5"/>
        <v>0</v>
      </c>
      <c r="V54" s="4" t="s">
        <v>20</v>
      </c>
      <c r="W54" s="4">
        <v>15</v>
      </c>
      <c r="X54" s="4">
        <v>40</v>
      </c>
      <c r="Y54" s="4">
        <v>100</v>
      </c>
      <c r="Z54" s="4">
        <v>40</v>
      </c>
      <c r="AA54" s="4">
        <v>95</v>
      </c>
      <c r="AB54" s="4" t="s">
        <v>28</v>
      </c>
    </row>
    <row r="55" spans="1:28" x14ac:dyDescent="0.2">
      <c r="A55" s="4" t="s">
        <v>59</v>
      </c>
      <c r="B55" s="4">
        <v>4</v>
      </c>
      <c r="C55" s="7">
        <v>41864</v>
      </c>
      <c r="D55" s="4" t="s">
        <v>57</v>
      </c>
      <c r="E55" s="12" t="str">
        <f t="shared" si="3"/>
        <v>BEAVER-4-POST</v>
      </c>
      <c r="F55" s="4">
        <v>4</v>
      </c>
      <c r="G55" s="4" t="s">
        <v>60</v>
      </c>
      <c r="H55" s="4">
        <v>5</v>
      </c>
      <c r="I55" s="13">
        <f t="shared" si="4"/>
        <v>126</v>
      </c>
      <c r="J55" s="4" t="s">
        <v>21</v>
      </c>
      <c r="K55" s="4">
        <v>5</v>
      </c>
      <c r="L55" s="4">
        <v>278</v>
      </c>
      <c r="M55" s="9" t="s">
        <v>30</v>
      </c>
      <c r="N55" s="5">
        <v>6</v>
      </c>
      <c r="O55" s="8">
        <v>2.7</v>
      </c>
      <c r="R55" s="4">
        <v>23</v>
      </c>
      <c r="T55" s="4">
        <v>23</v>
      </c>
      <c r="U55" s="5">
        <f t="shared" si="5"/>
        <v>0</v>
      </c>
      <c r="V55" s="4" t="s">
        <v>20</v>
      </c>
      <c r="W55" s="4">
        <v>4</v>
      </c>
      <c r="X55" s="4">
        <v>23</v>
      </c>
      <c r="Y55" s="4">
        <v>100</v>
      </c>
      <c r="Z55" s="4">
        <v>18</v>
      </c>
      <c r="AA55" s="4">
        <v>90</v>
      </c>
    </row>
    <row r="56" spans="1:28" x14ac:dyDescent="0.2">
      <c r="A56" s="4" t="s">
        <v>59</v>
      </c>
      <c r="B56" s="4">
        <v>4</v>
      </c>
      <c r="C56" s="7">
        <v>41864</v>
      </c>
      <c r="D56" s="4" t="s">
        <v>57</v>
      </c>
      <c r="E56" s="12" t="str">
        <f t="shared" si="3"/>
        <v>BEAVER-4-POST</v>
      </c>
      <c r="F56" s="4">
        <v>5</v>
      </c>
      <c r="G56" s="4" t="s">
        <v>60</v>
      </c>
      <c r="H56" s="4">
        <v>5</v>
      </c>
      <c r="I56" s="13">
        <f t="shared" si="4"/>
        <v>33</v>
      </c>
      <c r="J56" s="4" t="s">
        <v>21</v>
      </c>
      <c r="K56" s="4">
        <v>10</v>
      </c>
      <c r="L56" s="4">
        <v>354</v>
      </c>
      <c r="M56" s="9" t="s">
        <v>30</v>
      </c>
      <c r="N56" s="5">
        <v>6</v>
      </c>
      <c r="O56" s="8">
        <v>5.3</v>
      </c>
      <c r="R56" s="4">
        <v>20</v>
      </c>
      <c r="T56" s="4">
        <v>20</v>
      </c>
      <c r="U56" s="5">
        <f t="shared" si="5"/>
        <v>0</v>
      </c>
      <c r="V56" s="4" t="s">
        <v>20</v>
      </c>
      <c r="W56" s="4">
        <v>7</v>
      </c>
      <c r="X56" s="4">
        <v>20</v>
      </c>
      <c r="Y56" s="4">
        <v>100</v>
      </c>
      <c r="Z56" s="4">
        <v>20</v>
      </c>
      <c r="AA56" s="4">
        <v>100</v>
      </c>
      <c r="AB56" s="4" t="s">
        <v>27</v>
      </c>
    </row>
    <row r="57" spans="1:28" x14ac:dyDescent="0.2">
      <c r="A57" s="4" t="s">
        <v>59</v>
      </c>
      <c r="B57" s="4">
        <v>4</v>
      </c>
      <c r="C57" s="7">
        <v>41864</v>
      </c>
      <c r="D57" s="4" t="s">
        <v>57</v>
      </c>
      <c r="E57" s="12" t="str">
        <f t="shared" si="3"/>
        <v>BEAVER-4-POST</v>
      </c>
      <c r="F57" s="4">
        <v>6</v>
      </c>
      <c r="G57" s="4" t="s">
        <v>60</v>
      </c>
      <c r="H57" s="4">
        <v>20</v>
      </c>
      <c r="I57" s="13">
        <f t="shared" si="4"/>
        <v>60</v>
      </c>
      <c r="J57" s="4" t="s">
        <v>21</v>
      </c>
      <c r="K57" s="4">
        <v>10</v>
      </c>
      <c r="L57" s="4">
        <v>360</v>
      </c>
      <c r="M57" s="9" t="s">
        <v>30</v>
      </c>
      <c r="N57" s="5">
        <v>6</v>
      </c>
      <c r="O57" s="4">
        <v>7.8</v>
      </c>
      <c r="R57" s="4">
        <v>54</v>
      </c>
      <c r="T57" s="4">
        <v>54</v>
      </c>
      <c r="U57" s="5">
        <f t="shared" si="5"/>
        <v>0</v>
      </c>
      <c r="V57" s="4" t="s">
        <v>25</v>
      </c>
      <c r="W57" s="4">
        <v>20</v>
      </c>
      <c r="X57" s="4">
        <v>54</v>
      </c>
      <c r="Y57" s="4">
        <v>100</v>
      </c>
      <c r="Z57" s="4">
        <v>30</v>
      </c>
      <c r="AA57" s="4">
        <v>50</v>
      </c>
      <c r="AB57" s="4" t="s">
        <v>31</v>
      </c>
    </row>
    <row r="58" spans="1:28" x14ac:dyDescent="0.2">
      <c r="A58" s="4" t="s">
        <v>59</v>
      </c>
      <c r="B58" s="4">
        <v>4</v>
      </c>
      <c r="C58" s="7">
        <v>41864</v>
      </c>
      <c r="D58" s="4" t="s">
        <v>57</v>
      </c>
      <c r="E58" s="12" t="str">
        <f t="shared" si="3"/>
        <v>BEAVER-4-POST</v>
      </c>
      <c r="F58" s="4">
        <v>7</v>
      </c>
      <c r="G58" s="4" t="s">
        <v>60</v>
      </c>
      <c r="H58" s="4">
        <v>20</v>
      </c>
      <c r="I58" s="13">
        <f t="shared" si="4"/>
        <v>28</v>
      </c>
      <c r="J58" s="4" t="s">
        <v>23</v>
      </c>
      <c r="K58" s="4">
        <v>20</v>
      </c>
      <c r="L58" s="4">
        <v>48</v>
      </c>
      <c r="M58" s="4" t="s">
        <v>19</v>
      </c>
      <c r="N58" s="5">
        <v>1</v>
      </c>
      <c r="O58" s="4">
        <v>11.5</v>
      </c>
      <c r="R58" s="4">
        <v>62</v>
      </c>
      <c r="T58" s="4">
        <v>60</v>
      </c>
      <c r="U58" s="5">
        <f t="shared" si="5"/>
        <v>3</v>
      </c>
      <c r="V58" s="4" t="s">
        <v>25</v>
      </c>
      <c r="W58" s="4">
        <v>32</v>
      </c>
      <c r="X58" s="4">
        <v>60</v>
      </c>
      <c r="Y58" s="4">
        <v>95</v>
      </c>
      <c r="Z58" s="4">
        <v>0</v>
      </c>
      <c r="AA58" s="4">
        <v>0</v>
      </c>
    </row>
    <row r="59" spans="1:28" x14ac:dyDescent="0.2">
      <c r="A59" s="4" t="s">
        <v>59</v>
      </c>
      <c r="B59" s="4">
        <v>4</v>
      </c>
      <c r="C59" s="7">
        <v>41864</v>
      </c>
      <c r="D59" s="4" t="s">
        <v>57</v>
      </c>
      <c r="E59" s="12" t="str">
        <f t="shared" si="3"/>
        <v>BEAVER-4-POST</v>
      </c>
      <c r="F59" s="4">
        <v>8</v>
      </c>
      <c r="G59" s="4" t="s">
        <v>60</v>
      </c>
      <c r="H59" s="4">
        <v>20</v>
      </c>
      <c r="I59" s="13">
        <f t="shared" si="4"/>
        <v>46</v>
      </c>
      <c r="J59" s="4" t="s">
        <v>21</v>
      </c>
      <c r="K59" s="4">
        <v>17</v>
      </c>
      <c r="L59" s="4">
        <v>118</v>
      </c>
      <c r="M59" s="9" t="s">
        <v>30</v>
      </c>
      <c r="N59" s="5">
        <v>6</v>
      </c>
      <c r="O59" s="4">
        <v>8.9</v>
      </c>
      <c r="R59" s="4">
        <v>59</v>
      </c>
      <c r="T59" s="4">
        <v>59</v>
      </c>
      <c r="U59" s="5">
        <f t="shared" si="5"/>
        <v>0</v>
      </c>
      <c r="V59" s="4" t="s">
        <v>25</v>
      </c>
      <c r="W59" s="4">
        <v>20</v>
      </c>
      <c r="X59" s="4">
        <v>59</v>
      </c>
      <c r="Y59" s="4">
        <v>100</v>
      </c>
      <c r="Z59" s="4">
        <v>0</v>
      </c>
      <c r="AA59" s="4">
        <v>0</v>
      </c>
    </row>
    <row r="60" spans="1:28" x14ac:dyDescent="0.2">
      <c r="A60" s="4" t="s">
        <v>59</v>
      </c>
      <c r="B60" s="4">
        <v>4</v>
      </c>
      <c r="C60" s="7">
        <v>41864</v>
      </c>
      <c r="D60" s="4" t="s">
        <v>57</v>
      </c>
      <c r="E60" s="12" t="str">
        <f t="shared" si="3"/>
        <v>BEAVER-4-POST</v>
      </c>
      <c r="F60" s="4">
        <v>9</v>
      </c>
      <c r="G60" s="4" t="s">
        <v>60</v>
      </c>
      <c r="H60" s="4">
        <v>20</v>
      </c>
      <c r="I60" s="13">
        <f t="shared" si="4"/>
        <v>56</v>
      </c>
      <c r="J60" s="4" t="s">
        <v>21</v>
      </c>
      <c r="K60" s="4">
        <v>10</v>
      </c>
      <c r="L60" s="4">
        <v>154</v>
      </c>
      <c r="M60" s="9" t="s">
        <v>30</v>
      </c>
      <c r="N60" s="5">
        <v>6</v>
      </c>
      <c r="O60" s="4">
        <v>8.1</v>
      </c>
      <c r="R60" s="4">
        <v>60</v>
      </c>
      <c r="T60" s="4">
        <v>60</v>
      </c>
      <c r="U60" s="5">
        <f t="shared" si="5"/>
        <v>0</v>
      </c>
      <c r="V60" s="4" t="s">
        <v>25</v>
      </c>
      <c r="W60" s="4">
        <v>10</v>
      </c>
      <c r="X60" s="20">
        <v>60</v>
      </c>
      <c r="Y60" s="4">
        <v>100</v>
      </c>
      <c r="Z60" s="4">
        <v>0</v>
      </c>
      <c r="AA60" s="4">
        <v>0</v>
      </c>
      <c r="AB60" s="4" t="s">
        <v>32</v>
      </c>
    </row>
    <row r="61" spans="1:28" x14ac:dyDescent="0.2">
      <c r="A61" s="4" t="s">
        <v>59</v>
      </c>
      <c r="B61" s="4">
        <v>4</v>
      </c>
      <c r="C61" s="7">
        <v>41864</v>
      </c>
      <c r="D61" s="4" t="s">
        <v>57</v>
      </c>
      <c r="E61" s="12" t="str">
        <f t="shared" si="3"/>
        <v>BEAVER-4-POST</v>
      </c>
      <c r="F61" s="4">
        <v>10</v>
      </c>
      <c r="G61" s="4" t="s">
        <v>60</v>
      </c>
      <c r="H61" s="4">
        <v>20</v>
      </c>
      <c r="I61" s="13">
        <f t="shared" si="4"/>
        <v>20</v>
      </c>
      <c r="J61" s="4" t="s">
        <v>29</v>
      </c>
      <c r="K61" s="4">
        <v>10</v>
      </c>
      <c r="L61" s="4">
        <v>178</v>
      </c>
      <c r="M61" s="4" t="s">
        <v>19</v>
      </c>
      <c r="N61" s="5">
        <v>1</v>
      </c>
      <c r="O61" s="4">
        <v>13.7</v>
      </c>
      <c r="R61" s="4">
        <v>64</v>
      </c>
      <c r="T61" s="4">
        <v>35</v>
      </c>
      <c r="U61" s="5">
        <f t="shared" si="5"/>
        <v>45</v>
      </c>
      <c r="V61" s="4" t="s">
        <v>25</v>
      </c>
      <c r="W61" s="4">
        <v>28</v>
      </c>
      <c r="X61" s="4">
        <v>35</v>
      </c>
      <c r="Y61" s="4">
        <v>15</v>
      </c>
      <c r="Z61" s="4">
        <v>0</v>
      </c>
      <c r="AA61" s="4">
        <v>0</v>
      </c>
    </row>
    <row r="62" spans="1:28" x14ac:dyDescent="0.2">
      <c r="A62" s="4" t="s">
        <v>59</v>
      </c>
      <c r="B62" s="4">
        <v>4</v>
      </c>
      <c r="C62" s="7">
        <v>41864</v>
      </c>
      <c r="D62" s="4" t="s">
        <v>57</v>
      </c>
      <c r="E62" s="12" t="str">
        <f t="shared" si="3"/>
        <v>BEAVER-4-POST</v>
      </c>
      <c r="F62" s="4">
        <v>12</v>
      </c>
      <c r="G62" s="4" t="s">
        <v>60</v>
      </c>
      <c r="H62" s="4">
        <v>20</v>
      </c>
      <c r="I62" s="13">
        <f t="shared" si="4"/>
        <v>65</v>
      </c>
      <c r="J62" s="4" t="s">
        <v>21</v>
      </c>
      <c r="K62" s="4">
        <v>10</v>
      </c>
      <c r="L62" s="4">
        <v>318</v>
      </c>
      <c r="M62" s="9" t="s">
        <v>30</v>
      </c>
      <c r="N62" s="5">
        <v>6</v>
      </c>
      <c r="O62" s="4">
        <v>7.5</v>
      </c>
      <c r="R62" s="4">
        <v>52</v>
      </c>
      <c r="T62" s="4">
        <v>52</v>
      </c>
      <c r="U62" s="5">
        <f t="shared" si="5"/>
        <v>0</v>
      </c>
      <c r="V62" s="4" t="s">
        <v>25</v>
      </c>
      <c r="W62" s="4">
        <v>17</v>
      </c>
      <c r="X62" s="4">
        <v>52</v>
      </c>
      <c r="Y62" s="4">
        <v>100</v>
      </c>
      <c r="Z62" s="4">
        <v>50</v>
      </c>
      <c r="AA62" s="4">
        <v>95</v>
      </c>
      <c r="AB62" s="4" t="s">
        <v>33</v>
      </c>
    </row>
    <row r="63" spans="1:28" x14ac:dyDescent="0.2">
      <c r="A63" s="4" t="s">
        <v>59</v>
      </c>
      <c r="B63" s="4">
        <v>4</v>
      </c>
      <c r="C63" s="7">
        <v>41864</v>
      </c>
      <c r="D63" s="4" t="s">
        <v>57</v>
      </c>
      <c r="E63" s="12" t="str">
        <f t="shared" si="3"/>
        <v>BEAVER-4-POST</v>
      </c>
      <c r="F63" s="4">
        <v>13</v>
      </c>
      <c r="G63" s="4" t="s">
        <v>60</v>
      </c>
      <c r="H63" s="4">
        <v>20</v>
      </c>
      <c r="I63" s="13">
        <f t="shared" si="4"/>
        <v>53</v>
      </c>
      <c r="J63" s="4" t="s">
        <v>29</v>
      </c>
      <c r="K63" s="4">
        <v>7</v>
      </c>
      <c r="L63" s="4">
        <v>336</v>
      </c>
      <c r="M63" s="9" t="s">
        <v>30</v>
      </c>
      <c r="N63" s="5">
        <v>6</v>
      </c>
      <c r="O63" s="4">
        <v>8.3000000000000007</v>
      </c>
      <c r="R63" s="4">
        <v>28</v>
      </c>
      <c r="T63" s="4">
        <v>28</v>
      </c>
      <c r="U63" s="5">
        <f t="shared" si="5"/>
        <v>0</v>
      </c>
      <c r="V63" s="4" t="s">
        <v>26</v>
      </c>
      <c r="W63" s="4">
        <v>14</v>
      </c>
      <c r="X63" s="4">
        <v>28</v>
      </c>
      <c r="Y63" s="4">
        <v>100</v>
      </c>
      <c r="Z63" s="4">
        <v>26</v>
      </c>
      <c r="AA63" s="4">
        <v>20</v>
      </c>
    </row>
    <row r="64" spans="1:28" x14ac:dyDescent="0.2">
      <c r="A64" s="4" t="s">
        <v>59</v>
      </c>
      <c r="B64" s="4">
        <v>4</v>
      </c>
      <c r="C64" s="7">
        <v>41864</v>
      </c>
      <c r="D64" s="4" t="s">
        <v>57</v>
      </c>
      <c r="E64" s="12" t="str">
        <f t="shared" si="3"/>
        <v>BEAVER-4-POST</v>
      </c>
      <c r="F64" s="4">
        <v>14</v>
      </c>
      <c r="G64" s="4" t="s">
        <v>60</v>
      </c>
      <c r="H64" s="4">
        <v>20</v>
      </c>
      <c r="I64" s="13">
        <f t="shared" si="4"/>
        <v>45</v>
      </c>
      <c r="J64" s="4" t="s">
        <v>29</v>
      </c>
      <c r="K64" s="4">
        <v>7</v>
      </c>
      <c r="L64" s="4">
        <v>338</v>
      </c>
      <c r="M64" s="9" t="s">
        <v>30</v>
      </c>
      <c r="N64" s="5">
        <v>6</v>
      </c>
      <c r="O64" s="4">
        <v>9</v>
      </c>
      <c r="R64" s="4">
        <v>33</v>
      </c>
      <c r="T64" s="4">
        <v>33</v>
      </c>
      <c r="U64" s="5">
        <f t="shared" si="5"/>
        <v>0</v>
      </c>
      <c r="V64" s="4" t="s">
        <v>26</v>
      </c>
      <c r="W64" s="4">
        <v>14</v>
      </c>
      <c r="X64" s="4">
        <v>33</v>
      </c>
      <c r="Y64" s="4">
        <v>100</v>
      </c>
      <c r="Z64" s="4">
        <v>0</v>
      </c>
      <c r="AA64" s="4">
        <v>0</v>
      </c>
    </row>
    <row r="65" spans="1:28" x14ac:dyDescent="0.2">
      <c r="A65" s="4" t="s">
        <v>59</v>
      </c>
      <c r="B65" s="4">
        <v>4</v>
      </c>
      <c r="C65" s="7">
        <v>41864</v>
      </c>
      <c r="D65" s="4" t="s">
        <v>57</v>
      </c>
      <c r="E65" s="12" t="str">
        <f t="shared" si="3"/>
        <v>BEAVER-4-POST</v>
      </c>
      <c r="F65" s="4">
        <v>15</v>
      </c>
      <c r="G65" s="4" t="s">
        <v>60</v>
      </c>
      <c r="H65" s="4">
        <v>20</v>
      </c>
      <c r="I65" s="13">
        <f t="shared" si="4"/>
        <v>20</v>
      </c>
      <c r="J65" s="4" t="s">
        <v>29</v>
      </c>
      <c r="K65" s="4">
        <v>25</v>
      </c>
      <c r="L65" s="4">
        <v>19</v>
      </c>
      <c r="M65" s="4" t="s">
        <v>19</v>
      </c>
      <c r="N65" s="5">
        <v>1</v>
      </c>
      <c r="O65" s="4">
        <v>13.4</v>
      </c>
      <c r="R65" s="4">
        <v>54</v>
      </c>
      <c r="T65" s="4">
        <v>23</v>
      </c>
      <c r="U65" s="5">
        <f t="shared" si="5"/>
        <v>57</v>
      </c>
      <c r="V65" s="4" t="s">
        <v>25</v>
      </c>
      <c r="W65" s="4">
        <v>13</v>
      </c>
      <c r="X65" s="4">
        <v>25</v>
      </c>
      <c r="Y65" s="4">
        <v>5</v>
      </c>
      <c r="Z65" s="4">
        <v>0</v>
      </c>
      <c r="AA65" s="4">
        <v>0</v>
      </c>
      <c r="AB65" s="4" t="s">
        <v>63</v>
      </c>
    </row>
    <row r="66" spans="1:28" x14ac:dyDescent="0.2">
      <c r="A66" s="4" t="s">
        <v>59</v>
      </c>
      <c r="B66" s="4">
        <v>4</v>
      </c>
      <c r="C66" s="7">
        <v>41864</v>
      </c>
      <c r="D66" s="4" t="s">
        <v>57</v>
      </c>
      <c r="E66" s="12" t="str">
        <f t="shared" ref="E66:E97" si="6">CONCATENATE(A66,"-",B66,"-",D66)</f>
        <v>BEAVER-4-POST</v>
      </c>
      <c r="F66" s="4">
        <v>16</v>
      </c>
      <c r="G66" s="4" t="s">
        <v>60</v>
      </c>
      <c r="H66" s="4">
        <v>20</v>
      </c>
      <c r="I66" s="13">
        <f t="shared" ref="I66:I97" si="7">ROUND(H66/(O66^2*0.005454),0)</f>
        <v>6</v>
      </c>
      <c r="J66" s="4" t="s">
        <v>21</v>
      </c>
      <c r="K66" s="4">
        <v>35</v>
      </c>
      <c r="L66" s="4">
        <v>158</v>
      </c>
      <c r="M66" s="4" t="s">
        <v>19</v>
      </c>
      <c r="N66" s="5">
        <v>1</v>
      </c>
      <c r="O66" s="4">
        <v>24</v>
      </c>
      <c r="R66" s="4">
        <v>104</v>
      </c>
      <c r="T66" s="4">
        <v>5</v>
      </c>
      <c r="U66" s="5">
        <f t="shared" ref="U66:U97" si="8">ROUND(((R66-T66)/R66)*100, 0)</f>
        <v>95</v>
      </c>
      <c r="V66" s="4" t="s">
        <v>30</v>
      </c>
      <c r="W66" s="4">
        <v>10</v>
      </c>
      <c r="X66" s="4">
        <v>0</v>
      </c>
      <c r="Y66" s="4">
        <v>0</v>
      </c>
      <c r="Z66" s="4">
        <v>0</v>
      </c>
      <c r="AA66" s="4">
        <v>0</v>
      </c>
      <c r="AB66" s="4" t="s">
        <v>63</v>
      </c>
    </row>
    <row r="67" spans="1:28" x14ac:dyDescent="0.2">
      <c r="A67" s="4" t="s">
        <v>59</v>
      </c>
      <c r="B67" s="4">
        <v>6</v>
      </c>
      <c r="C67" s="7">
        <v>41860</v>
      </c>
      <c r="D67" s="4" t="s">
        <v>56</v>
      </c>
      <c r="E67" s="12" t="str">
        <f t="shared" si="6"/>
        <v>BEAVER-6-PRE</v>
      </c>
      <c r="F67" s="4">
        <v>1</v>
      </c>
      <c r="G67" s="4" t="s">
        <v>60</v>
      </c>
      <c r="H67" s="4">
        <v>5</v>
      </c>
      <c r="I67" s="13">
        <f t="shared" si="7"/>
        <v>90</v>
      </c>
      <c r="J67" s="4" t="s">
        <v>21</v>
      </c>
      <c r="K67" s="4">
        <v>10</v>
      </c>
      <c r="L67" s="4">
        <v>74</v>
      </c>
      <c r="M67" s="4" t="s">
        <v>19</v>
      </c>
      <c r="N67" s="5">
        <v>1</v>
      </c>
      <c r="O67" s="4">
        <v>3.2</v>
      </c>
      <c r="R67" s="4">
        <v>27</v>
      </c>
      <c r="T67" s="4">
        <v>20</v>
      </c>
      <c r="U67" s="5">
        <f t="shared" si="8"/>
        <v>26</v>
      </c>
      <c r="V67" s="4" t="s">
        <v>20</v>
      </c>
    </row>
    <row r="68" spans="1:28" x14ac:dyDescent="0.2">
      <c r="A68" s="4" t="s">
        <v>59</v>
      </c>
      <c r="B68" s="4">
        <v>6</v>
      </c>
      <c r="C68" s="7">
        <v>41860</v>
      </c>
      <c r="D68" s="4" t="s">
        <v>56</v>
      </c>
      <c r="E68" s="12" t="str">
        <f t="shared" si="6"/>
        <v>BEAVER-6-PRE</v>
      </c>
      <c r="F68" s="4">
        <v>2</v>
      </c>
      <c r="G68" s="4" t="s">
        <v>60</v>
      </c>
      <c r="H68" s="4">
        <v>5</v>
      </c>
      <c r="I68" s="13">
        <f t="shared" si="7"/>
        <v>30</v>
      </c>
      <c r="J68" s="4" t="s">
        <v>21</v>
      </c>
      <c r="K68" s="4">
        <v>11</v>
      </c>
      <c r="L68" s="4">
        <v>78</v>
      </c>
      <c r="M68" s="4" t="s">
        <v>19</v>
      </c>
      <c r="N68" s="5">
        <v>1</v>
      </c>
      <c r="O68" s="4">
        <v>5.5</v>
      </c>
      <c r="R68" s="4">
        <v>56</v>
      </c>
      <c r="T68" s="4">
        <v>32</v>
      </c>
      <c r="U68" s="5">
        <f t="shared" si="8"/>
        <v>43</v>
      </c>
      <c r="V68" s="4" t="s">
        <v>20</v>
      </c>
    </row>
    <row r="69" spans="1:28" x14ac:dyDescent="0.2">
      <c r="A69" s="4" t="s">
        <v>59</v>
      </c>
      <c r="B69" s="4">
        <v>6</v>
      </c>
      <c r="C69" s="7">
        <v>41860</v>
      </c>
      <c r="D69" s="4" t="s">
        <v>56</v>
      </c>
      <c r="E69" s="12" t="str">
        <f t="shared" si="6"/>
        <v>BEAVER-6-PRE</v>
      </c>
      <c r="F69" s="4">
        <v>3</v>
      </c>
      <c r="G69" s="4" t="s">
        <v>60</v>
      </c>
      <c r="H69" s="4">
        <v>5</v>
      </c>
      <c r="I69" s="13">
        <f t="shared" si="7"/>
        <v>37</v>
      </c>
      <c r="J69" s="4" t="s">
        <v>21</v>
      </c>
      <c r="K69" s="4">
        <v>9</v>
      </c>
      <c r="L69" s="4">
        <v>108</v>
      </c>
      <c r="M69" s="4" t="s">
        <v>19</v>
      </c>
      <c r="N69" s="5">
        <v>1</v>
      </c>
      <c r="O69" s="4">
        <v>5</v>
      </c>
      <c r="R69" s="4">
        <v>51</v>
      </c>
      <c r="T69" s="4">
        <v>34</v>
      </c>
      <c r="U69" s="5">
        <f t="shared" si="8"/>
        <v>33</v>
      </c>
      <c r="V69" s="4" t="s">
        <v>26</v>
      </c>
    </row>
    <row r="70" spans="1:28" x14ac:dyDescent="0.2">
      <c r="A70" s="4" t="s">
        <v>59</v>
      </c>
      <c r="B70" s="4">
        <v>6</v>
      </c>
      <c r="C70" s="7">
        <v>41860</v>
      </c>
      <c r="D70" s="4" t="s">
        <v>56</v>
      </c>
      <c r="E70" s="12" t="str">
        <f t="shared" si="6"/>
        <v>BEAVER-6-PRE</v>
      </c>
      <c r="F70" s="4">
        <v>4</v>
      </c>
      <c r="G70" s="4" t="s">
        <v>60</v>
      </c>
      <c r="H70" s="4">
        <v>40</v>
      </c>
      <c r="I70" s="13">
        <f t="shared" si="7"/>
        <v>83</v>
      </c>
      <c r="J70" s="4" t="s">
        <v>21</v>
      </c>
      <c r="K70" s="4">
        <v>10</v>
      </c>
      <c r="L70" s="4">
        <v>358</v>
      </c>
      <c r="M70" s="4" t="s">
        <v>19</v>
      </c>
      <c r="N70" s="5">
        <v>1</v>
      </c>
      <c r="O70" s="4">
        <v>9.4</v>
      </c>
      <c r="R70" s="4">
        <v>66</v>
      </c>
      <c r="T70" s="4">
        <v>42</v>
      </c>
      <c r="U70" s="5">
        <f t="shared" si="8"/>
        <v>36</v>
      </c>
      <c r="V70" s="4" t="s">
        <v>26</v>
      </c>
      <c r="Z70" s="9"/>
    </row>
    <row r="71" spans="1:28" x14ac:dyDescent="0.2">
      <c r="A71" s="4" t="s">
        <v>59</v>
      </c>
      <c r="B71" s="4">
        <v>6</v>
      </c>
      <c r="C71" s="7">
        <v>41860</v>
      </c>
      <c r="D71" s="4" t="s">
        <v>56</v>
      </c>
      <c r="E71" s="12" t="str">
        <f t="shared" si="6"/>
        <v>BEAVER-6-PRE</v>
      </c>
      <c r="F71" s="4">
        <v>5</v>
      </c>
      <c r="G71" s="4" t="s">
        <v>60</v>
      </c>
      <c r="H71" s="4">
        <v>40</v>
      </c>
      <c r="I71" s="13">
        <f t="shared" si="7"/>
        <v>10</v>
      </c>
      <c r="J71" s="4" t="s">
        <v>58</v>
      </c>
      <c r="K71" s="4">
        <v>20</v>
      </c>
      <c r="L71" s="4">
        <v>46</v>
      </c>
      <c r="M71" s="4" t="s">
        <v>19</v>
      </c>
      <c r="N71" s="5">
        <v>1</v>
      </c>
      <c r="O71" s="4">
        <v>27</v>
      </c>
      <c r="R71" s="4">
        <v>90</v>
      </c>
      <c r="T71" s="4">
        <v>23</v>
      </c>
      <c r="U71" s="5">
        <f t="shared" si="8"/>
        <v>74</v>
      </c>
      <c r="V71" s="4" t="s">
        <v>25</v>
      </c>
    </row>
    <row r="72" spans="1:28" x14ac:dyDescent="0.2">
      <c r="A72" s="4" t="s">
        <v>59</v>
      </c>
      <c r="B72" s="4">
        <v>6</v>
      </c>
      <c r="C72" s="7">
        <v>41860</v>
      </c>
      <c r="D72" s="4" t="s">
        <v>56</v>
      </c>
      <c r="E72" s="12" t="str">
        <f t="shared" si="6"/>
        <v>BEAVER-6-PRE</v>
      </c>
      <c r="F72" s="4">
        <v>6</v>
      </c>
      <c r="G72" s="4" t="s">
        <v>60</v>
      </c>
      <c r="H72" s="4">
        <v>40</v>
      </c>
      <c r="I72" s="13">
        <f t="shared" si="7"/>
        <v>13</v>
      </c>
      <c r="J72" s="4" t="s">
        <v>23</v>
      </c>
      <c r="K72" s="4">
        <v>15</v>
      </c>
      <c r="L72" s="4">
        <v>156</v>
      </c>
      <c r="M72" s="4" t="s">
        <v>19</v>
      </c>
      <c r="N72" s="5">
        <v>1</v>
      </c>
      <c r="O72" s="4">
        <v>23.4</v>
      </c>
      <c r="R72" s="4">
        <v>72</v>
      </c>
      <c r="T72" s="4">
        <v>50</v>
      </c>
      <c r="U72" s="5">
        <f t="shared" si="8"/>
        <v>31</v>
      </c>
      <c r="V72" s="4" t="s">
        <v>26</v>
      </c>
    </row>
    <row r="73" spans="1:28" x14ac:dyDescent="0.2">
      <c r="A73" s="4" t="s">
        <v>59</v>
      </c>
      <c r="B73" s="4">
        <v>6</v>
      </c>
      <c r="C73" s="7">
        <v>41860</v>
      </c>
      <c r="D73" s="4" t="s">
        <v>56</v>
      </c>
      <c r="E73" s="12" t="str">
        <f t="shared" si="6"/>
        <v>BEAVER-6-PRE</v>
      </c>
      <c r="F73" s="4">
        <v>7</v>
      </c>
      <c r="G73" s="4" t="s">
        <v>60</v>
      </c>
      <c r="H73" s="4">
        <v>40</v>
      </c>
      <c r="I73" s="13">
        <f t="shared" si="7"/>
        <v>91</v>
      </c>
      <c r="J73" s="4" t="s">
        <v>21</v>
      </c>
      <c r="K73" s="4">
        <v>15</v>
      </c>
      <c r="L73" s="4">
        <v>167</v>
      </c>
      <c r="M73" s="4" t="s">
        <v>19</v>
      </c>
      <c r="N73" s="5">
        <v>1</v>
      </c>
      <c r="O73" s="4">
        <v>9</v>
      </c>
      <c r="R73" s="4">
        <v>66</v>
      </c>
      <c r="T73" s="4">
        <v>50</v>
      </c>
      <c r="U73" s="5">
        <f t="shared" si="8"/>
        <v>24</v>
      </c>
      <c r="V73" s="4" t="s">
        <v>26</v>
      </c>
    </row>
    <row r="74" spans="1:28" x14ac:dyDescent="0.2">
      <c r="A74" s="4" t="s">
        <v>59</v>
      </c>
      <c r="B74" s="4">
        <v>6</v>
      </c>
      <c r="C74" s="7">
        <v>41860</v>
      </c>
      <c r="D74" s="4" t="s">
        <v>56</v>
      </c>
      <c r="E74" s="12" t="str">
        <f t="shared" si="6"/>
        <v>BEAVER-6-PRE</v>
      </c>
      <c r="F74" s="4">
        <v>8</v>
      </c>
      <c r="G74" s="4" t="s">
        <v>60</v>
      </c>
      <c r="H74" s="4">
        <v>40</v>
      </c>
      <c r="I74" s="13">
        <f t="shared" si="7"/>
        <v>130</v>
      </c>
      <c r="J74" s="4" t="s">
        <v>21</v>
      </c>
      <c r="K74" s="4">
        <v>12</v>
      </c>
      <c r="L74" s="4">
        <v>194</v>
      </c>
      <c r="M74" s="4" t="s">
        <v>19</v>
      </c>
      <c r="N74" s="5">
        <v>1</v>
      </c>
      <c r="O74" s="4">
        <v>7.5</v>
      </c>
      <c r="R74" s="4">
        <v>60.3</v>
      </c>
      <c r="T74" s="4">
        <v>40</v>
      </c>
      <c r="U74" s="5">
        <f t="shared" si="8"/>
        <v>34</v>
      </c>
      <c r="V74" s="4" t="s">
        <v>26</v>
      </c>
    </row>
    <row r="75" spans="1:28" x14ac:dyDescent="0.2">
      <c r="A75" s="4" t="s">
        <v>59</v>
      </c>
      <c r="B75" s="4">
        <v>6</v>
      </c>
      <c r="C75" s="7">
        <v>41860</v>
      </c>
      <c r="D75" s="4" t="s">
        <v>56</v>
      </c>
      <c r="E75" s="12" t="str">
        <f t="shared" si="6"/>
        <v>BEAVER-6-PRE</v>
      </c>
      <c r="F75" s="4">
        <v>9</v>
      </c>
      <c r="G75" s="4" t="s">
        <v>60</v>
      </c>
      <c r="H75" s="4">
        <v>40</v>
      </c>
      <c r="I75" s="13">
        <f t="shared" si="7"/>
        <v>179</v>
      </c>
      <c r="J75" s="4" t="s">
        <v>21</v>
      </c>
      <c r="K75" s="4">
        <v>7</v>
      </c>
      <c r="L75" s="4">
        <v>222</v>
      </c>
      <c r="M75" s="4" t="s">
        <v>19</v>
      </c>
      <c r="N75" s="5">
        <v>1</v>
      </c>
      <c r="O75" s="4">
        <v>6.4</v>
      </c>
      <c r="R75" s="4">
        <v>45</v>
      </c>
      <c r="T75" s="4">
        <v>31</v>
      </c>
      <c r="U75" s="5">
        <f t="shared" si="8"/>
        <v>31</v>
      </c>
      <c r="V75" s="4" t="s">
        <v>26</v>
      </c>
    </row>
    <row r="76" spans="1:28" x14ac:dyDescent="0.2">
      <c r="A76" s="4" t="s">
        <v>59</v>
      </c>
      <c r="B76" s="4">
        <v>6</v>
      </c>
      <c r="C76" s="7">
        <v>41860</v>
      </c>
      <c r="D76" s="4" t="s">
        <v>56</v>
      </c>
      <c r="E76" s="12" t="str">
        <f t="shared" si="6"/>
        <v>BEAVER-6-PRE</v>
      </c>
      <c r="F76" s="4">
        <v>10</v>
      </c>
      <c r="G76" s="4" t="s">
        <v>60</v>
      </c>
      <c r="H76" s="4">
        <v>40</v>
      </c>
      <c r="I76" s="13">
        <f t="shared" si="7"/>
        <v>163</v>
      </c>
      <c r="J76" s="4" t="s">
        <v>21</v>
      </c>
      <c r="K76" s="4">
        <v>6</v>
      </c>
      <c r="L76" s="4">
        <v>248</v>
      </c>
      <c r="M76" s="4" t="s">
        <v>19</v>
      </c>
      <c r="N76" s="5">
        <v>1</v>
      </c>
      <c r="O76" s="4">
        <v>6.7</v>
      </c>
      <c r="R76" s="4">
        <v>49</v>
      </c>
      <c r="T76" s="4">
        <v>33</v>
      </c>
      <c r="U76" s="5">
        <f t="shared" si="8"/>
        <v>33</v>
      </c>
      <c r="V76" s="4" t="s">
        <v>26</v>
      </c>
    </row>
    <row r="77" spans="1:28" x14ac:dyDescent="0.2">
      <c r="A77" s="4" t="s">
        <v>59</v>
      </c>
      <c r="B77" s="4">
        <v>6</v>
      </c>
      <c r="C77" s="7">
        <v>41860</v>
      </c>
      <c r="D77" s="4" t="s">
        <v>56</v>
      </c>
      <c r="E77" s="12" t="str">
        <f t="shared" si="6"/>
        <v>BEAVER-6-PRE</v>
      </c>
      <c r="F77" s="4">
        <v>11</v>
      </c>
      <c r="G77" s="4" t="s">
        <v>60</v>
      </c>
      <c r="H77" s="4">
        <v>40</v>
      </c>
      <c r="I77" s="13">
        <f t="shared" si="7"/>
        <v>68</v>
      </c>
      <c r="J77" s="4" t="s">
        <v>21</v>
      </c>
      <c r="K77" s="4">
        <v>4</v>
      </c>
      <c r="L77" s="4">
        <v>269</v>
      </c>
      <c r="M77" s="4" t="s">
        <v>19</v>
      </c>
      <c r="N77" s="5">
        <v>1</v>
      </c>
      <c r="O77" s="4">
        <v>10.4</v>
      </c>
      <c r="R77" s="4">
        <v>47</v>
      </c>
      <c r="T77" s="4">
        <v>30</v>
      </c>
      <c r="U77" s="5">
        <f t="shared" si="8"/>
        <v>36</v>
      </c>
      <c r="V77" s="4" t="s">
        <v>26</v>
      </c>
    </row>
    <row r="78" spans="1:28" x14ac:dyDescent="0.2">
      <c r="A78" s="4" t="s">
        <v>59</v>
      </c>
      <c r="B78" s="4">
        <v>6</v>
      </c>
      <c r="C78" s="7">
        <v>41860</v>
      </c>
      <c r="D78" s="4" t="s">
        <v>56</v>
      </c>
      <c r="E78" s="12" t="str">
        <f t="shared" si="6"/>
        <v>BEAVER-6-PRE</v>
      </c>
      <c r="F78" s="4">
        <v>12</v>
      </c>
      <c r="G78" s="4" t="s">
        <v>60</v>
      </c>
      <c r="H78" s="4">
        <v>40</v>
      </c>
      <c r="I78" s="13">
        <f t="shared" si="7"/>
        <v>10</v>
      </c>
      <c r="J78" s="4" t="s">
        <v>21</v>
      </c>
      <c r="K78" s="4">
        <v>40</v>
      </c>
      <c r="L78" s="9" t="s">
        <v>61</v>
      </c>
      <c r="M78" s="4" t="s">
        <v>19</v>
      </c>
      <c r="N78" s="5">
        <v>1</v>
      </c>
      <c r="O78" s="4">
        <v>27.6</v>
      </c>
      <c r="R78" s="4">
        <v>103</v>
      </c>
      <c r="T78" s="4">
        <v>40</v>
      </c>
      <c r="U78" s="5">
        <f t="shared" si="8"/>
        <v>61</v>
      </c>
      <c r="V78" s="4" t="s">
        <v>25</v>
      </c>
    </row>
    <row r="79" spans="1:28" x14ac:dyDescent="0.2">
      <c r="A79" s="4" t="s">
        <v>59</v>
      </c>
      <c r="B79" s="4">
        <v>6</v>
      </c>
      <c r="C79" s="7">
        <v>41864</v>
      </c>
      <c r="D79" s="4" t="s">
        <v>57</v>
      </c>
      <c r="E79" s="12" t="str">
        <f t="shared" si="6"/>
        <v>BEAVER-6-POST</v>
      </c>
      <c r="F79" s="4">
        <v>1</v>
      </c>
      <c r="G79" s="4" t="s">
        <v>60</v>
      </c>
      <c r="H79" s="4">
        <v>5</v>
      </c>
      <c r="I79" s="13">
        <f t="shared" si="7"/>
        <v>90</v>
      </c>
      <c r="J79" s="4" t="s">
        <v>21</v>
      </c>
      <c r="K79" s="4">
        <v>10</v>
      </c>
      <c r="L79" s="4">
        <v>74</v>
      </c>
      <c r="M79" s="9" t="s">
        <v>30</v>
      </c>
      <c r="N79" s="5">
        <v>6</v>
      </c>
      <c r="O79" s="4">
        <v>3.2</v>
      </c>
      <c r="R79" s="4">
        <v>27</v>
      </c>
      <c r="T79" s="4">
        <v>27</v>
      </c>
      <c r="U79" s="5">
        <f t="shared" si="8"/>
        <v>0</v>
      </c>
      <c r="V79" s="4" t="s">
        <v>20</v>
      </c>
      <c r="W79" s="4">
        <v>17</v>
      </c>
      <c r="X79" s="4">
        <v>27</v>
      </c>
      <c r="Y79" s="4">
        <v>100</v>
      </c>
      <c r="Z79" s="4">
        <v>0</v>
      </c>
      <c r="AA79" s="4">
        <v>0</v>
      </c>
      <c r="AB79" s="4" t="s">
        <v>64</v>
      </c>
    </row>
    <row r="80" spans="1:28" x14ac:dyDescent="0.2">
      <c r="A80" s="4" t="s">
        <v>59</v>
      </c>
      <c r="B80" s="4">
        <v>6</v>
      </c>
      <c r="C80" s="7">
        <v>41864</v>
      </c>
      <c r="D80" s="4" t="s">
        <v>57</v>
      </c>
      <c r="E80" s="12" t="str">
        <f t="shared" si="6"/>
        <v>BEAVER-6-POST</v>
      </c>
      <c r="F80" s="4">
        <v>2</v>
      </c>
      <c r="G80" s="4" t="s">
        <v>60</v>
      </c>
      <c r="H80" s="4">
        <v>5</v>
      </c>
      <c r="I80" s="13">
        <f t="shared" si="7"/>
        <v>30</v>
      </c>
      <c r="J80" s="4" t="s">
        <v>21</v>
      </c>
      <c r="K80" s="4">
        <v>11</v>
      </c>
      <c r="L80" s="4">
        <v>78</v>
      </c>
      <c r="M80" s="9" t="s">
        <v>30</v>
      </c>
      <c r="N80" s="5">
        <v>6</v>
      </c>
      <c r="O80" s="4">
        <v>5.5</v>
      </c>
      <c r="R80" s="4">
        <v>56</v>
      </c>
      <c r="T80" s="4">
        <v>56</v>
      </c>
      <c r="U80" s="5">
        <f t="shared" si="8"/>
        <v>0</v>
      </c>
      <c r="V80" s="4" t="s">
        <v>20</v>
      </c>
      <c r="W80" s="4">
        <v>17</v>
      </c>
      <c r="X80" s="4">
        <v>56</v>
      </c>
      <c r="Y80" s="4">
        <v>100</v>
      </c>
      <c r="Z80" s="4">
        <v>0</v>
      </c>
      <c r="AA80" s="4">
        <v>0</v>
      </c>
    </row>
    <row r="81" spans="1:27" x14ac:dyDescent="0.2">
      <c r="A81" s="4" t="s">
        <v>59</v>
      </c>
      <c r="B81" s="4">
        <v>6</v>
      </c>
      <c r="C81" s="7">
        <v>41864</v>
      </c>
      <c r="D81" s="4" t="s">
        <v>57</v>
      </c>
      <c r="E81" s="12" t="str">
        <f t="shared" si="6"/>
        <v>BEAVER-6-POST</v>
      </c>
      <c r="F81" s="4">
        <v>3</v>
      </c>
      <c r="G81" s="4" t="s">
        <v>60</v>
      </c>
      <c r="H81" s="4">
        <v>5</v>
      </c>
      <c r="I81" s="13">
        <f t="shared" si="7"/>
        <v>37</v>
      </c>
      <c r="J81" s="4" t="s">
        <v>21</v>
      </c>
      <c r="K81" s="4">
        <v>9</v>
      </c>
      <c r="L81" s="4">
        <v>108</v>
      </c>
      <c r="M81" s="9" t="s">
        <v>30</v>
      </c>
      <c r="N81" s="5">
        <v>6</v>
      </c>
      <c r="O81" s="4">
        <v>5</v>
      </c>
      <c r="R81" s="4">
        <v>51</v>
      </c>
      <c r="T81" s="4">
        <v>51</v>
      </c>
      <c r="U81" s="5">
        <f t="shared" si="8"/>
        <v>0</v>
      </c>
      <c r="V81" s="4" t="s">
        <v>26</v>
      </c>
      <c r="W81" s="4">
        <v>14</v>
      </c>
      <c r="X81" s="4">
        <v>51</v>
      </c>
      <c r="Y81" s="4">
        <v>100</v>
      </c>
      <c r="Z81" s="4">
        <v>0</v>
      </c>
      <c r="AA81" s="4">
        <v>0</v>
      </c>
    </row>
    <row r="82" spans="1:27" x14ac:dyDescent="0.2">
      <c r="A82" s="4" t="s">
        <v>59</v>
      </c>
      <c r="B82" s="4">
        <v>6</v>
      </c>
      <c r="C82" s="7">
        <v>41864</v>
      </c>
      <c r="D82" s="4" t="s">
        <v>57</v>
      </c>
      <c r="E82" s="12" t="str">
        <f t="shared" si="6"/>
        <v>BEAVER-6-POST</v>
      </c>
      <c r="F82" s="4">
        <v>4</v>
      </c>
      <c r="G82" s="4" t="s">
        <v>60</v>
      </c>
      <c r="H82" s="4">
        <v>40</v>
      </c>
      <c r="I82" s="13">
        <f t="shared" si="7"/>
        <v>83</v>
      </c>
      <c r="J82" s="4" t="s">
        <v>21</v>
      </c>
      <c r="K82" s="4">
        <v>10</v>
      </c>
      <c r="L82" s="4">
        <v>358</v>
      </c>
      <c r="M82" s="4" t="s">
        <v>19</v>
      </c>
      <c r="N82" s="5">
        <v>1</v>
      </c>
      <c r="O82" s="4">
        <v>9.4</v>
      </c>
      <c r="R82" s="4">
        <v>66</v>
      </c>
      <c r="T82" s="4">
        <v>42</v>
      </c>
      <c r="U82" s="5">
        <f t="shared" si="8"/>
        <v>36</v>
      </c>
      <c r="V82" s="4" t="s">
        <v>26</v>
      </c>
      <c r="W82" s="4">
        <v>20</v>
      </c>
      <c r="X82" s="4">
        <v>50</v>
      </c>
      <c r="Y82" s="4">
        <v>100</v>
      </c>
      <c r="Z82" s="4">
        <v>0</v>
      </c>
      <c r="AA82" s="4">
        <v>0</v>
      </c>
    </row>
    <row r="83" spans="1:27" x14ac:dyDescent="0.2">
      <c r="A83" s="4" t="s">
        <v>59</v>
      </c>
      <c r="B83" s="4">
        <v>6</v>
      </c>
      <c r="C83" s="7">
        <v>41864</v>
      </c>
      <c r="D83" s="4" t="s">
        <v>57</v>
      </c>
      <c r="E83" s="12" t="str">
        <f t="shared" si="6"/>
        <v>BEAVER-6-POST</v>
      </c>
      <c r="F83" s="4">
        <v>5</v>
      </c>
      <c r="G83" s="4" t="s">
        <v>60</v>
      </c>
      <c r="H83" s="4">
        <v>40</v>
      </c>
      <c r="I83" s="13">
        <f t="shared" si="7"/>
        <v>10</v>
      </c>
      <c r="J83" s="4" t="s">
        <v>58</v>
      </c>
      <c r="K83" s="4">
        <v>20</v>
      </c>
      <c r="L83" s="4">
        <v>46</v>
      </c>
      <c r="M83" s="4" t="s">
        <v>19</v>
      </c>
      <c r="N83" s="5">
        <v>1</v>
      </c>
      <c r="O83" s="4">
        <v>27</v>
      </c>
      <c r="R83" s="4">
        <v>90</v>
      </c>
      <c r="T83" s="4">
        <v>41</v>
      </c>
      <c r="U83" s="5">
        <f t="shared" si="8"/>
        <v>54</v>
      </c>
      <c r="V83" s="4" t="s">
        <v>25</v>
      </c>
      <c r="W83" s="4">
        <v>31</v>
      </c>
      <c r="X83" s="4">
        <v>41</v>
      </c>
      <c r="Y83" s="4">
        <v>10</v>
      </c>
      <c r="Z83" s="4">
        <v>0</v>
      </c>
      <c r="AA83" s="4">
        <v>0</v>
      </c>
    </row>
    <row r="84" spans="1:27" x14ac:dyDescent="0.2">
      <c r="A84" s="4" t="s">
        <v>59</v>
      </c>
      <c r="B84" s="4">
        <v>6</v>
      </c>
      <c r="C84" s="7">
        <v>41864</v>
      </c>
      <c r="D84" s="4" t="s">
        <v>57</v>
      </c>
      <c r="E84" s="12" t="str">
        <f t="shared" si="6"/>
        <v>BEAVER-6-POST</v>
      </c>
      <c r="F84" s="4">
        <v>6</v>
      </c>
      <c r="G84" s="4" t="s">
        <v>60</v>
      </c>
      <c r="H84" s="4">
        <v>40</v>
      </c>
      <c r="I84" s="13">
        <f t="shared" si="7"/>
        <v>13</v>
      </c>
      <c r="J84" s="4" t="s">
        <v>23</v>
      </c>
      <c r="K84" s="4">
        <v>15</v>
      </c>
      <c r="L84" s="4">
        <v>156</v>
      </c>
      <c r="M84" s="4" t="s">
        <v>19</v>
      </c>
      <c r="N84" s="5">
        <v>1</v>
      </c>
      <c r="O84" s="4">
        <v>23.4</v>
      </c>
      <c r="R84" s="4">
        <v>72</v>
      </c>
      <c r="T84" s="4">
        <v>20</v>
      </c>
      <c r="U84" s="5">
        <f t="shared" si="8"/>
        <v>72</v>
      </c>
      <c r="V84" s="4" t="s">
        <v>26</v>
      </c>
      <c r="W84" s="4">
        <v>40</v>
      </c>
      <c r="X84" s="4">
        <v>20</v>
      </c>
      <c r="Y84" s="4">
        <v>100</v>
      </c>
      <c r="Z84" s="4">
        <v>0</v>
      </c>
      <c r="AA84" s="4">
        <v>0</v>
      </c>
    </row>
    <row r="85" spans="1:27" x14ac:dyDescent="0.2">
      <c r="A85" s="4" t="s">
        <v>59</v>
      </c>
      <c r="B85" s="4">
        <v>6</v>
      </c>
      <c r="C85" s="7">
        <v>41864</v>
      </c>
      <c r="D85" s="4" t="s">
        <v>57</v>
      </c>
      <c r="E85" s="12" t="str">
        <f t="shared" si="6"/>
        <v>BEAVER-6-POST</v>
      </c>
      <c r="F85" s="4">
        <v>7</v>
      </c>
      <c r="G85" s="4" t="s">
        <v>60</v>
      </c>
      <c r="H85" s="4">
        <v>40</v>
      </c>
      <c r="I85" s="13">
        <f t="shared" si="7"/>
        <v>91</v>
      </c>
      <c r="J85" s="4" t="s">
        <v>21</v>
      </c>
      <c r="K85" s="4">
        <v>15</v>
      </c>
      <c r="L85" s="4">
        <v>167</v>
      </c>
      <c r="M85" s="9" t="s">
        <v>30</v>
      </c>
      <c r="N85" s="5">
        <v>6</v>
      </c>
      <c r="O85" s="4">
        <v>9</v>
      </c>
      <c r="R85" s="4">
        <v>66</v>
      </c>
      <c r="T85" s="4">
        <v>66</v>
      </c>
      <c r="U85" s="5">
        <f t="shared" si="8"/>
        <v>0</v>
      </c>
      <c r="V85" s="4" t="s">
        <v>26</v>
      </c>
      <c r="W85" s="4">
        <v>28</v>
      </c>
      <c r="X85" s="4">
        <v>66</v>
      </c>
      <c r="Y85" s="4">
        <v>100</v>
      </c>
      <c r="Z85" s="4">
        <v>36</v>
      </c>
      <c r="AA85" s="4">
        <v>50</v>
      </c>
    </row>
    <row r="86" spans="1:27" x14ac:dyDescent="0.2">
      <c r="A86" s="4" t="s">
        <v>59</v>
      </c>
      <c r="B86" s="4">
        <v>6</v>
      </c>
      <c r="C86" s="7">
        <v>41864</v>
      </c>
      <c r="D86" s="4" t="s">
        <v>57</v>
      </c>
      <c r="E86" s="12" t="str">
        <f t="shared" si="6"/>
        <v>BEAVER-6-POST</v>
      </c>
      <c r="F86" s="4">
        <v>8</v>
      </c>
      <c r="G86" s="4" t="s">
        <v>60</v>
      </c>
      <c r="H86" s="4">
        <v>40</v>
      </c>
      <c r="I86" s="13">
        <f t="shared" si="7"/>
        <v>130</v>
      </c>
      <c r="J86" s="4" t="s">
        <v>21</v>
      </c>
      <c r="K86" s="4">
        <v>12</v>
      </c>
      <c r="L86" s="4">
        <v>194</v>
      </c>
      <c r="M86" s="9" t="s">
        <v>30</v>
      </c>
      <c r="N86" s="5">
        <v>6</v>
      </c>
      <c r="O86" s="4">
        <v>7.5</v>
      </c>
      <c r="R86" s="4">
        <v>60.3</v>
      </c>
      <c r="T86" s="4">
        <v>60.3</v>
      </c>
      <c r="U86" s="5">
        <f t="shared" si="8"/>
        <v>0</v>
      </c>
      <c r="V86" s="4" t="s">
        <v>26</v>
      </c>
      <c r="W86" s="4">
        <v>26</v>
      </c>
      <c r="X86" s="4">
        <v>60.3</v>
      </c>
      <c r="Y86" s="4">
        <v>100</v>
      </c>
      <c r="Z86" s="4">
        <v>36</v>
      </c>
      <c r="AA86" s="4">
        <v>40</v>
      </c>
    </row>
    <row r="87" spans="1:27" x14ac:dyDescent="0.2">
      <c r="A87" s="4" t="s">
        <v>59</v>
      </c>
      <c r="B87" s="4">
        <v>6</v>
      </c>
      <c r="C87" s="7">
        <v>41864</v>
      </c>
      <c r="D87" s="4" t="s">
        <v>57</v>
      </c>
      <c r="E87" s="12" t="str">
        <f t="shared" si="6"/>
        <v>BEAVER-6-POST</v>
      </c>
      <c r="F87" s="4">
        <v>9</v>
      </c>
      <c r="G87" s="4" t="s">
        <v>60</v>
      </c>
      <c r="H87" s="4">
        <v>40</v>
      </c>
      <c r="I87" s="13">
        <f t="shared" si="7"/>
        <v>179</v>
      </c>
      <c r="J87" s="4" t="s">
        <v>21</v>
      </c>
      <c r="K87" s="4">
        <v>7</v>
      </c>
      <c r="L87" s="4">
        <v>222</v>
      </c>
      <c r="M87" s="9" t="s">
        <v>30</v>
      </c>
      <c r="N87" s="5">
        <v>6</v>
      </c>
      <c r="O87" s="4">
        <v>6.4</v>
      </c>
      <c r="R87" s="4">
        <v>45</v>
      </c>
      <c r="T87" s="4">
        <v>45</v>
      </c>
      <c r="U87" s="5">
        <f t="shared" si="8"/>
        <v>0</v>
      </c>
      <c r="V87" s="4" t="s">
        <v>26</v>
      </c>
      <c r="W87" s="4">
        <v>21</v>
      </c>
      <c r="X87" s="4">
        <v>45</v>
      </c>
      <c r="Y87" s="4">
        <v>100</v>
      </c>
      <c r="Z87" s="4">
        <v>0</v>
      </c>
      <c r="AA87" s="4">
        <v>0</v>
      </c>
    </row>
    <row r="88" spans="1:27" x14ac:dyDescent="0.2">
      <c r="A88" s="4" t="s">
        <v>59</v>
      </c>
      <c r="B88" s="4">
        <v>6</v>
      </c>
      <c r="C88" s="7">
        <v>41864</v>
      </c>
      <c r="D88" s="4" t="s">
        <v>57</v>
      </c>
      <c r="E88" s="12" t="str">
        <f t="shared" si="6"/>
        <v>BEAVER-6-POST</v>
      </c>
      <c r="F88" s="4">
        <v>10</v>
      </c>
      <c r="G88" s="4" t="s">
        <v>60</v>
      </c>
      <c r="H88" s="4">
        <v>40</v>
      </c>
      <c r="I88" s="13">
        <f t="shared" si="7"/>
        <v>163</v>
      </c>
      <c r="J88" s="4" t="s">
        <v>21</v>
      </c>
      <c r="K88" s="4">
        <v>6</v>
      </c>
      <c r="L88" s="4">
        <v>248</v>
      </c>
      <c r="M88" s="9" t="s">
        <v>30</v>
      </c>
      <c r="N88" s="5">
        <v>6</v>
      </c>
      <c r="O88" s="4">
        <v>6.7</v>
      </c>
      <c r="R88" s="4">
        <v>49</v>
      </c>
      <c r="T88" s="4">
        <v>49</v>
      </c>
      <c r="U88" s="5">
        <f t="shared" si="8"/>
        <v>0</v>
      </c>
      <c r="V88" s="4" t="s">
        <v>26</v>
      </c>
      <c r="W88" s="4">
        <v>25</v>
      </c>
      <c r="X88" s="4">
        <v>49</v>
      </c>
      <c r="Y88" s="4">
        <v>100</v>
      </c>
      <c r="Z88" s="4">
        <v>0</v>
      </c>
      <c r="AA88" s="4">
        <v>0</v>
      </c>
    </row>
    <row r="89" spans="1:27" x14ac:dyDescent="0.2">
      <c r="A89" s="4" t="s">
        <v>59</v>
      </c>
      <c r="B89" s="4">
        <v>6</v>
      </c>
      <c r="C89" s="7">
        <v>41864</v>
      </c>
      <c r="D89" s="4" t="s">
        <v>57</v>
      </c>
      <c r="E89" s="12" t="str">
        <f t="shared" si="6"/>
        <v>BEAVER-6-POST</v>
      </c>
      <c r="F89" s="4">
        <v>11</v>
      </c>
      <c r="G89" s="4" t="s">
        <v>60</v>
      </c>
      <c r="H89" s="4">
        <v>40</v>
      </c>
      <c r="I89" s="13">
        <f t="shared" si="7"/>
        <v>68</v>
      </c>
      <c r="J89" s="4" t="s">
        <v>21</v>
      </c>
      <c r="K89" s="4">
        <v>4</v>
      </c>
      <c r="L89" s="4">
        <v>269</v>
      </c>
      <c r="M89" s="9" t="s">
        <v>30</v>
      </c>
      <c r="N89" s="5">
        <v>6</v>
      </c>
      <c r="O89" s="4">
        <v>10.4</v>
      </c>
      <c r="R89" s="4">
        <v>47</v>
      </c>
      <c r="T89" s="4">
        <v>47</v>
      </c>
      <c r="U89" s="5">
        <f t="shared" si="8"/>
        <v>0</v>
      </c>
      <c r="V89" s="4" t="s">
        <v>26</v>
      </c>
      <c r="W89" s="4">
        <v>20</v>
      </c>
      <c r="X89" s="4">
        <v>47</v>
      </c>
      <c r="Y89" s="4">
        <v>100</v>
      </c>
      <c r="Z89" s="4">
        <v>0</v>
      </c>
      <c r="AA89" s="4">
        <v>0</v>
      </c>
    </row>
    <row r="90" spans="1:27" x14ac:dyDescent="0.2">
      <c r="A90" s="4" t="s">
        <v>59</v>
      </c>
      <c r="B90" s="4">
        <v>6</v>
      </c>
      <c r="C90" s="7">
        <v>41864</v>
      </c>
      <c r="D90" s="4" t="s">
        <v>57</v>
      </c>
      <c r="E90" s="12" t="str">
        <f t="shared" si="6"/>
        <v>BEAVER-6-POST</v>
      </c>
      <c r="F90" s="4">
        <v>12</v>
      </c>
      <c r="G90" s="4" t="s">
        <v>60</v>
      </c>
      <c r="H90" s="4">
        <v>40</v>
      </c>
      <c r="I90" s="13">
        <f t="shared" si="7"/>
        <v>10</v>
      </c>
      <c r="J90" s="4" t="s">
        <v>21</v>
      </c>
      <c r="K90" s="4">
        <v>40</v>
      </c>
      <c r="L90" s="9" t="s">
        <v>61</v>
      </c>
      <c r="M90" s="4" t="s">
        <v>19</v>
      </c>
      <c r="N90" s="5">
        <v>1</v>
      </c>
      <c r="O90" s="4">
        <v>27.6</v>
      </c>
      <c r="R90" s="4">
        <v>103</v>
      </c>
      <c r="T90" s="4">
        <v>40</v>
      </c>
      <c r="U90" s="5">
        <f t="shared" si="8"/>
        <v>61</v>
      </c>
      <c r="V90" s="4" t="s">
        <v>25</v>
      </c>
      <c r="W90" s="4">
        <v>0.5</v>
      </c>
      <c r="X90" s="4">
        <v>0</v>
      </c>
      <c r="Y90" s="4">
        <v>0</v>
      </c>
      <c r="Z90" s="4">
        <v>0</v>
      </c>
      <c r="AA90" s="4">
        <v>0</v>
      </c>
    </row>
    <row r="91" spans="1:27" x14ac:dyDescent="0.2">
      <c r="A91" s="4" t="s">
        <v>59</v>
      </c>
      <c r="B91" s="4">
        <v>7</v>
      </c>
      <c r="C91" s="7">
        <v>41861</v>
      </c>
      <c r="D91" s="4" t="s">
        <v>56</v>
      </c>
      <c r="E91" s="12" t="str">
        <f t="shared" si="6"/>
        <v>BEAVER-7-PRE</v>
      </c>
      <c r="F91" s="4">
        <v>1</v>
      </c>
      <c r="G91" s="4" t="s">
        <v>60</v>
      </c>
      <c r="H91" s="4">
        <v>5</v>
      </c>
      <c r="I91" s="13">
        <f t="shared" si="7"/>
        <v>126</v>
      </c>
      <c r="J91" s="4" t="s">
        <v>21</v>
      </c>
      <c r="K91" s="4">
        <v>12</v>
      </c>
      <c r="L91" s="4">
        <v>125</v>
      </c>
      <c r="M91" s="4" t="s">
        <v>19</v>
      </c>
      <c r="N91" s="5">
        <v>1</v>
      </c>
      <c r="O91" s="4">
        <v>2.7</v>
      </c>
      <c r="R91" s="4">
        <v>14</v>
      </c>
      <c r="T91" s="4">
        <v>10</v>
      </c>
      <c r="U91" s="5">
        <f t="shared" si="8"/>
        <v>29</v>
      </c>
      <c r="V91" s="4" t="s">
        <v>20</v>
      </c>
    </row>
    <row r="92" spans="1:27" x14ac:dyDescent="0.2">
      <c r="A92" s="4" t="s">
        <v>59</v>
      </c>
      <c r="B92" s="4">
        <v>7</v>
      </c>
      <c r="C92" s="7">
        <v>41861</v>
      </c>
      <c r="D92" s="4" t="s">
        <v>56</v>
      </c>
      <c r="E92" s="12" t="str">
        <f t="shared" si="6"/>
        <v>BEAVER-7-PRE</v>
      </c>
      <c r="F92" s="4">
        <v>2</v>
      </c>
      <c r="G92" s="4" t="s">
        <v>60</v>
      </c>
      <c r="H92" s="4">
        <v>5</v>
      </c>
      <c r="I92" s="13">
        <f t="shared" si="7"/>
        <v>102</v>
      </c>
      <c r="J92" s="4" t="s">
        <v>21</v>
      </c>
      <c r="K92" s="4">
        <v>8</v>
      </c>
      <c r="L92" s="4">
        <v>198</v>
      </c>
      <c r="M92" s="4" t="s">
        <v>19</v>
      </c>
      <c r="N92" s="5">
        <v>1</v>
      </c>
      <c r="O92" s="4">
        <v>3</v>
      </c>
      <c r="R92" s="4">
        <v>28</v>
      </c>
      <c r="T92" s="4">
        <v>18</v>
      </c>
      <c r="U92" s="5">
        <f t="shared" si="8"/>
        <v>36</v>
      </c>
      <c r="V92" s="4" t="s">
        <v>20</v>
      </c>
    </row>
    <row r="93" spans="1:27" x14ac:dyDescent="0.2">
      <c r="A93" s="4" t="s">
        <v>59</v>
      </c>
      <c r="B93" s="4">
        <v>7</v>
      </c>
      <c r="C93" s="7">
        <v>41861</v>
      </c>
      <c r="D93" s="4" t="s">
        <v>56</v>
      </c>
      <c r="E93" s="12" t="str">
        <f t="shared" si="6"/>
        <v>BEAVER-7-PRE</v>
      </c>
      <c r="F93" s="4">
        <v>3</v>
      </c>
      <c r="G93" s="4" t="s">
        <v>60</v>
      </c>
      <c r="H93" s="4">
        <v>5</v>
      </c>
      <c r="I93" s="13">
        <f t="shared" si="7"/>
        <v>102</v>
      </c>
      <c r="J93" s="4" t="s">
        <v>58</v>
      </c>
      <c r="K93" s="4">
        <v>14</v>
      </c>
      <c r="L93" s="4">
        <v>258</v>
      </c>
      <c r="M93" s="4" t="s">
        <v>19</v>
      </c>
      <c r="N93" s="5">
        <v>1</v>
      </c>
      <c r="O93" s="4">
        <v>3</v>
      </c>
      <c r="R93" s="4">
        <v>15</v>
      </c>
      <c r="T93" s="4">
        <v>10</v>
      </c>
      <c r="U93" s="5">
        <f t="shared" si="8"/>
        <v>33</v>
      </c>
      <c r="V93" s="4" t="s">
        <v>20</v>
      </c>
    </row>
    <row r="94" spans="1:27" x14ac:dyDescent="0.2">
      <c r="A94" s="4" t="s">
        <v>59</v>
      </c>
      <c r="B94" s="4">
        <v>7</v>
      </c>
      <c r="C94" s="7">
        <v>41861</v>
      </c>
      <c r="D94" s="4" t="s">
        <v>56</v>
      </c>
      <c r="E94" s="12" t="str">
        <f t="shared" si="6"/>
        <v>BEAVER-7-PRE</v>
      </c>
      <c r="F94" s="4">
        <v>4</v>
      </c>
      <c r="G94" s="4" t="s">
        <v>60</v>
      </c>
      <c r="H94" s="4">
        <v>5</v>
      </c>
      <c r="I94" s="13">
        <f t="shared" si="7"/>
        <v>50</v>
      </c>
      <c r="J94" s="4" t="s">
        <v>21</v>
      </c>
      <c r="K94" s="4">
        <v>14</v>
      </c>
      <c r="L94" s="4">
        <v>312</v>
      </c>
      <c r="M94" s="4" t="s">
        <v>19</v>
      </c>
      <c r="N94" s="5">
        <v>1</v>
      </c>
      <c r="O94" s="4">
        <v>4.3</v>
      </c>
      <c r="R94" s="4">
        <v>30</v>
      </c>
      <c r="T94" s="4">
        <v>15</v>
      </c>
      <c r="U94" s="5">
        <f t="shared" si="8"/>
        <v>50</v>
      </c>
      <c r="V94" s="4" t="s">
        <v>20</v>
      </c>
    </row>
    <row r="95" spans="1:27" x14ac:dyDescent="0.2">
      <c r="A95" s="4" t="s">
        <v>59</v>
      </c>
      <c r="B95" s="4">
        <v>7</v>
      </c>
      <c r="C95" s="7">
        <v>41861</v>
      </c>
      <c r="D95" s="4" t="s">
        <v>56</v>
      </c>
      <c r="E95" s="12" t="str">
        <f t="shared" si="6"/>
        <v>BEAVER-7-PRE</v>
      </c>
      <c r="F95" s="4">
        <v>5</v>
      </c>
      <c r="G95" s="4" t="s">
        <v>60</v>
      </c>
      <c r="H95" s="4">
        <v>40</v>
      </c>
      <c r="I95" s="13">
        <f t="shared" si="7"/>
        <v>25</v>
      </c>
      <c r="J95" s="4" t="s">
        <v>21</v>
      </c>
      <c r="K95" s="4">
        <v>30</v>
      </c>
      <c r="L95" s="4">
        <v>14</v>
      </c>
      <c r="M95" s="4" t="s">
        <v>19</v>
      </c>
      <c r="N95" s="5">
        <v>1</v>
      </c>
      <c r="O95" s="4">
        <v>17</v>
      </c>
      <c r="R95" s="4">
        <v>62</v>
      </c>
      <c r="T95" s="4">
        <v>34</v>
      </c>
      <c r="U95" s="5">
        <f t="shared" si="8"/>
        <v>45</v>
      </c>
      <c r="V95" s="4" t="s">
        <v>25</v>
      </c>
    </row>
    <row r="96" spans="1:27" x14ac:dyDescent="0.2">
      <c r="A96" s="4" t="s">
        <v>59</v>
      </c>
      <c r="B96" s="4">
        <v>7</v>
      </c>
      <c r="C96" s="7">
        <v>41861</v>
      </c>
      <c r="D96" s="4" t="s">
        <v>56</v>
      </c>
      <c r="E96" s="12" t="str">
        <f t="shared" si="6"/>
        <v>BEAVER-7-PRE</v>
      </c>
      <c r="F96" s="4">
        <v>6</v>
      </c>
      <c r="G96" s="4" t="s">
        <v>60</v>
      </c>
      <c r="H96" s="4">
        <v>40</v>
      </c>
      <c r="I96" s="13">
        <f t="shared" si="7"/>
        <v>115</v>
      </c>
      <c r="J96" s="4" t="s">
        <v>21</v>
      </c>
      <c r="K96" s="4">
        <v>5</v>
      </c>
      <c r="L96" s="4">
        <v>46</v>
      </c>
      <c r="M96" s="4" t="s">
        <v>19</v>
      </c>
      <c r="N96" s="5">
        <v>1</v>
      </c>
      <c r="O96" s="4">
        <v>8</v>
      </c>
      <c r="R96" s="4">
        <v>58</v>
      </c>
      <c r="T96" s="4">
        <v>43</v>
      </c>
      <c r="U96" s="5">
        <f t="shared" si="8"/>
        <v>26</v>
      </c>
      <c r="V96" s="4" t="s">
        <v>25</v>
      </c>
    </row>
    <row r="97" spans="1:28" x14ac:dyDescent="0.2">
      <c r="A97" s="4" t="s">
        <v>59</v>
      </c>
      <c r="B97" s="4">
        <v>7</v>
      </c>
      <c r="C97" s="7">
        <v>41861</v>
      </c>
      <c r="D97" s="4" t="s">
        <v>56</v>
      </c>
      <c r="E97" s="12" t="str">
        <f t="shared" si="6"/>
        <v>BEAVER-7-PRE</v>
      </c>
      <c r="F97" s="4">
        <v>7</v>
      </c>
      <c r="G97" s="4" t="s">
        <v>60</v>
      </c>
      <c r="H97" s="4">
        <v>40</v>
      </c>
      <c r="I97" s="13">
        <f t="shared" si="7"/>
        <v>61</v>
      </c>
      <c r="J97" s="4" t="s">
        <v>21</v>
      </c>
      <c r="K97" s="4">
        <v>15</v>
      </c>
      <c r="L97" s="4">
        <v>48</v>
      </c>
      <c r="M97" s="4" t="s">
        <v>19</v>
      </c>
      <c r="N97" s="5">
        <v>1</v>
      </c>
      <c r="O97" s="4">
        <v>11</v>
      </c>
      <c r="R97" s="4">
        <v>63</v>
      </c>
      <c r="T97" s="4">
        <v>34</v>
      </c>
      <c r="U97" s="5">
        <f t="shared" si="8"/>
        <v>46</v>
      </c>
      <c r="V97" s="4" t="s">
        <v>25</v>
      </c>
    </row>
    <row r="98" spans="1:28" x14ac:dyDescent="0.2">
      <c r="A98" s="4" t="s">
        <v>59</v>
      </c>
      <c r="B98" s="4">
        <v>7</v>
      </c>
      <c r="C98" s="7">
        <v>41861</v>
      </c>
      <c r="D98" s="4" t="s">
        <v>56</v>
      </c>
      <c r="E98" s="12" t="str">
        <f t="shared" ref="E98:E129" si="9">CONCATENATE(A98,"-",B98,"-",D98)</f>
        <v>BEAVER-7-PRE</v>
      </c>
      <c r="F98" s="4">
        <v>8</v>
      </c>
      <c r="G98" s="4" t="s">
        <v>60</v>
      </c>
      <c r="H98" s="4">
        <v>40</v>
      </c>
      <c r="I98" s="13">
        <f t="shared" ref="I98:I129" si="10">ROUND(H98/(O98^2*0.005454),0)</f>
        <v>115</v>
      </c>
      <c r="J98" s="4" t="s">
        <v>21</v>
      </c>
      <c r="K98" s="4">
        <v>11</v>
      </c>
      <c r="L98" s="4">
        <v>85</v>
      </c>
      <c r="M98" s="4" t="s">
        <v>19</v>
      </c>
      <c r="N98" s="5">
        <v>1</v>
      </c>
      <c r="O98" s="4">
        <v>8</v>
      </c>
      <c r="R98" s="4">
        <v>55</v>
      </c>
      <c r="T98" s="4">
        <v>36</v>
      </c>
      <c r="U98" s="5">
        <f t="shared" ref="U98:U129" si="11">ROUND(((R98-T98)/R98)*100, 0)</f>
        <v>35</v>
      </c>
      <c r="V98" s="4" t="s">
        <v>25</v>
      </c>
    </row>
    <row r="99" spans="1:28" x14ac:dyDescent="0.2">
      <c r="A99" s="4" t="s">
        <v>59</v>
      </c>
      <c r="B99" s="4">
        <v>7</v>
      </c>
      <c r="C99" s="7">
        <v>41861</v>
      </c>
      <c r="D99" s="4" t="s">
        <v>56</v>
      </c>
      <c r="E99" s="12" t="str">
        <f t="shared" si="9"/>
        <v>BEAVER-7-PRE</v>
      </c>
      <c r="F99" s="4">
        <v>9</v>
      </c>
      <c r="G99" s="4" t="s">
        <v>60</v>
      </c>
      <c r="H99" s="4">
        <v>40</v>
      </c>
      <c r="I99" s="13">
        <f t="shared" si="10"/>
        <v>115</v>
      </c>
      <c r="J99" s="4" t="s">
        <v>21</v>
      </c>
      <c r="K99" s="4">
        <v>13</v>
      </c>
      <c r="L99" s="4">
        <v>90</v>
      </c>
      <c r="M99" s="4" t="s">
        <v>19</v>
      </c>
      <c r="N99" s="5">
        <v>1</v>
      </c>
      <c r="O99" s="4">
        <v>8</v>
      </c>
      <c r="R99" s="4">
        <v>55</v>
      </c>
      <c r="T99" s="4">
        <v>33</v>
      </c>
      <c r="U99" s="5">
        <f t="shared" si="11"/>
        <v>40</v>
      </c>
      <c r="V99" s="4" t="s">
        <v>25</v>
      </c>
    </row>
    <row r="100" spans="1:28" x14ac:dyDescent="0.2">
      <c r="A100" s="4" t="s">
        <v>59</v>
      </c>
      <c r="B100" s="4">
        <v>7</v>
      </c>
      <c r="C100" s="7">
        <v>41861</v>
      </c>
      <c r="D100" s="4" t="s">
        <v>56</v>
      </c>
      <c r="E100" s="12" t="str">
        <f t="shared" si="9"/>
        <v>BEAVER-7-PRE</v>
      </c>
      <c r="F100" s="4">
        <v>10</v>
      </c>
      <c r="G100" s="4" t="s">
        <v>60</v>
      </c>
      <c r="H100" s="4">
        <v>40</v>
      </c>
      <c r="I100" s="13">
        <f t="shared" si="10"/>
        <v>61</v>
      </c>
      <c r="J100" s="4" t="s">
        <v>21</v>
      </c>
      <c r="K100" s="4">
        <v>10</v>
      </c>
      <c r="L100" s="4">
        <v>152</v>
      </c>
      <c r="M100" s="4" t="s">
        <v>19</v>
      </c>
      <c r="N100" s="5">
        <v>1</v>
      </c>
      <c r="O100" s="4">
        <v>11</v>
      </c>
      <c r="R100" s="4">
        <v>69</v>
      </c>
      <c r="T100" s="4">
        <v>35</v>
      </c>
      <c r="U100" s="5">
        <f t="shared" si="11"/>
        <v>49</v>
      </c>
      <c r="V100" s="4" t="s">
        <v>25</v>
      </c>
    </row>
    <row r="101" spans="1:28" x14ac:dyDescent="0.2">
      <c r="A101" s="4" t="s">
        <v>59</v>
      </c>
      <c r="B101" s="4">
        <v>7</v>
      </c>
      <c r="C101" s="7">
        <v>41861</v>
      </c>
      <c r="D101" s="4" t="s">
        <v>56</v>
      </c>
      <c r="E101" s="12" t="str">
        <f t="shared" si="9"/>
        <v>BEAVER-7-PRE</v>
      </c>
      <c r="F101" s="4">
        <v>11</v>
      </c>
      <c r="G101" s="4" t="s">
        <v>60</v>
      </c>
      <c r="H101" s="4">
        <v>40</v>
      </c>
      <c r="I101" s="13">
        <f t="shared" si="10"/>
        <v>37</v>
      </c>
      <c r="J101" s="4" t="s">
        <v>21</v>
      </c>
      <c r="K101" s="4">
        <v>12</v>
      </c>
      <c r="L101" s="4">
        <v>190</v>
      </c>
      <c r="M101" s="4" t="s">
        <v>19</v>
      </c>
      <c r="N101" s="5">
        <v>1</v>
      </c>
      <c r="O101" s="4">
        <v>14</v>
      </c>
      <c r="R101" s="4">
        <v>72</v>
      </c>
      <c r="T101" s="4">
        <v>40</v>
      </c>
      <c r="U101" s="5">
        <f t="shared" si="11"/>
        <v>44</v>
      </c>
      <c r="V101" s="4" t="s">
        <v>25</v>
      </c>
    </row>
    <row r="102" spans="1:28" x14ac:dyDescent="0.2">
      <c r="A102" s="4" t="s">
        <v>59</v>
      </c>
      <c r="B102" s="4">
        <v>7</v>
      </c>
      <c r="C102" s="7">
        <v>41861</v>
      </c>
      <c r="D102" s="4" t="s">
        <v>56</v>
      </c>
      <c r="E102" s="12" t="str">
        <f t="shared" si="9"/>
        <v>BEAVER-7-PRE</v>
      </c>
      <c r="F102" s="4">
        <v>12</v>
      </c>
      <c r="G102" s="4" t="s">
        <v>60</v>
      </c>
      <c r="H102" s="4">
        <v>40</v>
      </c>
      <c r="I102" s="13">
        <f t="shared" si="10"/>
        <v>37</v>
      </c>
      <c r="J102" s="4" t="s">
        <v>21</v>
      </c>
      <c r="K102" s="4">
        <v>21</v>
      </c>
      <c r="L102" s="4">
        <v>109</v>
      </c>
      <c r="M102" s="4" t="s">
        <v>19</v>
      </c>
      <c r="N102" s="5">
        <v>1</v>
      </c>
      <c r="O102" s="4">
        <v>14</v>
      </c>
      <c r="R102" s="4">
        <v>70</v>
      </c>
      <c r="T102" s="4">
        <v>45</v>
      </c>
      <c r="U102" s="5">
        <f t="shared" si="11"/>
        <v>36</v>
      </c>
      <c r="V102" s="4" t="s">
        <v>25</v>
      </c>
    </row>
    <row r="103" spans="1:28" x14ac:dyDescent="0.2">
      <c r="A103" s="4" t="s">
        <v>59</v>
      </c>
      <c r="B103" s="4">
        <v>7</v>
      </c>
      <c r="C103" s="7">
        <v>41861</v>
      </c>
      <c r="D103" s="4" t="s">
        <v>56</v>
      </c>
      <c r="E103" s="12" t="str">
        <f t="shared" si="9"/>
        <v>BEAVER-7-PRE</v>
      </c>
      <c r="F103" s="4">
        <v>13</v>
      </c>
      <c r="G103" s="4" t="s">
        <v>60</v>
      </c>
      <c r="H103" s="4">
        <v>40</v>
      </c>
      <c r="I103" s="13">
        <f t="shared" si="10"/>
        <v>43</v>
      </c>
      <c r="J103" s="4" t="s">
        <v>21</v>
      </c>
      <c r="K103" s="4">
        <v>20</v>
      </c>
      <c r="L103" s="4">
        <v>224</v>
      </c>
      <c r="M103" s="4" t="s">
        <v>19</v>
      </c>
      <c r="N103" s="5">
        <v>1</v>
      </c>
      <c r="O103" s="4">
        <v>13</v>
      </c>
      <c r="R103" s="4">
        <v>72</v>
      </c>
      <c r="T103" s="4">
        <v>43</v>
      </c>
      <c r="U103" s="5">
        <f t="shared" si="11"/>
        <v>40</v>
      </c>
      <c r="V103" s="4" t="s">
        <v>25</v>
      </c>
    </row>
    <row r="104" spans="1:28" x14ac:dyDescent="0.2">
      <c r="A104" s="4" t="s">
        <v>59</v>
      </c>
      <c r="B104" s="4">
        <v>7</v>
      </c>
      <c r="C104" s="7">
        <v>41861</v>
      </c>
      <c r="D104" s="4" t="s">
        <v>56</v>
      </c>
      <c r="E104" s="12" t="str">
        <f t="shared" si="9"/>
        <v>BEAVER-7-PRE</v>
      </c>
      <c r="F104" s="4">
        <v>14</v>
      </c>
      <c r="G104" s="4" t="s">
        <v>60</v>
      </c>
      <c r="H104" s="4">
        <v>40</v>
      </c>
      <c r="I104" s="13">
        <f t="shared" si="10"/>
        <v>51</v>
      </c>
      <c r="J104" s="4" t="s">
        <v>21</v>
      </c>
      <c r="K104" s="4">
        <v>12</v>
      </c>
      <c r="L104" s="4">
        <v>254</v>
      </c>
      <c r="M104" s="4" t="s">
        <v>19</v>
      </c>
      <c r="N104" s="5">
        <v>1</v>
      </c>
      <c r="O104" s="4">
        <v>12</v>
      </c>
      <c r="R104" s="4">
        <v>63</v>
      </c>
      <c r="T104" s="4">
        <v>38</v>
      </c>
      <c r="U104" s="5">
        <f t="shared" si="11"/>
        <v>40</v>
      </c>
      <c r="V104" s="4" t="s">
        <v>25</v>
      </c>
    </row>
    <row r="105" spans="1:28" x14ac:dyDescent="0.2">
      <c r="A105" s="4" t="s">
        <v>59</v>
      </c>
      <c r="B105" s="4">
        <v>7</v>
      </c>
      <c r="C105" s="7">
        <v>41861</v>
      </c>
      <c r="D105" s="4" t="s">
        <v>56</v>
      </c>
      <c r="E105" s="12" t="str">
        <f t="shared" si="9"/>
        <v>BEAVER-7-PRE</v>
      </c>
      <c r="F105" s="4">
        <v>15</v>
      </c>
      <c r="G105" s="4" t="s">
        <v>60</v>
      </c>
      <c r="H105" s="4">
        <v>40</v>
      </c>
      <c r="I105" s="13">
        <f t="shared" si="10"/>
        <v>91</v>
      </c>
      <c r="J105" s="4" t="s">
        <v>21</v>
      </c>
      <c r="K105" s="4">
        <v>13</v>
      </c>
      <c r="L105" s="4">
        <v>266</v>
      </c>
      <c r="M105" s="4" t="s">
        <v>19</v>
      </c>
      <c r="N105" s="5">
        <v>1</v>
      </c>
      <c r="O105" s="4">
        <v>9</v>
      </c>
      <c r="R105" s="4">
        <v>62</v>
      </c>
      <c r="T105" s="4">
        <v>38</v>
      </c>
      <c r="U105" s="5">
        <f t="shared" si="11"/>
        <v>39</v>
      </c>
      <c r="V105" s="4" t="s">
        <v>25</v>
      </c>
    </row>
    <row r="106" spans="1:28" x14ac:dyDescent="0.2">
      <c r="A106" s="4" t="s">
        <v>59</v>
      </c>
      <c r="B106" s="4">
        <v>7</v>
      </c>
      <c r="C106" s="7">
        <v>41861</v>
      </c>
      <c r="D106" s="4" t="s">
        <v>56</v>
      </c>
      <c r="E106" s="12" t="str">
        <f t="shared" si="9"/>
        <v>BEAVER-7-PRE</v>
      </c>
      <c r="F106" s="4">
        <v>16</v>
      </c>
      <c r="G106" s="4" t="s">
        <v>60</v>
      </c>
      <c r="H106" s="4">
        <v>40</v>
      </c>
      <c r="I106" s="13">
        <f t="shared" si="10"/>
        <v>20</v>
      </c>
      <c r="J106" s="4" t="s">
        <v>21</v>
      </c>
      <c r="K106" s="4">
        <v>25</v>
      </c>
      <c r="L106" s="4">
        <v>278</v>
      </c>
      <c r="M106" s="4" t="s">
        <v>19</v>
      </c>
      <c r="N106" s="5">
        <v>1</v>
      </c>
      <c r="O106" s="4">
        <v>19</v>
      </c>
      <c r="R106" s="4">
        <v>85</v>
      </c>
      <c r="T106" s="4">
        <v>34</v>
      </c>
      <c r="U106" s="5">
        <f t="shared" si="11"/>
        <v>60</v>
      </c>
      <c r="V106" s="4" t="s">
        <v>25</v>
      </c>
    </row>
    <row r="107" spans="1:28" x14ac:dyDescent="0.2">
      <c r="A107" s="4" t="s">
        <v>59</v>
      </c>
      <c r="B107" s="4">
        <v>7</v>
      </c>
      <c r="C107" s="7">
        <v>41861</v>
      </c>
      <c r="D107" s="4" t="s">
        <v>56</v>
      </c>
      <c r="E107" s="12" t="str">
        <f t="shared" si="9"/>
        <v>BEAVER-7-PRE</v>
      </c>
      <c r="F107" s="4">
        <v>17</v>
      </c>
      <c r="G107" s="4" t="s">
        <v>60</v>
      </c>
      <c r="H107" s="4">
        <v>40</v>
      </c>
      <c r="I107" s="13">
        <f t="shared" si="10"/>
        <v>15</v>
      </c>
      <c r="J107" s="4" t="s">
        <v>21</v>
      </c>
      <c r="K107" s="4">
        <v>20</v>
      </c>
      <c r="L107" s="4">
        <v>290</v>
      </c>
      <c r="M107" s="4" t="s">
        <v>19</v>
      </c>
      <c r="N107" s="5">
        <v>1</v>
      </c>
      <c r="O107" s="4">
        <v>22</v>
      </c>
      <c r="R107" s="4">
        <v>100</v>
      </c>
      <c r="T107" s="4">
        <v>56</v>
      </c>
      <c r="U107" s="5">
        <f t="shared" si="11"/>
        <v>44</v>
      </c>
      <c r="V107" s="4" t="s">
        <v>25</v>
      </c>
    </row>
    <row r="108" spans="1:28" x14ac:dyDescent="0.2">
      <c r="A108" s="4" t="s">
        <v>59</v>
      </c>
      <c r="B108" s="4">
        <v>7</v>
      </c>
      <c r="C108" s="7">
        <v>41861</v>
      </c>
      <c r="D108" s="4" t="s">
        <v>56</v>
      </c>
      <c r="E108" s="12" t="str">
        <f t="shared" si="9"/>
        <v>BEAVER-7-PRE</v>
      </c>
      <c r="F108" s="4">
        <v>18</v>
      </c>
      <c r="G108" s="4" t="s">
        <v>60</v>
      </c>
      <c r="H108" s="4">
        <v>40</v>
      </c>
      <c r="I108" s="13">
        <f t="shared" si="10"/>
        <v>61</v>
      </c>
      <c r="J108" s="4" t="s">
        <v>21</v>
      </c>
      <c r="K108" s="4">
        <v>15</v>
      </c>
      <c r="L108" s="4">
        <v>326</v>
      </c>
      <c r="M108" s="4" t="s">
        <v>19</v>
      </c>
      <c r="N108" s="5">
        <v>1</v>
      </c>
      <c r="O108" s="4">
        <v>11</v>
      </c>
      <c r="R108" s="4">
        <v>75</v>
      </c>
      <c r="T108" s="4">
        <v>22</v>
      </c>
      <c r="U108" s="5">
        <f t="shared" si="11"/>
        <v>71</v>
      </c>
      <c r="V108" s="4" t="s">
        <v>25</v>
      </c>
    </row>
    <row r="109" spans="1:28" x14ac:dyDescent="0.2">
      <c r="A109" s="4" t="s">
        <v>59</v>
      </c>
      <c r="B109" s="4">
        <v>7</v>
      </c>
      <c r="C109" s="7">
        <v>41864</v>
      </c>
      <c r="D109" s="4" t="s">
        <v>57</v>
      </c>
      <c r="E109" s="15" t="str">
        <f t="shared" si="9"/>
        <v>BEAVER-7-POST</v>
      </c>
      <c r="F109" s="4">
        <v>1</v>
      </c>
      <c r="G109" s="4" t="s">
        <v>60</v>
      </c>
      <c r="H109" s="4">
        <v>5</v>
      </c>
      <c r="I109" s="16">
        <f t="shared" si="10"/>
        <v>126</v>
      </c>
      <c r="J109" s="4" t="s">
        <v>21</v>
      </c>
      <c r="K109" s="4">
        <v>12</v>
      </c>
      <c r="L109" s="4">
        <v>125</v>
      </c>
      <c r="M109" s="9" t="s">
        <v>30</v>
      </c>
      <c r="N109" s="5">
        <v>6</v>
      </c>
      <c r="O109" s="4">
        <v>2.7</v>
      </c>
      <c r="R109" s="4">
        <v>14</v>
      </c>
      <c r="T109" s="4">
        <v>14</v>
      </c>
      <c r="U109" s="5">
        <f t="shared" si="11"/>
        <v>0</v>
      </c>
      <c r="V109" s="4" t="s">
        <v>20</v>
      </c>
      <c r="W109" s="4">
        <v>14</v>
      </c>
      <c r="X109" s="4">
        <v>14</v>
      </c>
      <c r="Y109" s="4">
        <v>100</v>
      </c>
      <c r="Z109" s="4">
        <v>12</v>
      </c>
      <c r="AA109" s="4">
        <v>40</v>
      </c>
      <c r="AB109" s="4" t="s">
        <v>67</v>
      </c>
    </row>
    <row r="110" spans="1:28" x14ac:dyDescent="0.2">
      <c r="A110" s="4" t="s">
        <v>59</v>
      </c>
      <c r="B110" s="4">
        <v>7</v>
      </c>
      <c r="C110" s="7">
        <v>41864</v>
      </c>
      <c r="D110" s="4" t="s">
        <v>57</v>
      </c>
      <c r="E110" s="12" t="str">
        <f t="shared" si="9"/>
        <v>BEAVER-7-POST</v>
      </c>
      <c r="F110" s="4">
        <v>2</v>
      </c>
      <c r="G110" s="4" t="s">
        <v>60</v>
      </c>
      <c r="H110" s="4">
        <v>5</v>
      </c>
      <c r="I110" s="13">
        <f t="shared" si="10"/>
        <v>102</v>
      </c>
      <c r="J110" s="4" t="s">
        <v>21</v>
      </c>
      <c r="K110" s="4">
        <v>8</v>
      </c>
      <c r="L110" s="4">
        <v>198</v>
      </c>
      <c r="M110" s="9" t="s">
        <v>30</v>
      </c>
      <c r="N110" s="5">
        <v>6</v>
      </c>
      <c r="O110" s="4">
        <v>3</v>
      </c>
      <c r="R110" s="4">
        <v>28</v>
      </c>
      <c r="T110" s="4">
        <v>28</v>
      </c>
      <c r="U110" s="5">
        <f t="shared" si="11"/>
        <v>0</v>
      </c>
      <c r="V110" s="4" t="s">
        <v>20</v>
      </c>
      <c r="W110" s="4">
        <v>28</v>
      </c>
      <c r="X110" s="4">
        <v>28</v>
      </c>
      <c r="Y110" s="4">
        <v>100</v>
      </c>
      <c r="Z110" s="4">
        <v>25</v>
      </c>
      <c r="AA110" s="4">
        <v>10</v>
      </c>
      <c r="AB110" s="4" t="s">
        <v>67</v>
      </c>
    </row>
    <row r="111" spans="1:28" x14ac:dyDescent="0.2">
      <c r="A111" s="4" t="s">
        <v>59</v>
      </c>
      <c r="B111" s="4">
        <v>7</v>
      </c>
      <c r="C111" s="7">
        <v>41864</v>
      </c>
      <c r="D111" s="4" t="s">
        <v>57</v>
      </c>
      <c r="E111" s="12" t="str">
        <f t="shared" si="9"/>
        <v>BEAVER-7-POST</v>
      </c>
      <c r="F111" s="4">
        <v>3</v>
      </c>
      <c r="G111" s="4" t="s">
        <v>60</v>
      </c>
      <c r="H111" s="4">
        <v>5</v>
      </c>
      <c r="I111" s="13">
        <f t="shared" si="10"/>
        <v>102</v>
      </c>
      <c r="J111" s="4" t="s">
        <v>58</v>
      </c>
      <c r="K111" s="4">
        <v>14</v>
      </c>
      <c r="L111" s="4">
        <v>258</v>
      </c>
      <c r="M111" s="9" t="s">
        <v>30</v>
      </c>
      <c r="N111" s="5">
        <v>6</v>
      </c>
      <c r="O111" s="4">
        <v>3</v>
      </c>
      <c r="R111" s="4">
        <v>15</v>
      </c>
      <c r="T111" s="4">
        <v>15</v>
      </c>
      <c r="U111" s="5">
        <f t="shared" si="11"/>
        <v>0</v>
      </c>
      <c r="V111" s="4" t="s">
        <v>20</v>
      </c>
      <c r="W111" s="4">
        <v>15</v>
      </c>
      <c r="X111" s="4">
        <v>15</v>
      </c>
      <c r="Y111" s="4">
        <v>100</v>
      </c>
      <c r="Z111" s="4">
        <v>15</v>
      </c>
      <c r="AA111" s="4">
        <v>100</v>
      </c>
      <c r="AB111" s="4" t="s">
        <v>68</v>
      </c>
    </row>
    <row r="112" spans="1:28" x14ac:dyDescent="0.2">
      <c r="A112" s="4" t="s">
        <v>59</v>
      </c>
      <c r="B112" s="4">
        <v>7</v>
      </c>
      <c r="C112" s="7">
        <v>41864</v>
      </c>
      <c r="D112" s="4" t="s">
        <v>57</v>
      </c>
      <c r="E112" s="12" t="str">
        <f t="shared" si="9"/>
        <v>BEAVER-7-POST</v>
      </c>
      <c r="F112" s="4">
        <v>4</v>
      </c>
      <c r="G112" s="4" t="s">
        <v>60</v>
      </c>
      <c r="H112" s="4">
        <v>5</v>
      </c>
      <c r="I112" s="13">
        <f t="shared" si="10"/>
        <v>50</v>
      </c>
      <c r="J112" s="4" t="s">
        <v>21</v>
      </c>
      <c r="K112" s="4">
        <v>14</v>
      </c>
      <c r="L112" s="4">
        <v>312</v>
      </c>
      <c r="M112" s="9" t="s">
        <v>30</v>
      </c>
      <c r="N112" s="5">
        <v>6</v>
      </c>
      <c r="O112" s="4">
        <v>4.3</v>
      </c>
      <c r="R112" s="4">
        <v>30</v>
      </c>
      <c r="T112" s="4">
        <v>30</v>
      </c>
      <c r="U112" s="5">
        <f t="shared" si="11"/>
        <v>0</v>
      </c>
      <c r="V112" s="4" t="s">
        <v>20</v>
      </c>
      <c r="W112" s="4">
        <v>30</v>
      </c>
      <c r="X112" s="4">
        <v>30</v>
      </c>
      <c r="Y112" s="4">
        <v>100</v>
      </c>
      <c r="Z112" s="4">
        <v>20</v>
      </c>
      <c r="AA112" s="4">
        <v>45</v>
      </c>
    </row>
    <row r="113" spans="1:28" x14ac:dyDescent="0.2">
      <c r="A113" s="4" t="s">
        <v>59</v>
      </c>
      <c r="B113" s="4">
        <v>7</v>
      </c>
      <c r="C113" s="7">
        <v>41864</v>
      </c>
      <c r="D113" s="4" t="s">
        <v>57</v>
      </c>
      <c r="E113" s="12" t="str">
        <f t="shared" si="9"/>
        <v>BEAVER-7-POST</v>
      </c>
      <c r="F113" s="4">
        <v>5</v>
      </c>
      <c r="G113" s="4" t="s">
        <v>60</v>
      </c>
      <c r="H113" s="4">
        <v>40</v>
      </c>
      <c r="I113" s="13">
        <f t="shared" si="10"/>
        <v>25</v>
      </c>
      <c r="J113" s="4" t="s">
        <v>21</v>
      </c>
      <c r="K113" s="4">
        <v>30</v>
      </c>
      <c r="L113" s="4">
        <v>14</v>
      </c>
      <c r="M113" s="9" t="s">
        <v>30</v>
      </c>
      <c r="N113" s="5">
        <v>6</v>
      </c>
      <c r="O113" s="4">
        <v>17</v>
      </c>
      <c r="R113" s="4">
        <v>62</v>
      </c>
      <c r="T113" s="4">
        <v>62</v>
      </c>
      <c r="U113" s="5">
        <f t="shared" si="11"/>
        <v>0</v>
      </c>
      <c r="V113" s="4" t="s">
        <v>25</v>
      </c>
      <c r="W113" s="4">
        <v>62</v>
      </c>
      <c r="X113" s="4">
        <v>62</v>
      </c>
      <c r="Y113" s="4">
        <v>100</v>
      </c>
      <c r="Z113" s="4">
        <v>62</v>
      </c>
      <c r="AA113" s="4">
        <v>95</v>
      </c>
    </row>
    <row r="114" spans="1:28" x14ac:dyDescent="0.2">
      <c r="A114" s="4" t="s">
        <v>59</v>
      </c>
      <c r="B114" s="4">
        <v>7</v>
      </c>
      <c r="C114" s="7">
        <v>41864</v>
      </c>
      <c r="D114" s="4" t="s">
        <v>57</v>
      </c>
      <c r="E114" s="12" t="str">
        <f t="shared" si="9"/>
        <v>BEAVER-7-POST</v>
      </c>
      <c r="F114" s="4">
        <v>6</v>
      </c>
      <c r="G114" s="4" t="s">
        <v>60</v>
      </c>
      <c r="H114" s="4">
        <v>40</v>
      </c>
      <c r="I114" s="13">
        <f t="shared" si="10"/>
        <v>115</v>
      </c>
      <c r="J114" s="4" t="s">
        <v>21</v>
      </c>
      <c r="K114" s="4">
        <v>5</v>
      </c>
      <c r="L114" s="4">
        <v>46</v>
      </c>
      <c r="M114" s="9" t="s">
        <v>30</v>
      </c>
      <c r="N114" s="5">
        <v>6</v>
      </c>
      <c r="O114" s="4">
        <v>8</v>
      </c>
      <c r="R114" s="4">
        <v>58</v>
      </c>
      <c r="T114" s="4">
        <v>58</v>
      </c>
      <c r="U114" s="5">
        <f t="shared" si="11"/>
        <v>0</v>
      </c>
      <c r="V114" s="4" t="s">
        <v>25</v>
      </c>
      <c r="W114" s="4">
        <v>58</v>
      </c>
      <c r="X114" s="4">
        <v>58</v>
      </c>
      <c r="Y114" s="4">
        <v>100</v>
      </c>
      <c r="Z114" s="4">
        <v>53</v>
      </c>
      <c r="AA114" s="4">
        <v>60</v>
      </c>
      <c r="AB114" s="4" t="s">
        <v>69</v>
      </c>
    </row>
    <row r="115" spans="1:28" x14ac:dyDescent="0.2">
      <c r="A115" s="4" t="s">
        <v>59</v>
      </c>
      <c r="B115" s="4">
        <v>7</v>
      </c>
      <c r="C115" s="7">
        <v>41864</v>
      </c>
      <c r="D115" s="4" t="s">
        <v>57</v>
      </c>
      <c r="E115" s="12" t="str">
        <f t="shared" si="9"/>
        <v>BEAVER-7-POST</v>
      </c>
      <c r="F115" s="4">
        <v>7</v>
      </c>
      <c r="G115" s="4" t="s">
        <v>60</v>
      </c>
      <c r="H115" s="4">
        <v>40</v>
      </c>
      <c r="I115" s="13">
        <f t="shared" si="10"/>
        <v>61</v>
      </c>
      <c r="J115" s="4" t="s">
        <v>21</v>
      </c>
      <c r="K115" s="4">
        <v>15</v>
      </c>
      <c r="L115" s="4">
        <v>48</v>
      </c>
      <c r="M115" s="9" t="s">
        <v>30</v>
      </c>
      <c r="N115" s="5">
        <v>6</v>
      </c>
      <c r="O115" s="4">
        <v>11</v>
      </c>
      <c r="R115" s="4">
        <v>63</v>
      </c>
      <c r="T115" s="4">
        <v>63</v>
      </c>
      <c r="U115" s="5">
        <f t="shared" si="11"/>
        <v>0</v>
      </c>
      <c r="V115" s="4" t="s">
        <v>25</v>
      </c>
      <c r="W115" s="4">
        <v>63</v>
      </c>
      <c r="X115" s="4">
        <v>63</v>
      </c>
      <c r="Y115" s="4">
        <v>100</v>
      </c>
      <c r="Z115" s="4">
        <v>44</v>
      </c>
      <c r="AA115" s="4">
        <v>90</v>
      </c>
    </row>
    <row r="116" spans="1:28" x14ac:dyDescent="0.2">
      <c r="A116" s="4" t="s">
        <v>59</v>
      </c>
      <c r="B116" s="4">
        <v>7</v>
      </c>
      <c r="C116" s="7">
        <v>41864</v>
      </c>
      <c r="D116" s="4" t="s">
        <v>57</v>
      </c>
      <c r="E116" s="12" t="str">
        <f t="shared" si="9"/>
        <v>BEAVER-7-POST</v>
      </c>
      <c r="F116" s="4">
        <v>8</v>
      </c>
      <c r="G116" s="4" t="s">
        <v>60</v>
      </c>
      <c r="H116" s="4">
        <v>40</v>
      </c>
      <c r="I116" s="13">
        <f t="shared" si="10"/>
        <v>115</v>
      </c>
      <c r="J116" s="4" t="s">
        <v>21</v>
      </c>
      <c r="K116" s="4">
        <v>11</v>
      </c>
      <c r="L116" s="4">
        <v>85</v>
      </c>
      <c r="M116" s="9" t="s">
        <v>30</v>
      </c>
      <c r="N116" s="5">
        <v>6</v>
      </c>
      <c r="O116" s="4">
        <v>8</v>
      </c>
      <c r="R116" s="4">
        <v>55</v>
      </c>
      <c r="T116" s="4">
        <v>55</v>
      </c>
      <c r="U116" s="5">
        <f t="shared" si="11"/>
        <v>0</v>
      </c>
      <c r="V116" s="4" t="s">
        <v>25</v>
      </c>
      <c r="W116" s="4">
        <v>55</v>
      </c>
      <c r="X116" s="4">
        <v>55</v>
      </c>
      <c r="Y116" s="4">
        <v>100</v>
      </c>
      <c r="Z116" s="4">
        <v>47</v>
      </c>
      <c r="AA116" s="4">
        <v>60</v>
      </c>
    </row>
    <row r="117" spans="1:28" x14ac:dyDescent="0.2">
      <c r="A117" s="4" t="s">
        <v>59</v>
      </c>
      <c r="B117" s="4">
        <v>7</v>
      </c>
      <c r="C117" s="7">
        <v>41864</v>
      </c>
      <c r="D117" s="4" t="s">
        <v>57</v>
      </c>
      <c r="E117" s="12" t="str">
        <f t="shared" si="9"/>
        <v>BEAVER-7-POST</v>
      </c>
      <c r="F117" s="4">
        <v>9</v>
      </c>
      <c r="G117" s="4" t="s">
        <v>60</v>
      </c>
      <c r="H117" s="4">
        <v>40</v>
      </c>
      <c r="I117" s="13">
        <f t="shared" si="10"/>
        <v>115</v>
      </c>
      <c r="J117" s="4" t="s">
        <v>21</v>
      </c>
      <c r="K117" s="4">
        <v>13</v>
      </c>
      <c r="L117" s="4">
        <v>90</v>
      </c>
      <c r="M117" s="9" t="s">
        <v>30</v>
      </c>
      <c r="N117" s="5">
        <v>6</v>
      </c>
      <c r="O117" s="4">
        <v>8</v>
      </c>
      <c r="R117" s="4">
        <v>55</v>
      </c>
      <c r="T117" s="4">
        <v>55</v>
      </c>
      <c r="U117" s="5">
        <f t="shared" si="11"/>
        <v>0</v>
      </c>
      <c r="V117" s="4" t="s">
        <v>25</v>
      </c>
      <c r="W117" s="4">
        <v>55</v>
      </c>
      <c r="X117" s="4">
        <v>55</v>
      </c>
      <c r="Y117" s="4">
        <v>100</v>
      </c>
      <c r="Z117" s="4">
        <v>0</v>
      </c>
      <c r="AA117" s="4">
        <v>0</v>
      </c>
    </row>
    <row r="118" spans="1:28" x14ac:dyDescent="0.2">
      <c r="A118" s="4" t="s">
        <v>59</v>
      </c>
      <c r="B118" s="4">
        <v>7</v>
      </c>
      <c r="C118" s="7">
        <v>41864</v>
      </c>
      <c r="D118" s="4" t="s">
        <v>57</v>
      </c>
      <c r="E118" s="12" t="str">
        <f t="shared" si="9"/>
        <v>BEAVER-7-POST</v>
      </c>
      <c r="F118" s="4">
        <v>10</v>
      </c>
      <c r="G118" s="4" t="s">
        <v>60</v>
      </c>
      <c r="H118" s="4">
        <v>40</v>
      </c>
      <c r="I118" s="13">
        <f t="shared" si="10"/>
        <v>61</v>
      </c>
      <c r="J118" s="4" t="s">
        <v>21</v>
      </c>
      <c r="K118" s="4">
        <v>10</v>
      </c>
      <c r="L118" s="4">
        <v>152</v>
      </c>
      <c r="M118" s="9" t="s">
        <v>30</v>
      </c>
      <c r="N118" s="5">
        <v>6</v>
      </c>
      <c r="O118" s="4">
        <v>11</v>
      </c>
      <c r="R118" s="4">
        <v>69</v>
      </c>
      <c r="T118" s="4">
        <v>69</v>
      </c>
      <c r="U118" s="5">
        <f t="shared" si="11"/>
        <v>0</v>
      </c>
      <c r="V118" s="4" t="s">
        <v>25</v>
      </c>
      <c r="W118" s="4">
        <v>69</v>
      </c>
      <c r="X118" s="4">
        <v>69</v>
      </c>
      <c r="Y118" s="4">
        <v>100</v>
      </c>
      <c r="Z118" s="4">
        <v>60</v>
      </c>
      <c r="AA118" s="4">
        <v>90</v>
      </c>
    </row>
    <row r="119" spans="1:28" x14ac:dyDescent="0.2">
      <c r="A119" s="4" t="s">
        <v>59</v>
      </c>
      <c r="B119" s="4">
        <v>7</v>
      </c>
      <c r="C119" s="7">
        <v>41864</v>
      </c>
      <c r="D119" s="4" t="s">
        <v>57</v>
      </c>
      <c r="E119" s="12" t="str">
        <f t="shared" si="9"/>
        <v>BEAVER-7-POST</v>
      </c>
      <c r="F119" s="4">
        <v>11</v>
      </c>
      <c r="G119" s="4" t="s">
        <v>60</v>
      </c>
      <c r="H119" s="4">
        <v>40</v>
      </c>
      <c r="I119" s="13">
        <f t="shared" si="10"/>
        <v>37</v>
      </c>
      <c r="J119" s="4" t="s">
        <v>21</v>
      </c>
      <c r="K119" s="4">
        <v>12</v>
      </c>
      <c r="L119" s="4">
        <v>190</v>
      </c>
      <c r="M119" s="9" t="s">
        <v>30</v>
      </c>
      <c r="N119" s="5">
        <v>6</v>
      </c>
      <c r="O119" s="4">
        <v>14</v>
      </c>
      <c r="R119" s="4">
        <v>72</v>
      </c>
      <c r="T119" s="4">
        <v>72</v>
      </c>
      <c r="U119" s="5">
        <f t="shared" si="11"/>
        <v>0</v>
      </c>
      <c r="V119" s="4" t="s">
        <v>25</v>
      </c>
      <c r="W119" s="4">
        <v>72</v>
      </c>
      <c r="X119" s="4">
        <v>72</v>
      </c>
      <c r="Y119" s="4">
        <v>100</v>
      </c>
      <c r="Z119" s="4">
        <v>55</v>
      </c>
      <c r="AA119" s="4">
        <v>65</v>
      </c>
    </row>
    <row r="120" spans="1:28" x14ac:dyDescent="0.2">
      <c r="A120" s="4" t="s">
        <v>59</v>
      </c>
      <c r="B120" s="4">
        <v>7</v>
      </c>
      <c r="C120" s="7">
        <v>41864</v>
      </c>
      <c r="D120" s="4" t="s">
        <v>57</v>
      </c>
      <c r="E120" s="12" t="str">
        <f t="shared" si="9"/>
        <v>BEAVER-7-POST</v>
      </c>
      <c r="F120" s="4">
        <v>12</v>
      </c>
      <c r="G120" s="4" t="s">
        <v>60</v>
      </c>
      <c r="H120" s="4">
        <v>40</v>
      </c>
      <c r="I120" s="13">
        <f t="shared" si="10"/>
        <v>37</v>
      </c>
      <c r="J120" s="4" t="s">
        <v>21</v>
      </c>
      <c r="K120" s="4">
        <v>21</v>
      </c>
      <c r="L120" s="4">
        <v>109</v>
      </c>
      <c r="M120" s="9" t="s">
        <v>30</v>
      </c>
      <c r="N120" s="5">
        <v>6</v>
      </c>
      <c r="O120" s="4">
        <v>14</v>
      </c>
      <c r="R120" s="4">
        <v>70</v>
      </c>
      <c r="T120" s="4">
        <v>70</v>
      </c>
      <c r="U120" s="5">
        <f t="shared" si="11"/>
        <v>0</v>
      </c>
      <c r="V120" s="4" t="s">
        <v>25</v>
      </c>
      <c r="W120" s="4">
        <v>70</v>
      </c>
      <c r="X120" s="4">
        <v>70</v>
      </c>
      <c r="Y120" s="4">
        <v>100</v>
      </c>
      <c r="Z120" s="4">
        <v>65</v>
      </c>
      <c r="AA120" s="4">
        <v>85</v>
      </c>
    </row>
    <row r="121" spans="1:28" x14ac:dyDescent="0.2">
      <c r="A121" s="4" t="s">
        <v>59</v>
      </c>
      <c r="B121" s="4">
        <v>7</v>
      </c>
      <c r="C121" s="7">
        <v>41864</v>
      </c>
      <c r="D121" s="4" t="s">
        <v>57</v>
      </c>
      <c r="E121" s="12" t="str">
        <f t="shared" si="9"/>
        <v>BEAVER-7-POST</v>
      </c>
      <c r="F121" s="4">
        <v>13</v>
      </c>
      <c r="G121" s="4" t="s">
        <v>60</v>
      </c>
      <c r="H121" s="4">
        <v>40</v>
      </c>
      <c r="I121" s="13">
        <f t="shared" si="10"/>
        <v>43</v>
      </c>
      <c r="J121" s="4" t="s">
        <v>21</v>
      </c>
      <c r="K121" s="4">
        <v>20</v>
      </c>
      <c r="L121" s="4">
        <v>224</v>
      </c>
      <c r="M121" s="9" t="s">
        <v>30</v>
      </c>
      <c r="N121" s="5">
        <v>6</v>
      </c>
      <c r="O121" s="4">
        <v>13</v>
      </c>
      <c r="R121" s="4">
        <v>72</v>
      </c>
      <c r="T121" s="4">
        <v>72</v>
      </c>
      <c r="U121" s="5">
        <f t="shared" si="11"/>
        <v>0</v>
      </c>
      <c r="V121" s="4" t="s">
        <v>25</v>
      </c>
      <c r="W121" s="4">
        <v>72</v>
      </c>
      <c r="X121" s="4">
        <v>72</v>
      </c>
      <c r="Y121" s="4">
        <v>100</v>
      </c>
      <c r="Z121" s="4">
        <v>71</v>
      </c>
      <c r="AA121" s="4">
        <v>97</v>
      </c>
    </row>
    <row r="122" spans="1:28" x14ac:dyDescent="0.2">
      <c r="A122" s="4" t="s">
        <v>59</v>
      </c>
      <c r="B122" s="4">
        <v>7</v>
      </c>
      <c r="C122" s="7">
        <v>41864</v>
      </c>
      <c r="D122" s="4" t="s">
        <v>57</v>
      </c>
      <c r="E122" s="12" t="str">
        <f t="shared" si="9"/>
        <v>BEAVER-7-POST</v>
      </c>
      <c r="F122" s="4">
        <v>14</v>
      </c>
      <c r="G122" s="4" t="s">
        <v>60</v>
      </c>
      <c r="H122" s="4">
        <v>40</v>
      </c>
      <c r="I122" s="13">
        <f t="shared" si="10"/>
        <v>51</v>
      </c>
      <c r="J122" s="4" t="s">
        <v>21</v>
      </c>
      <c r="K122" s="4">
        <v>12</v>
      </c>
      <c r="L122" s="4">
        <v>254</v>
      </c>
      <c r="M122" s="9" t="s">
        <v>30</v>
      </c>
      <c r="N122" s="5">
        <v>6</v>
      </c>
      <c r="O122" s="4">
        <v>12</v>
      </c>
      <c r="R122" s="4">
        <v>63</v>
      </c>
      <c r="T122" s="4">
        <v>63</v>
      </c>
      <c r="U122" s="5">
        <f t="shared" si="11"/>
        <v>0</v>
      </c>
      <c r="V122" s="4" t="s">
        <v>25</v>
      </c>
      <c r="W122" s="4">
        <v>63</v>
      </c>
      <c r="X122" s="4">
        <v>63</v>
      </c>
      <c r="Y122" s="4">
        <v>100</v>
      </c>
      <c r="Z122" s="4">
        <v>63</v>
      </c>
      <c r="AA122" s="4">
        <v>100</v>
      </c>
    </row>
    <row r="123" spans="1:28" x14ac:dyDescent="0.2">
      <c r="A123" s="4" t="s">
        <v>59</v>
      </c>
      <c r="B123" s="4">
        <v>7</v>
      </c>
      <c r="C123" s="7">
        <v>41864</v>
      </c>
      <c r="D123" s="4" t="s">
        <v>57</v>
      </c>
      <c r="E123" s="12" t="str">
        <f t="shared" si="9"/>
        <v>BEAVER-7-POST</v>
      </c>
      <c r="F123" s="4">
        <v>15</v>
      </c>
      <c r="G123" s="4" t="s">
        <v>60</v>
      </c>
      <c r="H123" s="4">
        <v>40</v>
      </c>
      <c r="I123" s="13">
        <f t="shared" si="10"/>
        <v>91</v>
      </c>
      <c r="J123" s="4" t="s">
        <v>21</v>
      </c>
      <c r="K123" s="4">
        <v>13</v>
      </c>
      <c r="L123" s="4">
        <v>266</v>
      </c>
      <c r="M123" s="9" t="s">
        <v>30</v>
      </c>
      <c r="N123" s="5">
        <v>6</v>
      </c>
      <c r="O123" s="4">
        <v>9</v>
      </c>
      <c r="R123" s="4">
        <v>62</v>
      </c>
      <c r="T123" s="4">
        <v>62</v>
      </c>
      <c r="U123" s="5">
        <f t="shared" si="11"/>
        <v>0</v>
      </c>
      <c r="V123" s="4" t="s">
        <v>25</v>
      </c>
      <c r="W123" s="4">
        <v>62</v>
      </c>
      <c r="X123" s="4">
        <v>62</v>
      </c>
      <c r="Y123" s="4">
        <v>100</v>
      </c>
      <c r="Z123" s="4">
        <v>60</v>
      </c>
      <c r="AA123" s="4">
        <v>95</v>
      </c>
    </row>
    <row r="124" spans="1:28" x14ac:dyDescent="0.2">
      <c r="A124" s="4" t="s">
        <v>59</v>
      </c>
      <c r="B124" s="4">
        <v>7</v>
      </c>
      <c r="C124" s="7">
        <v>41864</v>
      </c>
      <c r="D124" s="4" t="s">
        <v>57</v>
      </c>
      <c r="E124" s="12" t="str">
        <f t="shared" si="9"/>
        <v>BEAVER-7-POST</v>
      </c>
      <c r="F124" s="4">
        <v>16</v>
      </c>
      <c r="G124" s="4" t="s">
        <v>60</v>
      </c>
      <c r="H124" s="4">
        <v>40</v>
      </c>
      <c r="I124" s="13">
        <f t="shared" si="10"/>
        <v>20</v>
      </c>
      <c r="J124" s="4" t="s">
        <v>21</v>
      </c>
      <c r="K124" s="4">
        <v>25</v>
      </c>
      <c r="L124" s="4">
        <v>278</v>
      </c>
      <c r="M124" s="9" t="s">
        <v>30</v>
      </c>
      <c r="N124" s="5">
        <v>6</v>
      </c>
      <c r="O124" s="4">
        <v>19</v>
      </c>
      <c r="R124" s="4">
        <v>85</v>
      </c>
      <c r="T124" s="4">
        <v>85</v>
      </c>
      <c r="U124" s="5">
        <f t="shared" si="11"/>
        <v>0</v>
      </c>
      <c r="V124" s="4" t="s">
        <v>25</v>
      </c>
      <c r="W124" s="4">
        <v>85</v>
      </c>
      <c r="X124" s="4">
        <v>85</v>
      </c>
      <c r="Y124" s="4">
        <v>100</v>
      </c>
      <c r="Z124" s="4">
        <v>80</v>
      </c>
      <c r="AA124" s="4">
        <v>10</v>
      </c>
      <c r="AB124" s="4" t="s">
        <v>32</v>
      </c>
    </row>
    <row r="125" spans="1:28" x14ac:dyDescent="0.2">
      <c r="A125" s="4" t="s">
        <v>59</v>
      </c>
      <c r="B125" s="4">
        <v>7</v>
      </c>
      <c r="C125" s="7">
        <v>41864</v>
      </c>
      <c r="D125" s="4" t="s">
        <v>57</v>
      </c>
      <c r="E125" s="12" t="str">
        <f t="shared" si="9"/>
        <v>BEAVER-7-POST</v>
      </c>
      <c r="F125" s="4">
        <v>17</v>
      </c>
      <c r="G125" s="4" t="s">
        <v>60</v>
      </c>
      <c r="H125" s="4">
        <v>40</v>
      </c>
      <c r="I125" s="13">
        <f t="shared" si="10"/>
        <v>15</v>
      </c>
      <c r="J125" s="4" t="s">
        <v>21</v>
      </c>
      <c r="K125" s="4">
        <v>20</v>
      </c>
      <c r="L125" s="4">
        <v>290</v>
      </c>
      <c r="M125" s="9" t="s">
        <v>30</v>
      </c>
      <c r="N125" s="5">
        <v>6</v>
      </c>
      <c r="O125" s="4">
        <v>22</v>
      </c>
      <c r="R125" s="4">
        <v>100</v>
      </c>
      <c r="T125" s="4">
        <v>100</v>
      </c>
      <c r="U125" s="5">
        <f t="shared" si="11"/>
        <v>0</v>
      </c>
      <c r="V125" s="4" t="s">
        <v>30</v>
      </c>
      <c r="W125" s="4">
        <v>100</v>
      </c>
      <c r="X125" s="4">
        <v>100</v>
      </c>
      <c r="Y125" s="4">
        <v>100</v>
      </c>
      <c r="Z125" s="4">
        <v>90</v>
      </c>
      <c r="AA125" s="4">
        <v>90</v>
      </c>
    </row>
    <row r="126" spans="1:28" x14ac:dyDescent="0.2">
      <c r="A126" s="4" t="s">
        <v>59</v>
      </c>
      <c r="B126" s="4">
        <v>7</v>
      </c>
      <c r="C126" s="7">
        <v>41864</v>
      </c>
      <c r="D126" s="4" t="s">
        <v>57</v>
      </c>
      <c r="E126" s="12" t="str">
        <f t="shared" si="9"/>
        <v>BEAVER-7-POST</v>
      </c>
      <c r="F126" s="4">
        <v>18</v>
      </c>
      <c r="G126" s="4" t="s">
        <v>60</v>
      </c>
      <c r="H126" s="4">
        <v>40</v>
      </c>
      <c r="I126" s="13">
        <f t="shared" si="10"/>
        <v>61</v>
      </c>
      <c r="J126" s="4" t="s">
        <v>21</v>
      </c>
      <c r="K126" s="4">
        <v>15</v>
      </c>
      <c r="L126" s="4">
        <v>326</v>
      </c>
      <c r="M126" s="9" t="s">
        <v>30</v>
      </c>
      <c r="N126" s="5">
        <v>6</v>
      </c>
      <c r="O126" s="4">
        <v>11</v>
      </c>
      <c r="R126" s="4">
        <v>75</v>
      </c>
      <c r="T126" s="4">
        <v>75</v>
      </c>
      <c r="U126" s="5">
        <f t="shared" si="11"/>
        <v>0</v>
      </c>
      <c r="V126" s="4" t="s">
        <v>25</v>
      </c>
      <c r="W126" s="4">
        <v>75</v>
      </c>
      <c r="X126" s="4">
        <v>75</v>
      </c>
      <c r="Y126" s="4">
        <v>100</v>
      </c>
      <c r="Z126" s="4">
        <v>69</v>
      </c>
      <c r="AA126" s="4">
        <v>95</v>
      </c>
    </row>
    <row r="127" spans="1:28" x14ac:dyDescent="0.2">
      <c r="A127" s="4" t="s">
        <v>59</v>
      </c>
      <c r="B127" s="4">
        <v>8</v>
      </c>
      <c r="C127" s="7">
        <v>41862</v>
      </c>
      <c r="D127" s="4" t="s">
        <v>56</v>
      </c>
      <c r="E127" s="12" t="str">
        <f t="shared" si="9"/>
        <v>BEAVER-8-PRE</v>
      </c>
      <c r="F127" s="4">
        <v>1</v>
      </c>
      <c r="G127" s="4" t="s">
        <v>60</v>
      </c>
      <c r="H127" s="4">
        <v>5</v>
      </c>
      <c r="I127" s="13">
        <f t="shared" si="10"/>
        <v>52</v>
      </c>
      <c r="J127" s="4" t="s">
        <v>36</v>
      </c>
      <c r="K127" s="4">
        <v>20</v>
      </c>
      <c r="L127" s="4">
        <v>20</v>
      </c>
      <c r="M127" s="4" t="s">
        <v>19</v>
      </c>
      <c r="N127" s="5">
        <v>1</v>
      </c>
      <c r="O127" s="4">
        <v>4.2</v>
      </c>
      <c r="R127" s="4">
        <v>32</v>
      </c>
      <c r="T127" s="4">
        <v>1</v>
      </c>
      <c r="U127" s="5">
        <f t="shared" si="11"/>
        <v>97</v>
      </c>
      <c r="V127" s="4" t="s">
        <v>26</v>
      </c>
    </row>
    <row r="128" spans="1:28" x14ac:dyDescent="0.2">
      <c r="A128" s="4" t="s">
        <v>59</v>
      </c>
      <c r="B128" s="4">
        <v>8</v>
      </c>
      <c r="C128" s="7">
        <v>41862</v>
      </c>
      <c r="D128" s="4" t="s">
        <v>56</v>
      </c>
      <c r="E128" s="12" t="str">
        <f t="shared" si="9"/>
        <v>BEAVER-8-PRE</v>
      </c>
      <c r="F128" s="4">
        <v>2</v>
      </c>
      <c r="G128" s="4" t="s">
        <v>60</v>
      </c>
      <c r="H128" s="4">
        <v>5</v>
      </c>
      <c r="I128" s="13">
        <f t="shared" si="10"/>
        <v>52</v>
      </c>
      <c r="J128" s="4" t="s">
        <v>21</v>
      </c>
      <c r="K128" s="4">
        <v>14</v>
      </c>
      <c r="L128" s="4">
        <v>90</v>
      </c>
      <c r="M128" s="4" t="s">
        <v>19</v>
      </c>
      <c r="N128" s="5">
        <v>1</v>
      </c>
      <c r="O128" s="4">
        <v>4.2</v>
      </c>
      <c r="R128" s="4">
        <v>24</v>
      </c>
      <c r="T128" s="4">
        <v>12</v>
      </c>
      <c r="U128" s="5">
        <f t="shared" si="11"/>
        <v>50</v>
      </c>
      <c r="V128" s="4" t="s">
        <v>20</v>
      </c>
    </row>
    <row r="129" spans="1:28" x14ac:dyDescent="0.2">
      <c r="A129" s="4" t="s">
        <v>59</v>
      </c>
      <c r="B129" s="4">
        <v>8</v>
      </c>
      <c r="C129" s="7">
        <v>41861</v>
      </c>
      <c r="D129" s="4" t="s">
        <v>56</v>
      </c>
      <c r="E129" s="12" t="str">
        <f t="shared" si="9"/>
        <v>BEAVER-8-PRE</v>
      </c>
      <c r="F129" s="4">
        <v>3</v>
      </c>
      <c r="G129" s="4" t="s">
        <v>60</v>
      </c>
      <c r="H129" s="4">
        <v>20</v>
      </c>
      <c r="I129" s="13">
        <f t="shared" si="10"/>
        <v>30</v>
      </c>
      <c r="J129" s="4" t="s">
        <v>21</v>
      </c>
      <c r="K129" s="4">
        <v>7</v>
      </c>
      <c r="L129" s="4">
        <v>24</v>
      </c>
      <c r="M129" s="4" t="s">
        <v>19</v>
      </c>
      <c r="N129" s="5">
        <v>1</v>
      </c>
      <c r="O129" s="4">
        <v>11</v>
      </c>
      <c r="R129" s="4">
        <v>55</v>
      </c>
      <c r="T129" s="4">
        <v>11</v>
      </c>
      <c r="U129" s="5">
        <f t="shared" si="11"/>
        <v>80</v>
      </c>
      <c r="V129" s="4" t="s">
        <v>25</v>
      </c>
    </row>
    <row r="130" spans="1:28" x14ac:dyDescent="0.2">
      <c r="A130" s="4" t="s">
        <v>59</v>
      </c>
      <c r="B130" s="4">
        <v>8</v>
      </c>
      <c r="C130" s="7">
        <v>41861</v>
      </c>
      <c r="D130" s="4" t="s">
        <v>56</v>
      </c>
      <c r="E130" s="12" t="str">
        <f t="shared" ref="E130:E159" si="12">CONCATENATE(A130,"-",B130,"-",D130)</f>
        <v>BEAVER-8-PRE</v>
      </c>
      <c r="F130" s="4">
        <v>4</v>
      </c>
      <c r="G130" s="4" t="s">
        <v>60</v>
      </c>
      <c r="H130" s="4">
        <v>20</v>
      </c>
      <c r="I130" s="13">
        <f t="shared" ref="I130:I159" si="13">ROUND(H130/(O130^2*0.005454),0)</f>
        <v>16</v>
      </c>
      <c r="J130" s="4" t="s">
        <v>23</v>
      </c>
      <c r="K130" s="4">
        <v>15</v>
      </c>
      <c r="L130" s="4">
        <v>86</v>
      </c>
      <c r="M130" s="4" t="s">
        <v>19</v>
      </c>
      <c r="N130" s="5">
        <v>1</v>
      </c>
      <c r="O130" s="4">
        <v>15</v>
      </c>
      <c r="R130" s="4">
        <v>71</v>
      </c>
      <c r="T130" s="4">
        <v>25</v>
      </c>
      <c r="U130" s="5">
        <f t="shared" ref="U130:U159" si="14">ROUND(((R130-T130)/R130)*100, 0)</f>
        <v>65</v>
      </c>
      <c r="V130" s="4" t="s">
        <v>25</v>
      </c>
    </row>
    <row r="131" spans="1:28" x14ac:dyDescent="0.2">
      <c r="A131" s="4" t="s">
        <v>59</v>
      </c>
      <c r="B131" s="4">
        <v>8</v>
      </c>
      <c r="C131" s="7">
        <v>41861</v>
      </c>
      <c r="D131" s="4" t="s">
        <v>56</v>
      </c>
      <c r="E131" s="12" t="str">
        <f t="shared" si="12"/>
        <v>BEAVER-8-PRE</v>
      </c>
      <c r="F131" s="4">
        <v>5</v>
      </c>
      <c r="G131" s="4" t="s">
        <v>60</v>
      </c>
      <c r="H131" s="4">
        <v>20</v>
      </c>
      <c r="I131" s="13">
        <f t="shared" si="13"/>
        <v>9</v>
      </c>
      <c r="J131" s="4" t="s">
        <v>35</v>
      </c>
      <c r="K131" s="4">
        <v>30</v>
      </c>
      <c r="L131" s="4">
        <v>124</v>
      </c>
      <c r="M131" s="4" t="s">
        <v>19</v>
      </c>
      <c r="N131" s="5">
        <v>1</v>
      </c>
      <c r="O131" s="4">
        <v>20</v>
      </c>
      <c r="R131" s="4">
        <v>58</v>
      </c>
      <c r="T131" s="4">
        <v>15</v>
      </c>
      <c r="U131" s="5">
        <f t="shared" si="14"/>
        <v>74</v>
      </c>
      <c r="V131" s="4" t="s">
        <v>25</v>
      </c>
      <c r="AB131" s="4" t="s">
        <v>71</v>
      </c>
    </row>
    <row r="132" spans="1:28" x14ac:dyDescent="0.2">
      <c r="A132" s="4" t="s">
        <v>59</v>
      </c>
      <c r="B132" s="4">
        <v>8</v>
      </c>
      <c r="C132" s="7">
        <v>41861</v>
      </c>
      <c r="D132" s="4" t="s">
        <v>56</v>
      </c>
      <c r="E132" s="12" t="str">
        <f t="shared" si="12"/>
        <v>BEAVER-8-PRE</v>
      </c>
      <c r="F132" s="4">
        <v>6</v>
      </c>
      <c r="G132" s="4" t="s">
        <v>60</v>
      </c>
      <c r="H132" s="4">
        <v>20</v>
      </c>
      <c r="I132" s="13">
        <f t="shared" si="13"/>
        <v>45</v>
      </c>
      <c r="J132" s="4" t="s">
        <v>23</v>
      </c>
      <c r="K132" s="4">
        <v>10</v>
      </c>
      <c r="L132" s="4">
        <v>162</v>
      </c>
      <c r="M132" s="4" t="s">
        <v>19</v>
      </c>
      <c r="N132" s="5">
        <v>1</v>
      </c>
      <c r="O132" s="4">
        <v>9</v>
      </c>
      <c r="R132" s="4">
        <v>42</v>
      </c>
      <c r="T132" s="4">
        <v>25</v>
      </c>
      <c r="U132" s="5">
        <f t="shared" si="14"/>
        <v>40</v>
      </c>
      <c r="V132" s="4" t="s">
        <v>26</v>
      </c>
    </row>
    <row r="133" spans="1:28" x14ac:dyDescent="0.2">
      <c r="A133" s="4" t="s">
        <v>59</v>
      </c>
      <c r="B133" s="4">
        <v>8</v>
      </c>
      <c r="C133" s="7">
        <v>41861</v>
      </c>
      <c r="D133" s="4" t="s">
        <v>56</v>
      </c>
      <c r="E133" s="12" t="str">
        <f t="shared" si="12"/>
        <v>BEAVER-8-PRE</v>
      </c>
      <c r="F133" s="4">
        <v>7</v>
      </c>
      <c r="G133" s="4" t="s">
        <v>60</v>
      </c>
      <c r="H133" s="4">
        <v>20</v>
      </c>
      <c r="I133" s="13">
        <f t="shared" si="13"/>
        <v>6</v>
      </c>
      <c r="J133" s="4" t="s">
        <v>23</v>
      </c>
      <c r="K133" s="4">
        <v>35</v>
      </c>
      <c r="L133" s="4">
        <v>246</v>
      </c>
      <c r="M133" s="4" t="s">
        <v>19</v>
      </c>
      <c r="N133" s="5">
        <v>1</v>
      </c>
      <c r="O133" s="4">
        <v>25</v>
      </c>
      <c r="R133" s="4">
        <v>100</v>
      </c>
      <c r="T133" s="4">
        <v>40</v>
      </c>
      <c r="U133" s="5">
        <f t="shared" si="14"/>
        <v>60</v>
      </c>
      <c r="V133" s="4" t="s">
        <v>30</v>
      </c>
    </row>
    <row r="134" spans="1:28" x14ac:dyDescent="0.2">
      <c r="A134" s="4" t="s">
        <v>59</v>
      </c>
      <c r="B134" s="4">
        <v>8</v>
      </c>
      <c r="C134" s="7">
        <v>41861</v>
      </c>
      <c r="D134" s="4" t="s">
        <v>56</v>
      </c>
      <c r="E134" s="12" t="str">
        <f t="shared" si="12"/>
        <v>BEAVER-8-PRE</v>
      </c>
      <c r="F134" s="4">
        <v>8</v>
      </c>
      <c r="G134" s="4" t="s">
        <v>60</v>
      </c>
      <c r="H134" s="4">
        <v>20</v>
      </c>
      <c r="I134" s="13">
        <f t="shared" si="13"/>
        <v>18</v>
      </c>
      <c r="J134" s="4" t="s">
        <v>21</v>
      </c>
      <c r="K134" s="4">
        <v>15</v>
      </c>
      <c r="L134" s="4">
        <v>306</v>
      </c>
      <c r="M134" s="4" t="s">
        <v>19</v>
      </c>
      <c r="N134" s="5">
        <v>1</v>
      </c>
      <c r="O134" s="4">
        <v>14.4</v>
      </c>
      <c r="R134" s="4">
        <v>66</v>
      </c>
      <c r="T134" s="4">
        <v>20</v>
      </c>
      <c r="U134" s="5">
        <f t="shared" si="14"/>
        <v>70</v>
      </c>
      <c r="V134" s="4" t="s">
        <v>25</v>
      </c>
    </row>
    <row r="135" spans="1:28" x14ac:dyDescent="0.2">
      <c r="A135" s="4" t="s">
        <v>59</v>
      </c>
      <c r="B135" s="4">
        <v>8</v>
      </c>
      <c r="C135" s="7">
        <v>41864</v>
      </c>
      <c r="D135" s="4" t="s">
        <v>57</v>
      </c>
      <c r="E135" s="15" t="str">
        <f t="shared" si="12"/>
        <v>BEAVER-8-POST</v>
      </c>
      <c r="F135" s="4">
        <v>1</v>
      </c>
      <c r="G135" s="4" t="s">
        <v>60</v>
      </c>
      <c r="H135" s="4">
        <v>5</v>
      </c>
      <c r="I135" s="16">
        <f t="shared" si="13"/>
        <v>52</v>
      </c>
      <c r="J135" s="4" t="s">
        <v>36</v>
      </c>
      <c r="K135" s="4">
        <v>20</v>
      </c>
      <c r="L135" s="4">
        <v>20</v>
      </c>
      <c r="M135" s="9" t="s">
        <v>30</v>
      </c>
      <c r="N135" s="5">
        <v>6</v>
      </c>
      <c r="O135" s="4">
        <v>4.2</v>
      </c>
      <c r="R135" s="4">
        <v>32</v>
      </c>
      <c r="T135" s="4">
        <v>32</v>
      </c>
      <c r="U135" s="5">
        <f t="shared" si="14"/>
        <v>0</v>
      </c>
      <c r="V135" s="4" t="s">
        <v>26</v>
      </c>
      <c r="W135" s="4">
        <v>15</v>
      </c>
      <c r="X135" s="4">
        <v>32</v>
      </c>
      <c r="Y135" s="9">
        <v>100</v>
      </c>
      <c r="Z135" s="4">
        <v>15</v>
      </c>
      <c r="AA135" s="4">
        <v>10</v>
      </c>
    </row>
    <row r="136" spans="1:28" x14ac:dyDescent="0.2">
      <c r="A136" s="4" t="s">
        <v>59</v>
      </c>
      <c r="B136" s="4">
        <v>8</v>
      </c>
      <c r="C136" s="7">
        <v>41864</v>
      </c>
      <c r="D136" s="4" t="s">
        <v>57</v>
      </c>
      <c r="E136" s="12" t="str">
        <f t="shared" si="12"/>
        <v>BEAVER-8-POST</v>
      </c>
      <c r="F136" s="4">
        <v>2</v>
      </c>
      <c r="G136" s="4" t="s">
        <v>60</v>
      </c>
      <c r="H136" s="4">
        <v>5</v>
      </c>
      <c r="I136" s="13">
        <f t="shared" si="13"/>
        <v>52</v>
      </c>
      <c r="J136" s="4" t="s">
        <v>21</v>
      </c>
      <c r="K136" s="4">
        <v>14</v>
      </c>
      <c r="L136" s="4">
        <v>90</v>
      </c>
      <c r="M136" s="9" t="s">
        <v>30</v>
      </c>
      <c r="N136" s="5">
        <v>6</v>
      </c>
      <c r="O136" s="4">
        <v>4.2</v>
      </c>
      <c r="R136" s="4">
        <v>24</v>
      </c>
      <c r="T136" s="4">
        <v>24</v>
      </c>
      <c r="U136" s="5">
        <f t="shared" si="14"/>
        <v>0</v>
      </c>
      <c r="V136" s="4" t="s">
        <v>20</v>
      </c>
      <c r="W136" s="4">
        <v>7.5</v>
      </c>
      <c r="X136" s="4">
        <v>24</v>
      </c>
      <c r="Y136" s="9">
        <v>100</v>
      </c>
      <c r="Z136" s="4">
        <v>15</v>
      </c>
      <c r="AA136" s="4">
        <v>50</v>
      </c>
    </row>
    <row r="137" spans="1:28" x14ac:dyDescent="0.2">
      <c r="A137" s="4" t="s">
        <v>59</v>
      </c>
      <c r="B137" s="4">
        <v>8</v>
      </c>
      <c r="C137" s="7">
        <v>41864</v>
      </c>
      <c r="D137" s="4" t="s">
        <v>57</v>
      </c>
      <c r="E137" s="12" t="str">
        <f t="shared" si="12"/>
        <v>BEAVER-8-POST</v>
      </c>
      <c r="F137" s="4">
        <v>3</v>
      </c>
      <c r="G137" s="4" t="s">
        <v>60</v>
      </c>
      <c r="H137" s="4">
        <v>20</v>
      </c>
      <c r="I137" s="13">
        <f t="shared" si="13"/>
        <v>30</v>
      </c>
      <c r="J137" s="4" t="s">
        <v>21</v>
      </c>
      <c r="K137" s="4">
        <v>7</v>
      </c>
      <c r="L137" s="4">
        <v>24</v>
      </c>
      <c r="M137" s="9" t="s">
        <v>30</v>
      </c>
      <c r="N137" s="5">
        <v>6</v>
      </c>
      <c r="O137" s="4">
        <v>11</v>
      </c>
      <c r="R137" s="4">
        <v>55</v>
      </c>
      <c r="T137" s="4">
        <v>55</v>
      </c>
      <c r="U137" s="5">
        <f t="shared" si="14"/>
        <v>0</v>
      </c>
      <c r="V137" s="4" t="s">
        <v>25</v>
      </c>
      <c r="W137" s="4">
        <v>55</v>
      </c>
      <c r="X137" s="4">
        <v>55</v>
      </c>
      <c r="Y137" s="9">
        <v>100</v>
      </c>
      <c r="Z137" s="4">
        <v>45</v>
      </c>
      <c r="AA137" s="4">
        <v>85</v>
      </c>
    </row>
    <row r="138" spans="1:28" x14ac:dyDescent="0.2">
      <c r="A138" s="4" t="s">
        <v>59</v>
      </c>
      <c r="B138" s="4">
        <v>8</v>
      </c>
      <c r="C138" s="7">
        <v>41864</v>
      </c>
      <c r="D138" s="4" t="s">
        <v>57</v>
      </c>
      <c r="E138" s="12" t="str">
        <f t="shared" si="12"/>
        <v>BEAVER-8-POST</v>
      </c>
      <c r="F138" s="4">
        <v>4</v>
      </c>
      <c r="G138" s="4" t="s">
        <v>60</v>
      </c>
      <c r="H138" s="4">
        <v>20</v>
      </c>
      <c r="I138" s="13">
        <f t="shared" si="13"/>
        <v>16</v>
      </c>
      <c r="J138" s="4" t="s">
        <v>23</v>
      </c>
      <c r="K138" s="4">
        <v>15</v>
      </c>
      <c r="L138" s="4">
        <v>86</v>
      </c>
      <c r="M138" s="9" t="s">
        <v>30</v>
      </c>
      <c r="N138" s="5">
        <v>6</v>
      </c>
      <c r="O138" s="4">
        <v>15</v>
      </c>
      <c r="R138" s="4">
        <v>71</v>
      </c>
      <c r="T138" s="4">
        <v>71</v>
      </c>
      <c r="U138" s="5">
        <f t="shared" si="14"/>
        <v>0</v>
      </c>
      <c r="V138" s="4" t="s">
        <v>25</v>
      </c>
      <c r="W138" s="4">
        <v>71</v>
      </c>
      <c r="X138" s="4">
        <v>71</v>
      </c>
      <c r="Y138" s="9">
        <v>100</v>
      </c>
      <c r="Z138" s="4">
        <v>33</v>
      </c>
      <c r="AA138" s="4">
        <v>20</v>
      </c>
    </row>
    <row r="139" spans="1:28" x14ac:dyDescent="0.2">
      <c r="A139" s="4" t="s">
        <v>59</v>
      </c>
      <c r="B139" s="4">
        <v>8</v>
      </c>
      <c r="C139" s="7">
        <v>41864</v>
      </c>
      <c r="D139" s="4" t="s">
        <v>57</v>
      </c>
      <c r="E139" s="12" t="str">
        <f t="shared" si="12"/>
        <v>BEAVER-8-POST</v>
      </c>
      <c r="F139" s="4">
        <v>5</v>
      </c>
      <c r="G139" s="4" t="s">
        <v>60</v>
      </c>
      <c r="H139" s="4">
        <v>20</v>
      </c>
      <c r="I139" s="13">
        <f t="shared" si="13"/>
        <v>9</v>
      </c>
      <c r="J139" s="4" t="s">
        <v>35</v>
      </c>
      <c r="K139" s="4">
        <v>30</v>
      </c>
      <c r="L139" s="4">
        <v>124</v>
      </c>
      <c r="M139" s="9" t="s">
        <v>30</v>
      </c>
      <c r="N139" s="5">
        <v>6</v>
      </c>
      <c r="O139" s="4">
        <v>20</v>
      </c>
      <c r="R139" s="4">
        <v>58</v>
      </c>
      <c r="T139" s="4">
        <v>58</v>
      </c>
      <c r="U139" s="5">
        <f t="shared" si="14"/>
        <v>0</v>
      </c>
      <c r="V139" s="4" t="s">
        <v>25</v>
      </c>
      <c r="W139" s="4">
        <v>58</v>
      </c>
      <c r="X139" s="4">
        <v>58</v>
      </c>
      <c r="Y139" s="9">
        <v>100</v>
      </c>
      <c r="Z139" s="4">
        <v>58</v>
      </c>
      <c r="AA139" s="4">
        <v>85</v>
      </c>
      <c r="AB139" s="4" t="s">
        <v>71</v>
      </c>
    </row>
    <row r="140" spans="1:28" x14ac:dyDescent="0.2">
      <c r="A140" s="4" t="s">
        <v>59</v>
      </c>
      <c r="B140" s="4">
        <v>8</v>
      </c>
      <c r="C140" s="7">
        <v>41864</v>
      </c>
      <c r="D140" s="4" t="s">
        <v>57</v>
      </c>
      <c r="E140" s="12" t="str">
        <f t="shared" si="12"/>
        <v>BEAVER-8-POST</v>
      </c>
      <c r="F140" s="4">
        <v>6</v>
      </c>
      <c r="G140" s="4" t="s">
        <v>60</v>
      </c>
      <c r="H140" s="4">
        <v>20</v>
      </c>
      <c r="I140" s="13">
        <f t="shared" si="13"/>
        <v>45</v>
      </c>
      <c r="J140" s="4" t="s">
        <v>23</v>
      </c>
      <c r="K140" s="4">
        <v>10</v>
      </c>
      <c r="L140" s="4">
        <v>162</v>
      </c>
      <c r="M140" s="9" t="s">
        <v>30</v>
      </c>
      <c r="N140" s="5">
        <v>6</v>
      </c>
      <c r="O140" s="4">
        <v>9</v>
      </c>
      <c r="R140" s="4">
        <v>42</v>
      </c>
      <c r="T140" s="4">
        <v>42</v>
      </c>
      <c r="U140" s="5">
        <f t="shared" si="14"/>
        <v>0</v>
      </c>
      <c r="V140" s="4" t="s">
        <v>26</v>
      </c>
      <c r="W140" s="4">
        <v>42</v>
      </c>
      <c r="X140" s="4">
        <v>42</v>
      </c>
      <c r="Y140" s="9">
        <v>100</v>
      </c>
      <c r="Z140" s="4">
        <v>28</v>
      </c>
      <c r="AA140" s="4">
        <v>50</v>
      </c>
    </row>
    <row r="141" spans="1:28" x14ac:dyDescent="0.2">
      <c r="A141" s="4" t="s">
        <v>59</v>
      </c>
      <c r="B141" s="4">
        <v>8</v>
      </c>
      <c r="C141" s="7">
        <v>41864</v>
      </c>
      <c r="D141" s="4" t="s">
        <v>57</v>
      </c>
      <c r="E141" s="12" t="str">
        <f t="shared" si="12"/>
        <v>BEAVER-8-POST</v>
      </c>
      <c r="F141" s="4">
        <v>7</v>
      </c>
      <c r="G141" s="4" t="s">
        <v>60</v>
      </c>
      <c r="H141" s="4">
        <v>20</v>
      </c>
      <c r="I141" s="13">
        <f t="shared" si="13"/>
        <v>6</v>
      </c>
      <c r="J141" s="4" t="s">
        <v>23</v>
      </c>
      <c r="K141" s="4">
        <v>35</v>
      </c>
      <c r="L141" s="4">
        <v>246</v>
      </c>
      <c r="M141" s="9" t="s">
        <v>30</v>
      </c>
      <c r="N141" s="5">
        <v>6</v>
      </c>
      <c r="O141" s="4">
        <v>25</v>
      </c>
      <c r="R141" s="4">
        <v>100</v>
      </c>
      <c r="T141" s="4">
        <v>100</v>
      </c>
      <c r="U141" s="5">
        <f t="shared" si="14"/>
        <v>0</v>
      </c>
      <c r="V141" s="4" t="s">
        <v>30</v>
      </c>
      <c r="W141" s="4">
        <v>100</v>
      </c>
      <c r="X141" s="4">
        <v>100</v>
      </c>
      <c r="Y141" s="9">
        <v>100</v>
      </c>
      <c r="Z141" s="4">
        <v>86</v>
      </c>
      <c r="AA141" s="4">
        <v>85</v>
      </c>
    </row>
    <row r="142" spans="1:28" x14ac:dyDescent="0.2">
      <c r="A142" s="4" t="s">
        <v>59</v>
      </c>
      <c r="B142" s="4">
        <v>8</v>
      </c>
      <c r="C142" s="7">
        <v>41864</v>
      </c>
      <c r="D142" s="4" t="s">
        <v>57</v>
      </c>
      <c r="E142" s="12" t="str">
        <f t="shared" si="12"/>
        <v>BEAVER-8-POST</v>
      </c>
      <c r="F142" s="4">
        <v>8</v>
      </c>
      <c r="G142" s="4" t="s">
        <v>60</v>
      </c>
      <c r="H142" s="4">
        <v>20</v>
      </c>
      <c r="I142" s="13">
        <f t="shared" si="13"/>
        <v>18</v>
      </c>
      <c r="J142" s="4" t="s">
        <v>21</v>
      </c>
      <c r="K142" s="4">
        <v>15</v>
      </c>
      <c r="L142" s="4">
        <v>306</v>
      </c>
      <c r="M142" s="9" t="s">
        <v>30</v>
      </c>
      <c r="N142" s="5">
        <v>6</v>
      </c>
      <c r="O142" s="4">
        <v>14.4</v>
      </c>
      <c r="R142" s="4">
        <v>66</v>
      </c>
      <c r="T142" s="4">
        <v>66</v>
      </c>
      <c r="U142" s="5">
        <f t="shared" si="14"/>
        <v>0</v>
      </c>
      <c r="V142" s="4" t="s">
        <v>25</v>
      </c>
      <c r="W142" s="4">
        <v>66</v>
      </c>
      <c r="X142" s="4">
        <v>66</v>
      </c>
      <c r="Y142" s="9">
        <v>100</v>
      </c>
      <c r="Z142" s="4">
        <v>45</v>
      </c>
      <c r="AA142" s="4">
        <v>55</v>
      </c>
    </row>
    <row r="143" spans="1:28" x14ac:dyDescent="0.2">
      <c r="A143" s="4" t="s">
        <v>59</v>
      </c>
      <c r="B143" s="4">
        <v>9</v>
      </c>
      <c r="C143" s="7">
        <v>41862</v>
      </c>
      <c r="D143" s="4" t="s">
        <v>56</v>
      </c>
      <c r="E143" s="12" t="str">
        <f t="shared" si="12"/>
        <v>BEAVER-9-PRE</v>
      </c>
      <c r="F143" s="4">
        <v>1</v>
      </c>
      <c r="G143" s="4" t="s">
        <v>60</v>
      </c>
      <c r="H143" s="4">
        <v>5</v>
      </c>
      <c r="I143" s="13">
        <f t="shared" si="13"/>
        <v>57</v>
      </c>
      <c r="J143" s="4" t="s">
        <v>36</v>
      </c>
      <c r="K143" s="4">
        <v>15</v>
      </c>
      <c r="L143" s="4">
        <v>204</v>
      </c>
      <c r="M143" s="4" t="s">
        <v>19</v>
      </c>
      <c r="N143" s="5">
        <v>1</v>
      </c>
      <c r="O143" s="4">
        <v>4</v>
      </c>
      <c r="R143" s="4">
        <v>27</v>
      </c>
      <c r="T143" s="4">
        <v>13</v>
      </c>
      <c r="U143" s="5">
        <f t="shared" si="14"/>
        <v>52</v>
      </c>
      <c r="V143" s="4" t="s">
        <v>20</v>
      </c>
    </row>
    <row r="144" spans="1:28" x14ac:dyDescent="0.2">
      <c r="A144" s="4" t="s">
        <v>59</v>
      </c>
      <c r="B144" s="4">
        <v>9</v>
      </c>
      <c r="C144" s="7">
        <v>41862</v>
      </c>
      <c r="D144" s="4" t="s">
        <v>56</v>
      </c>
      <c r="E144" s="12" t="str">
        <f t="shared" si="12"/>
        <v>BEAVER-9-PRE</v>
      </c>
      <c r="F144" s="4">
        <v>1</v>
      </c>
      <c r="G144" s="4" t="s">
        <v>60</v>
      </c>
      <c r="H144" s="4">
        <v>20</v>
      </c>
      <c r="I144" s="13">
        <f t="shared" si="13"/>
        <v>13</v>
      </c>
      <c r="J144" s="4" t="s">
        <v>23</v>
      </c>
      <c r="K144" s="4">
        <v>25</v>
      </c>
      <c r="L144" s="4">
        <v>83</v>
      </c>
      <c r="M144" s="4" t="s">
        <v>19</v>
      </c>
      <c r="N144" s="5">
        <v>1</v>
      </c>
      <c r="O144" s="4">
        <v>17</v>
      </c>
      <c r="R144" s="4">
        <v>81</v>
      </c>
      <c r="T144" s="4">
        <v>29</v>
      </c>
      <c r="U144" s="5">
        <f t="shared" si="14"/>
        <v>64</v>
      </c>
      <c r="V144" s="4" t="s">
        <v>26</v>
      </c>
    </row>
    <row r="145" spans="1:22" x14ac:dyDescent="0.2">
      <c r="A145" s="4" t="s">
        <v>59</v>
      </c>
      <c r="B145" s="4">
        <v>9</v>
      </c>
      <c r="C145" s="7">
        <v>41862</v>
      </c>
      <c r="D145" s="4" t="s">
        <v>56</v>
      </c>
      <c r="E145" s="12" t="str">
        <f t="shared" si="12"/>
        <v>BEAVER-9-PRE</v>
      </c>
      <c r="F145" s="4">
        <v>2</v>
      </c>
      <c r="G145" s="4" t="s">
        <v>60</v>
      </c>
      <c r="H145" s="4">
        <v>20</v>
      </c>
      <c r="I145" s="13">
        <f t="shared" si="13"/>
        <v>9</v>
      </c>
      <c r="J145" s="4" t="s">
        <v>23</v>
      </c>
      <c r="K145" s="4">
        <v>20</v>
      </c>
      <c r="L145" s="4">
        <v>105</v>
      </c>
      <c r="M145" s="4" t="s">
        <v>19</v>
      </c>
      <c r="N145" s="5">
        <v>1</v>
      </c>
      <c r="O145" s="4">
        <v>20</v>
      </c>
      <c r="R145" s="4">
        <v>96</v>
      </c>
      <c r="T145" s="4">
        <v>33</v>
      </c>
      <c r="U145" s="5">
        <f t="shared" si="14"/>
        <v>66</v>
      </c>
      <c r="V145" s="4" t="s">
        <v>25</v>
      </c>
    </row>
    <row r="146" spans="1:22" x14ac:dyDescent="0.2">
      <c r="A146" s="4" t="s">
        <v>59</v>
      </c>
      <c r="B146" s="4">
        <v>9</v>
      </c>
      <c r="C146" s="7">
        <v>41862</v>
      </c>
      <c r="D146" s="4" t="s">
        <v>56</v>
      </c>
      <c r="E146" s="12" t="str">
        <f t="shared" si="12"/>
        <v>BEAVER-9-PRE</v>
      </c>
      <c r="F146" s="4">
        <v>3</v>
      </c>
      <c r="G146" s="4" t="s">
        <v>60</v>
      </c>
      <c r="H146" s="4">
        <v>20</v>
      </c>
      <c r="I146" s="13">
        <f t="shared" si="13"/>
        <v>8</v>
      </c>
      <c r="J146" s="4" t="s">
        <v>23</v>
      </c>
      <c r="K146" s="4">
        <v>30</v>
      </c>
      <c r="L146" s="4">
        <v>116</v>
      </c>
      <c r="M146" s="4" t="s">
        <v>19</v>
      </c>
      <c r="N146" s="5">
        <v>1</v>
      </c>
      <c r="O146" s="4">
        <v>21</v>
      </c>
      <c r="R146" s="4">
        <v>93</v>
      </c>
      <c r="T146" s="4">
        <v>40</v>
      </c>
      <c r="U146" s="5">
        <f t="shared" si="14"/>
        <v>57</v>
      </c>
      <c r="V146" s="4" t="s">
        <v>25</v>
      </c>
    </row>
    <row r="147" spans="1:22" x14ac:dyDescent="0.2">
      <c r="A147" s="4" t="s">
        <v>59</v>
      </c>
      <c r="B147" s="4">
        <v>9</v>
      </c>
      <c r="C147" s="7">
        <v>41862</v>
      </c>
      <c r="D147" s="4" t="s">
        <v>56</v>
      </c>
      <c r="E147" s="12" t="str">
        <f t="shared" si="12"/>
        <v>BEAVER-9-PRE</v>
      </c>
      <c r="F147" s="4">
        <v>4</v>
      </c>
      <c r="G147" s="4" t="s">
        <v>60</v>
      </c>
      <c r="H147" s="4">
        <v>20</v>
      </c>
      <c r="I147" s="13">
        <f t="shared" si="13"/>
        <v>7</v>
      </c>
      <c r="J147" s="4" t="s">
        <v>23</v>
      </c>
      <c r="K147" s="4">
        <v>15</v>
      </c>
      <c r="L147" s="4">
        <v>154</v>
      </c>
      <c r="M147" s="4" t="s">
        <v>19</v>
      </c>
      <c r="N147" s="5">
        <v>1</v>
      </c>
      <c r="O147" s="4">
        <v>23</v>
      </c>
      <c r="R147" s="4">
        <v>100</v>
      </c>
      <c r="T147" s="4">
        <v>31</v>
      </c>
      <c r="U147" s="5">
        <f t="shared" si="14"/>
        <v>69</v>
      </c>
      <c r="V147" s="4" t="s">
        <v>25</v>
      </c>
    </row>
    <row r="148" spans="1:22" x14ac:dyDescent="0.2">
      <c r="A148" s="4" t="s">
        <v>59</v>
      </c>
      <c r="B148" s="4">
        <v>9</v>
      </c>
      <c r="C148" s="7">
        <v>41862</v>
      </c>
      <c r="D148" s="4" t="s">
        <v>56</v>
      </c>
      <c r="E148" s="12" t="str">
        <f t="shared" si="12"/>
        <v>BEAVER-9-PRE</v>
      </c>
      <c r="F148" s="4">
        <v>5</v>
      </c>
      <c r="G148" s="4" t="s">
        <v>60</v>
      </c>
      <c r="H148" s="4">
        <v>20</v>
      </c>
      <c r="I148" s="13">
        <f t="shared" si="13"/>
        <v>16</v>
      </c>
      <c r="J148" s="4" t="s">
        <v>23</v>
      </c>
      <c r="K148" s="4">
        <v>25</v>
      </c>
      <c r="L148" s="4">
        <v>164</v>
      </c>
      <c r="M148" s="4" t="s">
        <v>30</v>
      </c>
      <c r="N148" s="5">
        <v>6</v>
      </c>
      <c r="O148" s="4">
        <v>15</v>
      </c>
      <c r="R148" s="4">
        <v>45</v>
      </c>
      <c r="T148" s="9">
        <v>45</v>
      </c>
      <c r="U148" s="5">
        <f t="shared" si="14"/>
        <v>0</v>
      </c>
      <c r="V148" s="4">
        <v>4</v>
      </c>
    </row>
    <row r="149" spans="1:22" x14ac:dyDescent="0.2">
      <c r="A149" s="4" t="s">
        <v>59</v>
      </c>
      <c r="B149" s="4">
        <v>9</v>
      </c>
      <c r="C149" s="7">
        <v>41862</v>
      </c>
      <c r="D149" s="4" t="s">
        <v>56</v>
      </c>
      <c r="E149" s="12" t="str">
        <f t="shared" si="12"/>
        <v>BEAVER-9-PRE</v>
      </c>
      <c r="F149" s="4">
        <v>6</v>
      </c>
      <c r="G149" s="4" t="s">
        <v>60</v>
      </c>
      <c r="H149" s="4">
        <v>20</v>
      </c>
      <c r="I149" s="13">
        <f t="shared" si="13"/>
        <v>14</v>
      </c>
      <c r="J149" s="4" t="s">
        <v>23</v>
      </c>
      <c r="K149" s="4">
        <v>25</v>
      </c>
      <c r="L149" s="4">
        <v>213</v>
      </c>
      <c r="M149" s="4" t="s">
        <v>19</v>
      </c>
      <c r="N149" s="5">
        <v>1</v>
      </c>
      <c r="O149" s="4">
        <v>16</v>
      </c>
      <c r="R149" s="4">
        <v>69</v>
      </c>
      <c r="T149" s="4">
        <v>35</v>
      </c>
      <c r="U149" s="5">
        <f t="shared" si="14"/>
        <v>49</v>
      </c>
      <c r="V149" s="4" t="s">
        <v>25</v>
      </c>
    </row>
    <row r="150" spans="1:22" x14ac:dyDescent="0.2">
      <c r="A150" s="4" t="s">
        <v>59</v>
      </c>
      <c r="B150" s="4">
        <v>9</v>
      </c>
      <c r="C150" s="7">
        <v>41862</v>
      </c>
      <c r="D150" s="4" t="s">
        <v>56</v>
      </c>
      <c r="E150" s="12" t="str">
        <f t="shared" si="12"/>
        <v>BEAVER-9-PRE</v>
      </c>
      <c r="F150" s="4">
        <v>7</v>
      </c>
      <c r="G150" s="4" t="s">
        <v>60</v>
      </c>
      <c r="H150" s="4">
        <v>20</v>
      </c>
      <c r="I150" s="13">
        <f t="shared" si="13"/>
        <v>10</v>
      </c>
      <c r="J150" s="4" t="s">
        <v>23</v>
      </c>
      <c r="K150" s="4">
        <v>25</v>
      </c>
      <c r="L150" s="4">
        <v>264</v>
      </c>
      <c r="M150" s="4" t="s">
        <v>19</v>
      </c>
      <c r="N150" s="5">
        <v>1</v>
      </c>
      <c r="O150" s="4">
        <v>19</v>
      </c>
      <c r="R150" s="4">
        <v>92</v>
      </c>
      <c r="T150" s="4">
        <v>77</v>
      </c>
      <c r="U150" s="5">
        <f t="shared" si="14"/>
        <v>16</v>
      </c>
      <c r="V150" s="4" t="s">
        <v>25</v>
      </c>
    </row>
    <row r="151" spans="1:22" x14ac:dyDescent="0.2">
      <c r="A151" s="4" t="s">
        <v>59</v>
      </c>
      <c r="B151" s="4">
        <v>9</v>
      </c>
      <c r="C151" s="7">
        <v>41862</v>
      </c>
      <c r="D151" s="4" t="s">
        <v>56</v>
      </c>
      <c r="E151" s="12" t="str">
        <f t="shared" si="12"/>
        <v>BEAVER-9-PRE</v>
      </c>
      <c r="F151" s="4">
        <v>8</v>
      </c>
      <c r="G151" s="4" t="s">
        <v>60</v>
      </c>
      <c r="H151" s="4">
        <v>20</v>
      </c>
      <c r="I151" s="13">
        <f t="shared" si="13"/>
        <v>9</v>
      </c>
      <c r="J151" s="4" t="s">
        <v>23</v>
      </c>
      <c r="K151" s="4">
        <v>8</v>
      </c>
      <c r="L151" s="4">
        <v>304</v>
      </c>
      <c r="M151" s="4" t="s">
        <v>19</v>
      </c>
      <c r="N151" s="5">
        <v>1</v>
      </c>
      <c r="O151" s="4">
        <v>20</v>
      </c>
      <c r="R151" s="4">
        <v>88</v>
      </c>
      <c r="T151" s="4">
        <v>66</v>
      </c>
      <c r="U151" s="5">
        <f t="shared" si="14"/>
        <v>25</v>
      </c>
      <c r="V151" s="4" t="s">
        <v>25</v>
      </c>
    </row>
    <row r="152" spans="1:22" x14ac:dyDescent="0.2">
      <c r="A152" s="4" t="s">
        <v>59</v>
      </c>
      <c r="B152" s="4">
        <v>9</v>
      </c>
      <c r="C152" s="7">
        <v>41862</v>
      </c>
      <c r="D152" s="4" t="s">
        <v>56</v>
      </c>
      <c r="E152" s="12" t="str">
        <f t="shared" si="12"/>
        <v>BEAVER-9-PRE</v>
      </c>
      <c r="F152" s="4">
        <v>9</v>
      </c>
      <c r="G152" s="4" t="s">
        <v>60</v>
      </c>
      <c r="H152" s="4">
        <v>20</v>
      </c>
      <c r="I152" s="13">
        <f t="shared" si="13"/>
        <v>7</v>
      </c>
      <c r="J152" s="4" t="s">
        <v>23</v>
      </c>
      <c r="K152" s="4">
        <v>40</v>
      </c>
      <c r="L152" s="4">
        <v>328</v>
      </c>
      <c r="M152" s="4" t="s">
        <v>19</v>
      </c>
      <c r="N152" s="5">
        <v>1</v>
      </c>
      <c r="O152" s="4">
        <v>23</v>
      </c>
      <c r="R152" s="4">
        <v>92</v>
      </c>
      <c r="T152" s="4">
        <v>68</v>
      </c>
      <c r="U152" s="5">
        <f t="shared" si="14"/>
        <v>26</v>
      </c>
      <c r="V152" s="4" t="s">
        <v>25</v>
      </c>
    </row>
    <row r="153" spans="1:22" x14ac:dyDescent="0.2">
      <c r="A153" s="4" t="s">
        <v>59</v>
      </c>
      <c r="B153" s="4">
        <v>10</v>
      </c>
      <c r="C153" s="7">
        <v>41862</v>
      </c>
      <c r="D153" s="4" t="s">
        <v>56</v>
      </c>
      <c r="E153" s="12" t="str">
        <f t="shared" si="12"/>
        <v>BEAVER-10-PRE</v>
      </c>
      <c r="F153" s="4">
        <v>1</v>
      </c>
      <c r="G153" s="4" t="s">
        <v>60</v>
      </c>
      <c r="H153" s="4">
        <v>5</v>
      </c>
      <c r="I153" s="13">
        <f t="shared" si="13"/>
        <v>25</v>
      </c>
      <c r="J153" s="4" t="s">
        <v>21</v>
      </c>
      <c r="K153" s="4">
        <v>15</v>
      </c>
      <c r="L153" s="4">
        <v>352</v>
      </c>
      <c r="M153" s="4" t="s">
        <v>19</v>
      </c>
      <c r="N153" s="5">
        <v>1</v>
      </c>
      <c r="O153" s="4">
        <v>6</v>
      </c>
      <c r="R153" s="4">
        <v>40</v>
      </c>
      <c r="T153" s="4">
        <v>15</v>
      </c>
      <c r="U153" s="5">
        <f t="shared" si="14"/>
        <v>63</v>
      </c>
      <c r="V153" s="4" t="s">
        <v>26</v>
      </c>
    </row>
    <row r="154" spans="1:22" x14ac:dyDescent="0.2">
      <c r="A154" s="4" t="s">
        <v>59</v>
      </c>
      <c r="B154" s="4">
        <v>10</v>
      </c>
      <c r="C154" s="7">
        <v>41862</v>
      </c>
      <c r="D154" s="4" t="s">
        <v>56</v>
      </c>
      <c r="E154" s="12" t="str">
        <f t="shared" si="12"/>
        <v>BEAVER-10-PRE</v>
      </c>
      <c r="F154" s="4">
        <v>1</v>
      </c>
      <c r="G154" s="4" t="s">
        <v>60</v>
      </c>
      <c r="H154" s="4">
        <v>20</v>
      </c>
      <c r="I154" s="13">
        <f t="shared" si="13"/>
        <v>45</v>
      </c>
      <c r="J154" s="4" t="s">
        <v>21</v>
      </c>
      <c r="K154" s="4">
        <v>4</v>
      </c>
      <c r="L154" s="4">
        <v>3</v>
      </c>
      <c r="M154" s="4" t="s">
        <v>19</v>
      </c>
      <c r="N154" s="5">
        <v>1</v>
      </c>
      <c r="O154" s="4">
        <v>9</v>
      </c>
      <c r="R154" s="4">
        <v>42</v>
      </c>
      <c r="T154" s="4">
        <v>14</v>
      </c>
      <c r="U154" s="5">
        <f t="shared" si="14"/>
        <v>67</v>
      </c>
      <c r="V154" s="4" t="s">
        <v>26</v>
      </c>
    </row>
    <row r="155" spans="1:22" x14ac:dyDescent="0.2">
      <c r="A155" s="4" t="s">
        <v>59</v>
      </c>
      <c r="B155" s="4">
        <v>10</v>
      </c>
      <c r="C155" s="7">
        <v>41862</v>
      </c>
      <c r="D155" s="4" t="s">
        <v>56</v>
      </c>
      <c r="E155" s="12" t="str">
        <f t="shared" si="12"/>
        <v>BEAVER-10-PRE</v>
      </c>
      <c r="F155" s="4">
        <v>2</v>
      </c>
      <c r="G155" s="4" t="s">
        <v>60</v>
      </c>
      <c r="H155" s="4">
        <v>5</v>
      </c>
      <c r="I155" s="13">
        <f t="shared" si="13"/>
        <v>42</v>
      </c>
      <c r="J155" s="4" t="s">
        <v>58</v>
      </c>
      <c r="K155" s="4">
        <v>20</v>
      </c>
      <c r="L155" s="4">
        <v>244</v>
      </c>
      <c r="M155" s="4" t="s">
        <v>19</v>
      </c>
      <c r="N155" s="5">
        <v>1</v>
      </c>
      <c r="O155" s="4">
        <v>4.7</v>
      </c>
      <c r="R155" s="4">
        <v>23</v>
      </c>
      <c r="T155" s="4">
        <v>3</v>
      </c>
      <c r="U155" s="5">
        <f t="shared" si="14"/>
        <v>87</v>
      </c>
      <c r="V155" s="4" t="s">
        <v>25</v>
      </c>
    </row>
    <row r="156" spans="1:22" x14ac:dyDescent="0.2">
      <c r="A156" s="4" t="s">
        <v>59</v>
      </c>
      <c r="B156" s="4">
        <v>10</v>
      </c>
      <c r="C156" s="7">
        <v>41862</v>
      </c>
      <c r="D156" s="4" t="s">
        <v>56</v>
      </c>
      <c r="E156" s="12" t="str">
        <f t="shared" si="12"/>
        <v>BEAVER-10-PRE</v>
      </c>
      <c r="F156" s="4">
        <v>2</v>
      </c>
      <c r="G156" s="4" t="s">
        <v>60</v>
      </c>
      <c r="H156" s="4">
        <v>20</v>
      </c>
      <c r="I156" s="13">
        <f t="shared" si="13"/>
        <v>30</v>
      </c>
      <c r="J156" s="4" t="s">
        <v>21</v>
      </c>
      <c r="K156" s="4">
        <v>18</v>
      </c>
      <c r="L156" s="4">
        <v>61</v>
      </c>
      <c r="M156" s="4" t="s">
        <v>19</v>
      </c>
      <c r="N156" s="5">
        <v>1</v>
      </c>
      <c r="O156" s="4">
        <v>11</v>
      </c>
      <c r="R156" s="4">
        <v>50</v>
      </c>
      <c r="T156" s="4">
        <v>2</v>
      </c>
      <c r="U156" s="5">
        <f t="shared" si="14"/>
        <v>96</v>
      </c>
      <c r="V156" s="4" t="s">
        <v>25</v>
      </c>
    </row>
    <row r="157" spans="1:22" x14ac:dyDescent="0.2">
      <c r="A157" s="4" t="s">
        <v>59</v>
      </c>
      <c r="B157" s="4">
        <v>10</v>
      </c>
      <c r="C157" s="7">
        <v>41862</v>
      </c>
      <c r="D157" s="4" t="s">
        <v>56</v>
      </c>
      <c r="E157" s="12" t="str">
        <f t="shared" si="12"/>
        <v>BEAVER-10-PRE</v>
      </c>
      <c r="F157" s="4">
        <v>3</v>
      </c>
      <c r="G157" s="4" t="s">
        <v>60</v>
      </c>
      <c r="H157" s="4">
        <v>20</v>
      </c>
      <c r="I157" s="13">
        <f t="shared" si="13"/>
        <v>57</v>
      </c>
      <c r="J157" s="4" t="s">
        <v>21</v>
      </c>
      <c r="K157" s="4">
        <v>3</v>
      </c>
      <c r="L157" s="4">
        <v>115</v>
      </c>
      <c r="M157" s="4" t="s">
        <v>19</v>
      </c>
      <c r="N157" s="5">
        <v>1</v>
      </c>
      <c r="O157" s="4">
        <v>8</v>
      </c>
      <c r="R157" s="4">
        <v>47</v>
      </c>
      <c r="T157" s="4">
        <v>15</v>
      </c>
      <c r="U157" s="5">
        <f t="shared" si="14"/>
        <v>68</v>
      </c>
      <c r="V157" s="4" t="s">
        <v>25</v>
      </c>
    </row>
    <row r="158" spans="1:22" x14ac:dyDescent="0.2">
      <c r="A158" s="4" t="s">
        <v>59</v>
      </c>
      <c r="B158" s="4">
        <v>10</v>
      </c>
      <c r="C158" s="7">
        <v>41862</v>
      </c>
      <c r="D158" s="4" t="s">
        <v>56</v>
      </c>
      <c r="E158" s="12" t="str">
        <f t="shared" si="12"/>
        <v>BEAVER-10-PRE</v>
      </c>
      <c r="F158" s="4">
        <v>4</v>
      </c>
      <c r="G158" s="4" t="s">
        <v>60</v>
      </c>
      <c r="H158" s="4">
        <v>20</v>
      </c>
      <c r="I158" s="13">
        <f t="shared" si="13"/>
        <v>37</v>
      </c>
      <c r="J158" s="4" t="s">
        <v>23</v>
      </c>
      <c r="K158" s="4">
        <v>15</v>
      </c>
      <c r="L158" s="4">
        <v>145</v>
      </c>
      <c r="M158" s="4" t="s">
        <v>19</v>
      </c>
      <c r="N158" s="5">
        <v>1</v>
      </c>
      <c r="O158" s="4">
        <v>10</v>
      </c>
      <c r="R158" s="4">
        <v>43</v>
      </c>
      <c r="T158" s="4">
        <v>17</v>
      </c>
      <c r="U158" s="5">
        <f t="shared" si="14"/>
        <v>60</v>
      </c>
      <c r="V158" s="4" t="s">
        <v>26</v>
      </c>
    </row>
    <row r="159" spans="1:22" x14ac:dyDescent="0.2">
      <c r="A159" s="4" t="s">
        <v>59</v>
      </c>
      <c r="B159" s="4">
        <v>10</v>
      </c>
      <c r="C159" s="7">
        <v>41862</v>
      </c>
      <c r="D159" s="4" t="s">
        <v>56</v>
      </c>
      <c r="E159" s="12" t="str">
        <f t="shared" si="12"/>
        <v>BEAVER-10-PRE</v>
      </c>
      <c r="F159" s="4">
        <v>5</v>
      </c>
      <c r="G159" s="4" t="s">
        <v>60</v>
      </c>
      <c r="H159" s="4">
        <v>20</v>
      </c>
      <c r="I159" s="13">
        <f t="shared" si="13"/>
        <v>30</v>
      </c>
      <c r="J159" s="4" t="s">
        <v>23</v>
      </c>
      <c r="K159" s="4">
        <v>20</v>
      </c>
      <c r="L159" s="4">
        <v>195</v>
      </c>
      <c r="M159" s="4" t="s">
        <v>19</v>
      </c>
      <c r="N159" s="5">
        <v>1</v>
      </c>
      <c r="O159" s="4">
        <v>11</v>
      </c>
      <c r="R159" s="4">
        <v>25</v>
      </c>
      <c r="T159" s="4">
        <v>13</v>
      </c>
      <c r="U159" s="5">
        <f t="shared" si="14"/>
        <v>48</v>
      </c>
      <c r="V159" s="4" t="s">
        <v>20</v>
      </c>
    </row>
  </sheetData>
  <autoFilter ref="A1:AB15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beaver_Trees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Reiner, Alicia L -FS</dc:creator>
  <cp:lastModifiedBy>Ali Reiner</cp:lastModifiedBy>
  <dcterms:created xsi:type="dcterms:W3CDTF">2006-08-04T15:19:19Z</dcterms:created>
  <dcterms:modified xsi:type="dcterms:W3CDTF">2017-06-06T01:12:23Z</dcterms:modified>
</cp:coreProperties>
</file>