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ierFire\Pier_plotdata\FVS\"/>
    </mc:Choice>
  </mc:AlternateContent>
  <bookViews>
    <workbookView xWindow="6030" yWindow="810" windowWidth="12360" windowHeight="8190" activeTab="1"/>
  </bookViews>
  <sheets>
    <sheet name="Trees" sheetId="1" r:id="rId1"/>
    <sheet name="char_pivot" sheetId="3" r:id="rId2"/>
    <sheet name="ReadMe" sheetId="2" r:id="rId3"/>
  </sheets>
  <externalReferences>
    <externalReference r:id="rId4"/>
  </externalReferences>
  <definedNames>
    <definedName name="Species">[1]Lookup!$B$3:$B$25</definedName>
  </definedNames>
  <calcPr calcId="152511"/>
  <pivotCaches>
    <pivotCache cacheId="7" r:id="rId5"/>
  </pivotCaches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" i="1"/>
</calcChain>
</file>

<file path=xl/sharedStrings.xml><?xml version="1.0" encoding="utf-8"?>
<sst xmlns="http://schemas.openxmlformats.org/spreadsheetml/2006/main" count="2402" uniqueCount="105">
  <si>
    <t>Species</t>
  </si>
  <si>
    <t>PlotNr</t>
  </si>
  <si>
    <t>Date</t>
  </si>
  <si>
    <t>TreeID</t>
  </si>
  <si>
    <t>BAF (Factor)</t>
  </si>
  <si>
    <t>approx. distance (m)</t>
  </si>
  <si>
    <t>azimuth</t>
  </si>
  <si>
    <t>Status (L/D)</t>
  </si>
  <si>
    <t>Dbh (in)</t>
  </si>
  <si>
    <t>Height (ft)</t>
  </si>
  <si>
    <t>% Scorch</t>
  </si>
  <si>
    <t>%Torch</t>
  </si>
  <si>
    <t>Notes</t>
  </si>
  <si>
    <t>Fire</t>
  </si>
  <si>
    <t>PRE/POST</t>
  </si>
  <si>
    <t>HLC (ft)</t>
  </si>
  <si>
    <t>Max Char (ft)</t>
  </si>
  <si>
    <t>Max Scorch (ft)</t>
  </si>
  <si>
    <t>Max Torch Ht (ft)</t>
  </si>
  <si>
    <t>Crown Pos./Snag Cl</t>
  </si>
  <si>
    <t>CR</t>
  </si>
  <si>
    <t xml:space="preserve">Omitting the crown position/snag class might save a little time in the field… </t>
  </si>
  <si>
    <t>Having the date only on the main plot sheet will save a little time for the data entry</t>
  </si>
  <si>
    <t>For FVS we need the data fields in red, the other fields are optional.</t>
  </si>
  <si>
    <t>StandID</t>
  </si>
  <si>
    <t>The gray columns will auto-calculate after data is entered, please don't alter these</t>
  </si>
  <si>
    <t>HISTORY</t>
  </si>
  <si>
    <t>COUNT</t>
  </si>
  <si>
    <t>Pier</t>
  </si>
  <si>
    <t>PRE</t>
  </si>
  <si>
    <t>CADE27</t>
  </si>
  <si>
    <t>D</t>
  </si>
  <si>
    <t>N</t>
  </si>
  <si>
    <t>PIPO</t>
  </si>
  <si>
    <t>Y</t>
  </si>
  <si>
    <t>L</t>
  </si>
  <si>
    <t>QUKE</t>
  </si>
  <si>
    <t>ABCO</t>
  </si>
  <si>
    <t>RED</t>
  </si>
  <si>
    <t>GREY</t>
  </si>
  <si>
    <t>GREEN</t>
  </si>
  <si>
    <t>PILA</t>
  </si>
  <si>
    <t>SNAG</t>
  </si>
  <si>
    <t>CONU</t>
  </si>
  <si>
    <t>N/A</t>
  </si>
  <si>
    <t>Cigar</t>
  </si>
  <si>
    <t>SEGI</t>
  </si>
  <si>
    <t>Beetles?</t>
  </si>
  <si>
    <t>mort phase</t>
  </si>
  <si>
    <t>AR estimated dbh b/c missing</t>
  </si>
  <si>
    <t>Pier-6-PRE</t>
  </si>
  <si>
    <t>Pier-1-PRE</t>
  </si>
  <si>
    <t>Pier-5-PRE</t>
  </si>
  <si>
    <t>Pier-3-PRE</t>
  </si>
  <si>
    <t>Pier-2-PRE</t>
  </si>
  <si>
    <t>Pier-7-PRE</t>
  </si>
  <si>
    <t>--</t>
  </si>
  <si>
    <t>red phase CR</t>
  </si>
  <si>
    <t>Grey</t>
  </si>
  <si>
    <t>90% of needles red</t>
  </si>
  <si>
    <t>80% of needles red</t>
  </si>
  <si>
    <t>Green</t>
  </si>
  <si>
    <t>100% needles red</t>
  </si>
  <si>
    <t>Old Red</t>
  </si>
  <si>
    <t>Red</t>
  </si>
  <si>
    <t xml:space="preserve">old  </t>
  </si>
  <si>
    <t>Old</t>
  </si>
  <si>
    <t>80% needles off</t>
  </si>
  <si>
    <t>Yellow</t>
  </si>
  <si>
    <t>5% needles dead</t>
  </si>
  <si>
    <t>No data on HLC, AR estimated at 25%</t>
  </si>
  <si>
    <t>mortality notes</t>
  </si>
  <si>
    <t>Changed to Live from dead so would be included in canopy metrics</t>
  </si>
  <si>
    <t>Changed to Live from dead so would be included in canopy metrics, also changed CR to 30 which was an estimate b/c HLC not read in field b/c tree was dead</t>
  </si>
  <si>
    <t>POST</t>
  </si>
  <si>
    <t>Min Char (ft)</t>
  </si>
  <si>
    <t>totally consumed</t>
  </si>
  <si>
    <t>Could not find trees, probably completely consumed</t>
  </si>
  <si>
    <t>AR: I think the leaves on these were all crisp</t>
  </si>
  <si>
    <t>gone</t>
  </si>
  <si>
    <t>consumed</t>
  </si>
  <si>
    <t>.</t>
  </si>
  <si>
    <t>some needles</t>
  </si>
  <si>
    <t>SNAG, consumed or missing</t>
  </si>
  <si>
    <t>consumed or missing</t>
  </si>
  <si>
    <t>consumed to cigar</t>
  </si>
  <si>
    <t>No data on HLC, AR estimated at 25%, consumed</t>
  </si>
  <si>
    <t>Pier-1-POST</t>
  </si>
  <si>
    <t>Pier-2-POST</t>
  </si>
  <si>
    <t>Pier-3-POST</t>
  </si>
  <si>
    <t>Pier-5-POST</t>
  </si>
  <si>
    <t>Pier-6-POST</t>
  </si>
  <si>
    <t>Pier-7-POST</t>
  </si>
  <si>
    <t>revise_count</t>
  </si>
  <si>
    <t>revised_CR</t>
  </si>
  <si>
    <t>History</t>
  </si>
  <si>
    <t>Row Labels</t>
  </si>
  <si>
    <t>Grand Total</t>
  </si>
  <si>
    <t>Average of %Torch</t>
  </si>
  <si>
    <t>Average of Max Char (ft)</t>
  </si>
  <si>
    <t>Average of % Scorch</t>
  </si>
  <si>
    <t>Scorch %</t>
  </si>
  <si>
    <t>Torch %</t>
  </si>
  <si>
    <t>Bole Char (ft)</t>
  </si>
  <si>
    <t>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</si>
</sst>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58">
    <xf numFmtId="0" fontId="0" fillId="0" borderId="0" xfId="0"/>
    <xf numFmtId="0" fontId="1" fillId="0" borderId="0" xfId="1"/>
    <xf numFmtId="0" fontId="3" fillId="0" borderId="0" xfId="2" applyFont="1" applyFill="1" applyAlignment="1">
      <alignment horizontal="left"/>
    </xf>
    <xf numFmtId="0" fontId="3" fillId="0" borderId="0" xfId="2" applyFont="1" applyFill="1" applyAlignment="1">
      <alignment horizontal="left" wrapText="1"/>
    </xf>
    <xf numFmtId="0" fontId="4" fillId="0" borderId="0" xfId="2" applyFont="1" applyFill="1" applyAlignment="1">
      <alignment horizontal="left"/>
    </xf>
    <xf numFmtId="0" fontId="3" fillId="2" borderId="0" xfId="2" applyFont="1" applyFill="1" applyAlignment="1">
      <alignment horizontal="left"/>
    </xf>
    <xf numFmtId="0" fontId="0" fillId="2" borderId="0" xfId="0" applyFill="1"/>
    <xf numFmtId="0" fontId="3" fillId="3" borderId="0" xfId="2" applyFont="1" applyFill="1" applyAlignment="1">
      <alignment horizontal="left"/>
    </xf>
    <xf numFmtId="0" fontId="0" fillId="3" borderId="0" xfId="0" applyFill="1"/>
    <xf numFmtId="0" fontId="6" fillId="0" borderId="1" xfId="0" applyFont="1" applyBorder="1"/>
    <xf numFmtId="0" fontId="6" fillId="0" borderId="0" xfId="2" applyFont="1" applyFill="1" applyAlignment="1">
      <alignment horizontal="left"/>
    </xf>
    <xf numFmtId="14" fontId="3" fillId="0" borderId="0" xfId="2" applyNumberFormat="1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Fill="1" applyAlignment="1">
      <alignment horizontal="left"/>
    </xf>
    <xf numFmtId="0" fontId="6" fillId="0" borderId="0" xfId="0" applyFont="1"/>
    <xf numFmtId="0" fontId="6" fillId="0" borderId="0" xfId="0" applyFont="1" applyFill="1"/>
    <xf numFmtId="14" fontId="2" fillId="0" borderId="0" xfId="1" applyNumberFormat="1" applyFont="1"/>
    <xf numFmtId="0" fontId="2" fillId="0" borderId="0" xfId="1" applyFont="1" applyFill="1" applyAlignment="1">
      <alignment horizontal="left"/>
    </xf>
    <xf numFmtId="14" fontId="1" fillId="0" borderId="0" xfId="1" applyNumberFormat="1"/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Border="1"/>
    <xf numFmtId="0" fontId="0" fillId="0" borderId="0" xfId="0" applyFill="1" applyBorder="1" applyAlignment="1">
      <alignment horizontal="left"/>
    </xf>
    <xf numFmtId="0" fontId="5" fillId="0" borderId="0" xfId="0" applyFont="1" applyFill="1" applyAlignment="1">
      <alignment horizontal="left"/>
    </xf>
    <xf numFmtId="0" fontId="1" fillId="0" borderId="0" xfId="1" applyAlignment="1">
      <alignment horizontal="left"/>
    </xf>
    <xf numFmtId="0" fontId="1" fillId="0" borderId="0" xfId="1" applyFill="1" applyAlignment="1">
      <alignment horizontal="left"/>
    </xf>
    <xf numFmtId="0" fontId="0" fillId="0" borderId="0" xfId="0" applyAlignment="1">
      <alignment wrapText="1"/>
    </xf>
    <xf numFmtId="9" fontId="0" fillId="0" borderId="0" xfId="0" applyNumberFormat="1" applyAlignment="1">
      <alignment horizontal="left"/>
    </xf>
    <xf numFmtId="0" fontId="6" fillId="4" borderId="1" xfId="0" applyFont="1" applyFill="1" applyBorder="1"/>
    <xf numFmtId="0" fontId="6" fillId="4" borderId="0" xfId="2" applyFont="1" applyFill="1" applyAlignment="1">
      <alignment horizontal="left"/>
    </xf>
    <xf numFmtId="14" fontId="3" fillId="4" borderId="0" xfId="2" applyNumberFormat="1" applyFont="1" applyFill="1" applyAlignment="1">
      <alignment horizontal="left"/>
    </xf>
    <xf numFmtId="0" fontId="0" fillId="4" borderId="0" xfId="0" applyFill="1"/>
    <xf numFmtId="0" fontId="6" fillId="4" borderId="0" xfId="0" applyFont="1" applyFill="1"/>
    <xf numFmtId="0" fontId="6" fillId="4" borderId="0" xfId="0" applyFont="1" applyFill="1" applyAlignment="1">
      <alignment horizontal="left"/>
    </xf>
    <xf numFmtId="14" fontId="2" fillId="4" borderId="0" xfId="1" applyNumberFormat="1" applyFont="1" applyFill="1"/>
    <xf numFmtId="14" fontId="1" fillId="4" borderId="0" xfId="1" applyNumberFormat="1" applyFill="1"/>
    <xf numFmtId="0" fontId="5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Alignment="1">
      <alignment horizontal="right"/>
    </xf>
    <xf numFmtId="0" fontId="6" fillId="0" borderId="0" xfId="0" applyFont="1" applyBorder="1"/>
    <xf numFmtId="0" fontId="0" fillId="5" borderId="0" xfId="0" applyFill="1"/>
    <xf numFmtId="0" fontId="6" fillId="6" borderId="0" xfId="0" applyFont="1" applyFill="1" applyAlignment="1">
      <alignment horizontal="left"/>
    </xf>
    <xf numFmtId="0" fontId="0" fillId="6" borderId="0" xfId="0" applyFill="1"/>
    <xf numFmtId="0" fontId="6" fillId="0" borderId="1" xfId="0" applyFont="1" applyFill="1" applyBorder="1"/>
    <xf numFmtId="0" fontId="0" fillId="0" borderId="0" xfId="0" applyFill="1" applyAlignment="1">
      <alignment horizontal="right"/>
    </xf>
    <xf numFmtId="0" fontId="1" fillId="0" borderId="0" xfId="1" applyFill="1"/>
    <xf numFmtId="0" fontId="0" fillId="0" borderId="0" xfId="0" applyFill="1" applyBorder="1"/>
    <xf numFmtId="0" fontId="6" fillId="0" borderId="0" xfId="0" applyFont="1" applyFill="1" applyBorder="1"/>
    <xf numFmtId="0" fontId="0" fillId="0" borderId="0" xfId="0" pivotButton="1"/>
    <xf numFmtId="0" fontId="0" fillId="0" borderId="0" xfId="0" applyNumberFormat="1"/>
    <xf numFmtId="0" fontId="0" fillId="0" borderId="2" xfId="0" applyBorder="1"/>
    <xf numFmtId="1" fontId="0" fillId="0" borderId="2" xfId="0" applyNumberFormat="1" applyBorder="1"/>
    <xf numFmtId="1" fontId="0" fillId="0" borderId="2" xfId="0" applyNumberFormat="1" applyFill="1" applyBorder="1"/>
    <xf numFmtId="0" fontId="0" fillId="0" borderId="2" xfId="0" applyFill="1" applyBorder="1"/>
    <xf numFmtId="0" fontId="7" fillId="7" borderId="2" xfId="0" applyFont="1" applyFill="1" applyBorder="1" applyAlignment="1">
      <alignment horizontal="center"/>
    </xf>
  </cellXfs>
  <cellStyles count="3">
    <cellStyle name="Normal" xfId="0" builtinId="0"/>
    <cellStyle name="Normal 2" xfId="2"/>
    <cellStyle name="Normal_Trees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ierFire\Pier_plotdata\!FBAT_Trees_Data_Entry_FVS_Pier_201709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ees"/>
      <sheetName val="ReadMe"/>
      <sheetName val="Notes"/>
      <sheetName val="Lookup"/>
    </sheetNames>
    <sheetDataSet>
      <sheetData sheetId="0" refreshError="1"/>
      <sheetData sheetId="1" refreshError="1"/>
      <sheetData sheetId="2" refreshError="1"/>
      <sheetData sheetId="3">
        <row r="3">
          <cell r="B3" t="str">
            <v>ABCO</v>
          </cell>
        </row>
        <row r="4">
          <cell r="B4" t="str">
            <v>ABMA</v>
          </cell>
        </row>
        <row r="5">
          <cell r="B5" t="str">
            <v>CADE27</v>
          </cell>
        </row>
        <row r="6">
          <cell r="B6" t="str">
            <v>CONU</v>
          </cell>
        </row>
        <row r="7">
          <cell r="B7" t="str">
            <v>JUOC</v>
          </cell>
        </row>
        <row r="8">
          <cell r="B8" t="str">
            <v>PIAL</v>
          </cell>
        </row>
        <row r="9">
          <cell r="B9" t="str">
            <v>PIAT</v>
          </cell>
        </row>
        <row r="10">
          <cell r="B10" t="str">
            <v>PIBA</v>
          </cell>
        </row>
        <row r="11">
          <cell r="B11" t="str">
            <v>PICO</v>
          </cell>
        </row>
        <row r="12">
          <cell r="B12" t="str">
            <v>PIFL</v>
          </cell>
        </row>
        <row r="13">
          <cell r="B13" t="str">
            <v>PIJE</v>
          </cell>
        </row>
        <row r="14">
          <cell r="B14" t="str">
            <v>PILA</v>
          </cell>
        </row>
        <row r="15">
          <cell r="B15" t="str">
            <v>PIMO</v>
          </cell>
        </row>
        <row r="16">
          <cell r="B16" t="str">
            <v>PIMO2</v>
          </cell>
        </row>
        <row r="17">
          <cell r="B17" t="str">
            <v>PIPO</v>
          </cell>
        </row>
        <row r="18">
          <cell r="B18" t="str">
            <v>PISA</v>
          </cell>
        </row>
        <row r="19">
          <cell r="B19" t="str">
            <v>PIWA</v>
          </cell>
        </row>
        <row r="20">
          <cell r="B20" t="str">
            <v>PSME</v>
          </cell>
        </row>
        <row r="21">
          <cell r="B21" t="str">
            <v>QUKE</v>
          </cell>
        </row>
        <row r="22">
          <cell r="B22" t="str">
            <v>SEGI</v>
          </cell>
        </row>
        <row r="23">
          <cell r="B23" t="str">
            <v>TSME</v>
          </cell>
        </row>
        <row r="24">
          <cell r="B24" t="str">
            <v>ALL_SPP</v>
          </cell>
        </row>
        <row r="25">
          <cell r="B25" t="str">
            <v>N/A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i Reiner" refreshedDate="42995.288256944441" createdVersion="5" refreshedVersion="5" minRefreshableVersion="3" recordCount="97">
  <cacheSource type="worksheet">
    <worksheetSource ref="A1:P98" sheet="char_pivot"/>
  </cacheSource>
  <cacheFields count="16">
    <cacheField name="Fire" numFmtId="0">
      <sharedItems/>
    </cacheField>
    <cacheField name="PlotNr" numFmtId="0">
      <sharedItems containsSemiMixedTypes="0" containsString="0" containsNumber="1" containsInteger="1" minValue="1" maxValue="7" count="6">
        <n v="1"/>
        <n v="2"/>
        <n v="3"/>
        <n v="5"/>
        <n v="6"/>
        <n v="7"/>
      </sharedItems>
    </cacheField>
    <cacheField name="PRE/POST" numFmtId="0">
      <sharedItems/>
    </cacheField>
    <cacheField name="Species" numFmtId="0">
      <sharedItems/>
    </cacheField>
    <cacheField name="Status (L/D)" numFmtId="0">
      <sharedItems/>
    </cacheField>
    <cacheField name="Beetles?" numFmtId="0">
      <sharedItems/>
    </cacheField>
    <cacheField name="mort phase" numFmtId="0">
      <sharedItems/>
    </cacheField>
    <cacheField name="Crown Pos./Snag Cl" numFmtId="0">
      <sharedItems containsNonDate="0" containsString="0" containsBlank="1"/>
    </cacheField>
    <cacheField name="Height (ft)" numFmtId="0">
      <sharedItems containsSemiMixedTypes="0" containsString="0" containsNumber="1" containsInteger="1" minValue="0" maxValue="225"/>
    </cacheField>
    <cacheField name="HLC (ft)" numFmtId="0">
      <sharedItems containsSemiMixedTypes="0" containsString="0" containsNumber="1" containsInteger="1" minValue="0" maxValue="138"/>
    </cacheField>
    <cacheField name="Min Char (ft)" numFmtId="0">
      <sharedItems containsSemiMixedTypes="0" containsString="0" containsNumber="1" minValue="0" maxValue="95"/>
    </cacheField>
    <cacheField name="Max Char (ft)" numFmtId="0">
      <sharedItems containsSemiMixedTypes="0" containsString="0" containsNumber="1" minValue="0" maxValue="95"/>
    </cacheField>
    <cacheField name="Max Scorch (ft)" numFmtId="0">
      <sharedItems containsSemiMixedTypes="0" containsString="0" containsNumber="1" containsInteger="1" minValue="0" maxValue="110"/>
    </cacheField>
    <cacheField name="% Scorch" numFmtId="0">
      <sharedItems containsString="0" containsBlank="1" containsNumber="1" containsInteger="1" minValue="0" maxValue="100"/>
    </cacheField>
    <cacheField name="Max Torch Ht (ft)" numFmtId="0">
      <sharedItems containsMixedTypes="1" containsNumber="1" containsInteger="1" minValue="0" maxValue="100"/>
    </cacheField>
    <cacheField name="%Torch" numFmtId="0">
      <sharedItems containsSemiMixedTypes="0" containsString="0" containsNumber="1" containsInteg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7">
  <r>
    <s v="Pier"/>
    <x v="0"/>
    <s v="POST"/>
    <s v="QUKE"/>
    <s v="D"/>
    <s v="N"/>
    <s v="GREY"/>
    <m/>
    <n v="27"/>
    <n v="2"/>
    <n v="27"/>
    <n v="27"/>
    <n v="27"/>
    <n v="100"/>
    <n v="27"/>
    <n v="100"/>
  </r>
  <r>
    <s v="Pier"/>
    <x v="0"/>
    <s v="POST"/>
    <s v="ABCO"/>
    <s v="L"/>
    <s v="Y"/>
    <s v="RED"/>
    <m/>
    <n v="0"/>
    <n v="0"/>
    <n v="30"/>
    <n v="30"/>
    <n v="30"/>
    <n v="100"/>
    <n v="30"/>
    <n v="100"/>
  </r>
  <r>
    <s v="Pier"/>
    <x v="0"/>
    <s v="POST"/>
    <s v="ABCO"/>
    <s v="D"/>
    <s v="N"/>
    <s v="GREY"/>
    <m/>
    <n v="0"/>
    <n v="0"/>
    <n v="26"/>
    <n v="26"/>
    <n v="26"/>
    <n v="100"/>
    <n v="26"/>
    <n v="100"/>
  </r>
  <r>
    <s v="Pier"/>
    <x v="0"/>
    <s v="POST"/>
    <s v="CADE27"/>
    <s v="L"/>
    <s v="N"/>
    <s v="GREEN"/>
    <m/>
    <n v="0"/>
    <n v="0"/>
    <n v="39"/>
    <n v="39"/>
    <n v="39"/>
    <n v="100"/>
    <n v="39"/>
    <n v="100"/>
  </r>
  <r>
    <s v="Pier"/>
    <x v="0"/>
    <s v="POST"/>
    <s v="QUKE"/>
    <s v="L"/>
    <s v="N"/>
    <s v="GREEN"/>
    <m/>
    <n v="0"/>
    <n v="0"/>
    <n v="41"/>
    <n v="41"/>
    <n v="41"/>
    <n v="100"/>
    <n v="41"/>
    <n v="100"/>
  </r>
  <r>
    <s v="Pier"/>
    <x v="0"/>
    <s v="POST"/>
    <s v="QUKE"/>
    <s v="L"/>
    <s v="N"/>
    <s v="GREEN"/>
    <m/>
    <n v="0"/>
    <n v="0"/>
    <n v="38"/>
    <n v="38"/>
    <n v="38"/>
    <n v="100"/>
    <n v="38"/>
    <n v="100"/>
  </r>
  <r>
    <s v="Pier"/>
    <x v="0"/>
    <s v="POST"/>
    <s v="CADE27"/>
    <s v="L"/>
    <s v="N"/>
    <s v="GREEN"/>
    <m/>
    <n v="86"/>
    <n v="86"/>
    <n v="86"/>
    <n v="86"/>
    <n v="86"/>
    <n v="5"/>
    <n v="86"/>
    <n v="95"/>
  </r>
  <r>
    <s v="Pier"/>
    <x v="0"/>
    <s v="POST"/>
    <s v="ABCO"/>
    <s v="L"/>
    <s v="N"/>
    <s v="GREEN"/>
    <m/>
    <n v="34"/>
    <n v="34"/>
    <n v="34"/>
    <n v="34"/>
    <n v="34"/>
    <n v="100"/>
    <n v="34"/>
    <n v="100"/>
  </r>
  <r>
    <s v="Pier"/>
    <x v="0"/>
    <s v="POST"/>
    <s v="ABCO"/>
    <s v="L"/>
    <s v="N"/>
    <s v="GREEN"/>
    <m/>
    <n v="38"/>
    <n v="38"/>
    <n v="38"/>
    <n v="38"/>
    <n v="38"/>
    <n v="100"/>
    <n v="38"/>
    <n v="100"/>
  </r>
  <r>
    <s v="Pier"/>
    <x v="0"/>
    <s v="POST"/>
    <s v="PIPO"/>
    <s v="L"/>
    <s v="N"/>
    <s v="GREEN"/>
    <m/>
    <n v="90"/>
    <n v="90"/>
    <n v="90"/>
    <n v="90"/>
    <n v="90"/>
    <n v="100"/>
    <n v="90"/>
    <n v="100"/>
  </r>
  <r>
    <s v="Pier"/>
    <x v="0"/>
    <s v="POST"/>
    <s v="ABCO"/>
    <s v="D"/>
    <s v="Y"/>
    <s v="GREY"/>
    <m/>
    <n v="95"/>
    <n v="95"/>
    <n v="95"/>
    <n v="95"/>
    <n v="95"/>
    <n v="100"/>
    <n v="100"/>
    <n v="100"/>
  </r>
  <r>
    <s v="Pier"/>
    <x v="1"/>
    <s v="POST"/>
    <s v="ABCO"/>
    <s v="D"/>
    <s v="N"/>
    <s v="GREY"/>
    <m/>
    <n v="30"/>
    <n v="30"/>
    <n v="10"/>
    <n v="16"/>
    <n v="9"/>
    <n v="80"/>
    <n v="0"/>
    <n v="0"/>
  </r>
  <r>
    <s v="Pier"/>
    <x v="1"/>
    <s v="POST"/>
    <s v="CONU"/>
    <s v="L"/>
    <s v="N"/>
    <s v="GREEN"/>
    <m/>
    <n v="25"/>
    <n v="25"/>
    <n v="3"/>
    <n v="3"/>
    <n v="25"/>
    <n v="100"/>
    <n v="0"/>
    <n v="0"/>
  </r>
  <r>
    <s v="Pier"/>
    <x v="1"/>
    <s v="POST"/>
    <s v="CONU"/>
    <s v="L"/>
    <s v="N"/>
    <s v="GREEN"/>
    <m/>
    <n v="25"/>
    <n v="25"/>
    <n v="3"/>
    <n v="3"/>
    <n v="25"/>
    <n v="100"/>
    <n v="0"/>
    <n v="0"/>
  </r>
  <r>
    <s v="Pier"/>
    <x v="1"/>
    <s v="POST"/>
    <s v="CONU"/>
    <s v="L"/>
    <s v="N"/>
    <s v="GREEN"/>
    <m/>
    <n v="25"/>
    <n v="25"/>
    <n v="3"/>
    <n v="3"/>
    <n v="25"/>
    <n v="100"/>
    <n v="0"/>
    <n v="0"/>
  </r>
  <r>
    <s v="Pier"/>
    <x v="1"/>
    <s v="POST"/>
    <s v="CONU"/>
    <s v="L"/>
    <s v="N"/>
    <s v="GREEN"/>
    <m/>
    <n v="15"/>
    <n v="15"/>
    <n v="0"/>
    <n v="0"/>
    <n v="15"/>
    <n v="100"/>
    <n v="0"/>
    <n v="0"/>
  </r>
  <r>
    <s v="Pier"/>
    <x v="1"/>
    <s v="POST"/>
    <s v="ABCO"/>
    <s v="L"/>
    <s v="N"/>
    <s v="GREEN"/>
    <m/>
    <n v="70"/>
    <n v="70"/>
    <n v="11"/>
    <n v="14"/>
    <n v="70"/>
    <n v="100"/>
    <n v="0"/>
    <n v="0"/>
  </r>
  <r>
    <s v="Pier"/>
    <x v="1"/>
    <s v="POST"/>
    <s v="ABCO"/>
    <s v="D"/>
    <s v="N/A"/>
    <s v="N/A"/>
    <m/>
    <n v="0"/>
    <n v="0"/>
    <n v="15"/>
    <n v="15"/>
    <n v="15"/>
    <n v="100"/>
    <n v="15"/>
    <n v="100"/>
  </r>
  <r>
    <s v="Pier"/>
    <x v="1"/>
    <s v="POST"/>
    <s v="ABCO"/>
    <s v="L"/>
    <s v="N"/>
    <s v="GREEN"/>
    <m/>
    <n v="61"/>
    <n v="61"/>
    <n v="11"/>
    <n v="17"/>
    <n v="61"/>
    <n v="100"/>
    <n v="0"/>
    <n v="0"/>
  </r>
  <r>
    <s v="Pier"/>
    <x v="1"/>
    <s v="POST"/>
    <s v="PIPO"/>
    <s v="D"/>
    <s v="N/A"/>
    <s v="N/A"/>
    <m/>
    <n v="0"/>
    <n v="0"/>
    <n v="35"/>
    <n v="35"/>
    <n v="35"/>
    <n v="100"/>
    <n v="35"/>
    <n v="100"/>
  </r>
  <r>
    <s v="Pier"/>
    <x v="1"/>
    <s v="POST"/>
    <s v="ABCO"/>
    <s v="L"/>
    <s v="Y"/>
    <s v="RED"/>
    <m/>
    <n v="105"/>
    <n v="90"/>
    <n v="15"/>
    <n v="28"/>
    <n v="90"/>
    <n v="90"/>
    <n v="0"/>
    <n v="0"/>
  </r>
  <r>
    <s v="Pier"/>
    <x v="1"/>
    <s v="POST"/>
    <s v="ABCO"/>
    <s v="L"/>
    <s v="Y"/>
    <s v="RED"/>
    <m/>
    <n v="110"/>
    <n v="110"/>
    <n v="19"/>
    <n v="25"/>
    <n v="110"/>
    <n v="100"/>
    <n v="0"/>
    <n v="0"/>
  </r>
  <r>
    <s v="Pier"/>
    <x v="1"/>
    <s v="POST"/>
    <s v="SEGI"/>
    <s v="L"/>
    <s v="N"/>
    <s v="GREEN"/>
    <m/>
    <n v="225"/>
    <n v="43"/>
    <n v="8"/>
    <n v="18"/>
    <n v="44"/>
    <n v="2"/>
    <n v="0"/>
    <n v="0"/>
  </r>
  <r>
    <s v="Pier"/>
    <x v="1"/>
    <s v="POST"/>
    <s v="ABCO"/>
    <s v="D"/>
    <s v="Y"/>
    <s v="N/A"/>
    <m/>
    <n v="10"/>
    <n v="10"/>
    <n v="10"/>
    <n v="10"/>
    <n v="10"/>
    <n v="100"/>
    <n v="0"/>
    <n v="0"/>
  </r>
  <r>
    <s v="Pier"/>
    <x v="1"/>
    <s v="POST"/>
    <s v="ABCO"/>
    <s v="L"/>
    <s v="N"/>
    <s v="GREEN"/>
    <m/>
    <n v="110"/>
    <n v="70"/>
    <n v="6"/>
    <n v="20"/>
    <n v="61"/>
    <n v="30"/>
    <n v="0"/>
    <n v="0"/>
  </r>
  <r>
    <s v="Pier"/>
    <x v="1"/>
    <s v="POST"/>
    <s v="ABCO"/>
    <s v="D"/>
    <s v="N/A"/>
    <s v="N/A"/>
    <m/>
    <n v="4"/>
    <n v="4"/>
    <n v="4"/>
    <n v="4"/>
    <n v="15"/>
    <n v="100"/>
    <n v="0"/>
    <n v="0"/>
  </r>
  <r>
    <s v="Pier"/>
    <x v="2"/>
    <s v="POST"/>
    <s v="CADE27"/>
    <s v="L"/>
    <s v="N"/>
    <s v="GREEN"/>
    <m/>
    <n v="85"/>
    <n v="55"/>
    <n v="0"/>
    <n v="8"/>
    <n v="0"/>
    <n v="0"/>
    <n v="0"/>
    <n v="0"/>
  </r>
  <r>
    <s v="Pier"/>
    <x v="2"/>
    <s v="POST"/>
    <s v="ABCO"/>
    <s v="D"/>
    <s v="N"/>
    <s v="Old Red"/>
    <m/>
    <n v="92"/>
    <n v="92"/>
    <n v="0.2"/>
    <n v="0.5"/>
    <n v="0"/>
    <n v="0"/>
    <n v="0"/>
    <n v="0"/>
  </r>
  <r>
    <s v="Pier"/>
    <x v="2"/>
    <s v="POST"/>
    <s v="CADE27"/>
    <s v="D"/>
    <s v="N"/>
    <s v="GREY"/>
    <m/>
    <n v="84"/>
    <n v="84"/>
    <n v="0.5"/>
    <n v="25"/>
    <n v="0"/>
    <n v="0"/>
    <n v="0"/>
    <n v="0"/>
  </r>
  <r>
    <s v="Pier"/>
    <x v="2"/>
    <s v="POST"/>
    <s v="PIPO"/>
    <s v="D"/>
    <s v="Y"/>
    <s v="Old Red"/>
    <m/>
    <n v="113"/>
    <n v="113"/>
    <n v="4"/>
    <n v="25"/>
    <n v="0"/>
    <n v="0"/>
    <n v="0"/>
    <n v="0"/>
  </r>
  <r>
    <s v="Pier"/>
    <x v="2"/>
    <s v="POST"/>
    <s v="CADE27"/>
    <s v="D"/>
    <s v="N"/>
    <s v="GREY"/>
    <m/>
    <n v="91"/>
    <n v="91"/>
    <n v="6"/>
    <n v="25"/>
    <n v="0"/>
    <n v="0"/>
    <n v="0"/>
    <n v="0"/>
  </r>
  <r>
    <s v="Pier"/>
    <x v="2"/>
    <s v="POST"/>
    <s v="PIPO"/>
    <s v="D"/>
    <s v="Y"/>
    <s v="Old Red"/>
    <m/>
    <n v="118"/>
    <n v="118"/>
    <n v="5"/>
    <n v="35"/>
    <n v="0"/>
    <n v="0"/>
    <n v="0"/>
    <n v="0"/>
  </r>
  <r>
    <s v="Pier"/>
    <x v="2"/>
    <s v="POST"/>
    <s v="PIPO"/>
    <s v="D"/>
    <s v="Y"/>
    <s v="Old Red"/>
    <m/>
    <n v="103"/>
    <n v="103"/>
    <n v="4"/>
    <n v="25"/>
    <n v="0"/>
    <n v="0"/>
    <n v="0"/>
    <n v="0"/>
  </r>
  <r>
    <s v="Pier"/>
    <x v="2"/>
    <s v="POST"/>
    <s v="CADE27"/>
    <s v="L"/>
    <s v="N"/>
    <s v="Old Red"/>
    <m/>
    <n v="98"/>
    <n v="60"/>
    <n v="0"/>
    <n v="3"/>
    <n v="0"/>
    <n v="0"/>
    <n v="0"/>
    <n v="0"/>
  </r>
  <r>
    <s v="Pier"/>
    <x v="2"/>
    <s v="POST"/>
    <s v="PIPO"/>
    <s v="D"/>
    <s v="N"/>
    <s v="GREY"/>
    <m/>
    <n v="66"/>
    <n v="66"/>
    <n v="0"/>
    <n v="3"/>
    <n v="0"/>
    <n v="0"/>
    <n v="0"/>
    <n v="0"/>
  </r>
  <r>
    <s v="Pier"/>
    <x v="2"/>
    <s v="POST"/>
    <s v="CADE27"/>
    <s v="L"/>
    <s v="N"/>
    <s v="RED"/>
    <m/>
    <n v="61"/>
    <n v="40"/>
    <n v="0"/>
    <n v="0.5"/>
    <n v="0"/>
    <n v="0"/>
    <n v="0"/>
    <n v="0"/>
  </r>
  <r>
    <s v="Pier"/>
    <x v="2"/>
    <s v="POST"/>
    <s v="CADE27"/>
    <s v="L"/>
    <s v="N"/>
    <s v="GREEN"/>
    <m/>
    <n v="75"/>
    <n v="35"/>
    <n v="0"/>
    <n v="2"/>
    <n v="0"/>
    <n v="0"/>
    <n v="0"/>
    <n v="0"/>
  </r>
  <r>
    <s v="Pier"/>
    <x v="2"/>
    <s v="POST"/>
    <s v="CADE27"/>
    <s v="L"/>
    <s v="N"/>
    <s v="GREEN"/>
    <m/>
    <n v="70"/>
    <n v="50"/>
    <n v="0"/>
    <n v="20"/>
    <n v="0"/>
    <n v="0"/>
    <n v="0"/>
    <n v="0"/>
  </r>
  <r>
    <s v="Pier"/>
    <x v="2"/>
    <s v="POST"/>
    <s v="QUKE"/>
    <s v="L"/>
    <s v="N"/>
    <s v="GREEN"/>
    <m/>
    <n v="72"/>
    <n v="50"/>
    <n v="6"/>
    <n v="10"/>
    <n v="0"/>
    <n v="0"/>
    <n v="0"/>
    <n v="0"/>
  </r>
  <r>
    <s v="Pier"/>
    <x v="2"/>
    <s v="POST"/>
    <s v="CADE27"/>
    <s v="L"/>
    <s v="N"/>
    <s v="GREEN"/>
    <m/>
    <n v="68"/>
    <n v="30"/>
    <n v="12"/>
    <n v="30"/>
    <n v="0"/>
    <n v="0"/>
    <n v="0"/>
    <n v="0"/>
  </r>
  <r>
    <s v="Pier"/>
    <x v="2"/>
    <s v="POST"/>
    <s v="CADE27"/>
    <s v="D"/>
    <s v="N"/>
    <s v="GREY"/>
    <m/>
    <n v="60"/>
    <n v="40"/>
    <n v="6"/>
    <n v="40"/>
    <n v="0"/>
    <n v="0"/>
    <n v="0"/>
    <n v="0"/>
  </r>
  <r>
    <s v="Pier"/>
    <x v="2"/>
    <s v="POST"/>
    <s v="CADE27"/>
    <s v="L"/>
    <s v="N"/>
    <s v="GREEN"/>
    <m/>
    <n v="88"/>
    <n v="78"/>
    <n v="2"/>
    <n v="5"/>
    <n v="0"/>
    <n v="0"/>
    <n v="0"/>
    <n v="0"/>
  </r>
  <r>
    <s v="Pier"/>
    <x v="3"/>
    <s v="POST"/>
    <s v="PILA"/>
    <s v="D"/>
    <s v="Y"/>
    <s v="GREY"/>
    <m/>
    <n v="11"/>
    <n v="0"/>
    <n v="11"/>
    <n v="11"/>
    <n v="11"/>
    <n v="100"/>
    <n v="11"/>
    <n v="100"/>
  </r>
  <r>
    <s v="Pier"/>
    <x v="3"/>
    <s v="POST"/>
    <s v="CADE27"/>
    <s v="L"/>
    <s v="N"/>
    <s v="GREEN"/>
    <m/>
    <n v="17"/>
    <n v="12"/>
    <n v="17"/>
    <n v="17"/>
    <n v="17"/>
    <n v="100"/>
    <s v="."/>
    <n v="95"/>
  </r>
  <r>
    <s v="Pier"/>
    <x v="3"/>
    <s v="POST"/>
    <s v="ABCO"/>
    <s v="D"/>
    <s v="N"/>
    <s v="GREY"/>
    <m/>
    <n v="28"/>
    <n v="0"/>
    <n v="28"/>
    <n v="28"/>
    <n v="28"/>
    <n v="100"/>
    <n v="28"/>
    <n v="100"/>
  </r>
  <r>
    <s v="Pier"/>
    <x v="3"/>
    <s v="POST"/>
    <s v="CADE27"/>
    <s v="L"/>
    <s v="N"/>
    <s v="GREEN"/>
    <m/>
    <n v="12"/>
    <n v="6"/>
    <n v="12"/>
    <n v="12"/>
    <n v="12"/>
    <n v="100"/>
    <n v="0"/>
    <n v="0"/>
  </r>
  <r>
    <s v="Pier"/>
    <x v="3"/>
    <s v="POST"/>
    <s v="CADE27"/>
    <s v="L"/>
    <s v="N"/>
    <s v="GREEN"/>
    <m/>
    <n v="15"/>
    <n v="3"/>
    <n v="11"/>
    <n v="12"/>
    <n v="0"/>
    <n v="0"/>
    <n v="0"/>
    <n v="0"/>
  </r>
  <r>
    <s v="Pier"/>
    <x v="3"/>
    <s v="POST"/>
    <s v="ABCO"/>
    <s v="D"/>
    <s v="N"/>
    <s v="GREY"/>
    <m/>
    <n v="28"/>
    <n v="0"/>
    <n v="21"/>
    <n v="21"/>
    <n v="28"/>
    <n v="100"/>
    <n v="28"/>
    <n v="100"/>
  </r>
  <r>
    <s v="Pier"/>
    <x v="3"/>
    <s v="POST"/>
    <s v="CADE27"/>
    <s v="L"/>
    <s v="N"/>
    <s v="GREEN"/>
    <m/>
    <n v="31"/>
    <n v="5"/>
    <n v="31"/>
    <n v="31"/>
    <n v="0"/>
    <n v="0"/>
    <s v="."/>
    <n v="35"/>
  </r>
  <r>
    <s v="Pier"/>
    <x v="3"/>
    <s v="POST"/>
    <s v="ABCO"/>
    <s v="L"/>
    <s v="Y"/>
    <s v="RED"/>
    <m/>
    <n v="20"/>
    <n v="20"/>
    <n v="12"/>
    <n v="12"/>
    <n v="0"/>
    <n v="0"/>
    <n v="0"/>
    <n v="0"/>
  </r>
  <r>
    <s v="Pier"/>
    <x v="3"/>
    <s v="POST"/>
    <s v="ABCO"/>
    <s v="L"/>
    <s v="Y"/>
    <s v="RED"/>
    <m/>
    <n v="17"/>
    <n v="17"/>
    <n v="12"/>
    <n v="12"/>
    <n v="0"/>
    <n v="0"/>
    <n v="0"/>
    <n v="0"/>
  </r>
  <r>
    <s v="Pier"/>
    <x v="3"/>
    <s v="POST"/>
    <s v="ABCO"/>
    <s v="D"/>
    <s v="N"/>
    <s v="GREY"/>
    <m/>
    <n v="68"/>
    <n v="68"/>
    <n v="34"/>
    <n v="34"/>
    <n v="0"/>
    <n v="0"/>
    <n v="0"/>
    <n v="0"/>
  </r>
  <r>
    <s v="Pier"/>
    <x v="3"/>
    <s v="POST"/>
    <s v="ABCO"/>
    <s v="L"/>
    <s v="Y"/>
    <s v="RED"/>
    <m/>
    <n v="70"/>
    <n v="70"/>
    <n v="36"/>
    <n v="36"/>
    <n v="0"/>
    <n v="0"/>
    <n v="0"/>
    <n v="0"/>
  </r>
  <r>
    <s v="Pier"/>
    <x v="3"/>
    <s v="POST"/>
    <s v="ABCO"/>
    <s v="L"/>
    <s v="Y"/>
    <s v="RED"/>
    <m/>
    <n v="65"/>
    <n v="65"/>
    <n v="40"/>
    <n v="40"/>
    <n v="0"/>
    <n v="0"/>
    <n v="0"/>
    <n v="0"/>
  </r>
  <r>
    <s v="Pier"/>
    <x v="3"/>
    <s v="POST"/>
    <s v="PILA"/>
    <s v="D"/>
    <s v="Y"/>
    <s v="Old"/>
    <m/>
    <n v="108"/>
    <n v="108"/>
    <n v="46"/>
    <n v="46"/>
    <n v="40"/>
    <n v="100"/>
    <n v="0"/>
    <n v="0"/>
  </r>
  <r>
    <s v="Pier"/>
    <x v="3"/>
    <s v="POST"/>
    <s v="ABCO"/>
    <s v="D"/>
    <s v="Y"/>
    <s v="GREY"/>
    <m/>
    <n v="51"/>
    <n v="51"/>
    <n v="29"/>
    <n v="29"/>
    <n v="29"/>
    <n v="100"/>
    <n v="0"/>
    <n v="0"/>
  </r>
  <r>
    <s v="Pier"/>
    <x v="3"/>
    <s v="POST"/>
    <s v="ABCO"/>
    <s v="D"/>
    <s v="Y"/>
    <s v="GREY"/>
    <m/>
    <n v="41"/>
    <n v="41"/>
    <n v="13"/>
    <n v="13"/>
    <n v="13"/>
    <n v="100"/>
    <n v="0"/>
    <n v="0"/>
  </r>
  <r>
    <s v="Pier"/>
    <x v="3"/>
    <s v="POST"/>
    <s v="CADE27"/>
    <s v="L"/>
    <s v="Y"/>
    <s v="RED"/>
    <m/>
    <n v="78"/>
    <n v="78"/>
    <n v="5"/>
    <n v="23"/>
    <n v="0"/>
    <n v="0"/>
    <n v="0"/>
    <n v="0"/>
  </r>
  <r>
    <s v="Pier"/>
    <x v="3"/>
    <s v="POST"/>
    <s v="CADE27"/>
    <s v="L"/>
    <s v="Y"/>
    <s v="RED"/>
    <m/>
    <n v="112"/>
    <n v="112"/>
    <n v="1"/>
    <n v="40"/>
    <n v="0"/>
    <n v="0"/>
    <n v="0"/>
    <n v="0"/>
  </r>
  <r>
    <s v="Pier"/>
    <x v="3"/>
    <s v="POST"/>
    <s v="PILA"/>
    <s v="L"/>
    <s v="Y"/>
    <s v="RED"/>
    <m/>
    <n v="68"/>
    <n v="68"/>
    <n v="39"/>
    <n v="39"/>
    <n v="0"/>
    <n v="0"/>
    <n v="0"/>
    <n v="0"/>
  </r>
  <r>
    <s v="Pier"/>
    <x v="3"/>
    <s v="POST"/>
    <s v="ABCO"/>
    <s v="D"/>
    <s v="Y"/>
    <s v="Old Red"/>
    <m/>
    <n v="13"/>
    <n v="13"/>
    <n v="13"/>
    <n v="13"/>
    <n v="0"/>
    <n v="0"/>
    <n v="0"/>
    <n v="0"/>
  </r>
  <r>
    <s v="Pier"/>
    <x v="3"/>
    <s v="POST"/>
    <s v="PILA"/>
    <s v="D"/>
    <s v="N"/>
    <s v="old  "/>
    <m/>
    <n v="51"/>
    <n v="51"/>
    <n v="51"/>
    <n v="51"/>
    <n v="51"/>
    <n v="100"/>
    <n v="51"/>
    <n v="100"/>
  </r>
  <r>
    <s v="Pier"/>
    <x v="3"/>
    <s v="POST"/>
    <s v="ABCO"/>
    <s v="L"/>
    <s v="Y"/>
    <s v="RED"/>
    <m/>
    <n v="70"/>
    <n v="70"/>
    <n v="45"/>
    <n v="45"/>
    <n v="45"/>
    <m/>
    <n v="0"/>
    <n v="0"/>
  </r>
  <r>
    <s v="Pier"/>
    <x v="3"/>
    <s v="POST"/>
    <s v="CADE27"/>
    <s v="L"/>
    <s v="N"/>
    <s v="GREEN"/>
    <m/>
    <n v="23"/>
    <n v="15"/>
    <n v="23"/>
    <n v="23"/>
    <n v="23"/>
    <n v="100"/>
    <n v="23"/>
    <n v="100"/>
  </r>
  <r>
    <s v="Pier"/>
    <x v="4"/>
    <s v="POST"/>
    <s v="CADE27"/>
    <s v="D"/>
    <s v="N"/>
    <s v="GREY"/>
    <m/>
    <n v="12"/>
    <n v="12"/>
    <n v="1"/>
    <n v="2"/>
    <n v="0"/>
    <n v="0"/>
    <n v="0"/>
    <n v="0"/>
  </r>
  <r>
    <s v="Pier"/>
    <x v="4"/>
    <s v="POST"/>
    <s v="CADE27"/>
    <s v="D"/>
    <s v="N"/>
    <s v="GREY"/>
    <m/>
    <n v="12"/>
    <n v="14"/>
    <n v="0.5"/>
    <n v="2"/>
    <n v="0"/>
    <n v="0"/>
    <n v="0"/>
    <n v="0"/>
  </r>
  <r>
    <s v="Pier"/>
    <x v="4"/>
    <s v="POST"/>
    <s v="CADE27"/>
    <s v="D"/>
    <s v="N"/>
    <s v="GREY"/>
    <m/>
    <n v="14"/>
    <n v="14"/>
    <n v="0"/>
    <n v="6"/>
    <n v="0"/>
    <n v="0"/>
    <n v="0"/>
    <n v="0"/>
  </r>
  <r>
    <s v="Pier"/>
    <x v="4"/>
    <s v="POST"/>
    <s v="CADE27"/>
    <s v="D"/>
    <s v="N"/>
    <s v="GREY"/>
    <m/>
    <n v="10"/>
    <n v="10"/>
    <n v="4"/>
    <n v="6"/>
    <n v="0"/>
    <n v="0"/>
    <n v="0"/>
    <n v="0"/>
  </r>
  <r>
    <s v="Pier"/>
    <x v="4"/>
    <s v="POST"/>
    <s v="CADE27"/>
    <s v="L"/>
    <s v="N"/>
    <s v="Old Red"/>
    <m/>
    <n v="16"/>
    <n v="13"/>
    <n v="4"/>
    <n v="15"/>
    <n v="6"/>
    <n v="5"/>
    <n v="0"/>
    <n v="0"/>
  </r>
  <r>
    <s v="Pier"/>
    <x v="4"/>
    <s v="POST"/>
    <s v="CADE27"/>
    <s v="D"/>
    <s v="N"/>
    <s v="GREY"/>
    <m/>
    <n v="20"/>
    <n v="20"/>
    <n v="3"/>
    <n v="14"/>
    <n v="5"/>
    <n v="5"/>
    <n v="0"/>
    <n v="0"/>
  </r>
  <r>
    <s v="Pier"/>
    <x v="4"/>
    <s v="POST"/>
    <s v="CADE27"/>
    <s v="D"/>
    <s v="N"/>
    <s v="GREY"/>
    <m/>
    <n v="24"/>
    <n v="24"/>
    <n v="1"/>
    <n v="10"/>
    <n v="0"/>
    <n v="0"/>
    <n v="0"/>
    <n v="0"/>
  </r>
  <r>
    <s v="Pier"/>
    <x v="4"/>
    <s v="POST"/>
    <s v="PIPO"/>
    <s v="D"/>
    <s v="Y"/>
    <s v="GREY"/>
    <m/>
    <n v="92"/>
    <n v="92"/>
    <n v="8"/>
    <n v="8"/>
    <n v="92"/>
    <n v="100"/>
    <n v="0"/>
    <n v="0"/>
  </r>
  <r>
    <s v="Pier"/>
    <x v="4"/>
    <s v="POST"/>
    <s v="CADE27"/>
    <s v="D"/>
    <s v="N"/>
    <s v="GREY"/>
    <m/>
    <n v="47"/>
    <n v="47"/>
    <n v="0"/>
    <n v="8"/>
    <n v="47"/>
    <n v="100"/>
    <n v="0"/>
    <n v="0"/>
  </r>
  <r>
    <s v="Pier"/>
    <x v="4"/>
    <s v="POST"/>
    <s v="CADE27"/>
    <s v="D"/>
    <s v="Y"/>
    <s v="GREY"/>
    <m/>
    <n v="45"/>
    <n v="45"/>
    <n v="0"/>
    <n v="5"/>
    <n v="26"/>
    <n v="40"/>
    <n v="0"/>
    <n v="0"/>
  </r>
  <r>
    <s v="Pier"/>
    <x v="4"/>
    <s v="POST"/>
    <s v="CADE27"/>
    <s v="L"/>
    <s v="N"/>
    <s v="Old Red"/>
    <m/>
    <n v="29"/>
    <n v="24"/>
    <n v="1"/>
    <n v="24"/>
    <n v="22"/>
    <n v="20"/>
    <n v="0"/>
    <n v="0"/>
  </r>
  <r>
    <s v="Pier"/>
    <x v="4"/>
    <s v="POST"/>
    <s v="CADE27"/>
    <s v="L"/>
    <s v="N"/>
    <s v="Old Red"/>
    <m/>
    <n v="24"/>
    <n v="18"/>
    <n v="1"/>
    <n v="16"/>
    <n v="18"/>
    <n v="20"/>
    <n v="0"/>
    <n v="0"/>
  </r>
  <r>
    <s v="Pier"/>
    <x v="4"/>
    <s v="POST"/>
    <s v="CADE27"/>
    <s v="L"/>
    <s v="N"/>
    <s v="Yellow"/>
    <m/>
    <n v="82"/>
    <n v="31"/>
    <n v="4"/>
    <n v="10"/>
    <n v="41"/>
    <n v="50"/>
    <n v="0"/>
    <n v="0"/>
  </r>
  <r>
    <s v="Pier"/>
    <x v="4"/>
    <s v="POST"/>
    <s v="PIPO"/>
    <s v="D"/>
    <s v="Y"/>
    <s v="GREY"/>
    <m/>
    <n v="105"/>
    <n v="105"/>
    <n v="3"/>
    <n v="9"/>
    <n v="0"/>
    <n v="0"/>
    <n v="0"/>
    <n v="0"/>
  </r>
  <r>
    <s v="Pier"/>
    <x v="4"/>
    <s v="POST"/>
    <s v="PIPO"/>
    <s v="D"/>
    <s v="Y"/>
    <s v="GREY"/>
    <m/>
    <n v="104"/>
    <n v="104"/>
    <n v="3"/>
    <n v="9"/>
    <n v="0"/>
    <n v="0"/>
    <n v="0"/>
    <n v="0"/>
  </r>
  <r>
    <s v="Pier"/>
    <x v="4"/>
    <s v="POST"/>
    <s v="PIPO"/>
    <s v="D"/>
    <s v="Y"/>
    <s v="GREY"/>
    <m/>
    <n v="138"/>
    <n v="138"/>
    <n v="5"/>
    <n v="52"/>
    <n v="0"/>
    <n v="0"/>
    <n v="0"/>
    <n v="0"/>
  </r>
  <r>
    <s v="Pier"/>
    <x v="4"/>
    <s v="POST"/>
    <s v="CADE27"/>
    <s v="L"/>
    <s v="N"/>
    <s v="Old Red"/>
    <m/>
    <n v="26"/>
    <n v="20"/>
    <n v="4"/>
    <n v="12"/>
    <n v="24"/>
    <n v="80"/>
    <n v="0"/>
    <n v="0"/>
  </r>
  <r>
    <s v="Pier"/>
    <x v="4"/>
    <s v="POST"/>
    <s v="PIPO"/>
    <s v="D"/>
    <s v="Y"/>
    <s v="GREY"/>
    <m/>
    <n v="98"/>
    <n v="98"/>
    <n v="4"/>
    <n v="6"/>
    <n v="0"/>
    <n v="0"/>
    <n v="0"/>
    <n v="0"/>
  </r>
  <r>
    <s v="Pier"/>
    <x v="4"/>
    <s v="POST"/>
    <s v="CADE27"/>
    <s v="L"/>
    <s v="N"/>
    <s v="Old Red"/>
    <m/>
    <n v="31"/>
    <n v="27"/>
    <n v="3"/>
    <n v="27"/>
    <n v="28"/>
    <n v="95"/>
    <n v="0"/>
    <n v="0"/>
  </r>
  <r>
    <s v="Pier"/>
    <x v="4"/>
    <s v="POST"/>
    <s v="CADE27"/>
    <s v="L"/>
    <s v="N"/>
    <s v="Old Red"/>
    <m/>
    <n v="39"/>
    <n v="30"/>
    <n v="4"/>
    <n v="5"/>
    <n v="35"/>
    <n v="95"/>
    <n v="0"/>
    <n v="0"/>
  </r>
  <r>
    <s v="Pier"/>
    <x v="5"/>
    <s v="POST"/>
    <s v="CADE27"/>
    <s v="D"/>
    <s v="N"/>
    <s v="GREY"/>
    <m/>
    <n v="12"/>
    <n v="25"/>
    <n v="12"/>
    <n v="12"/>
    <n v="12"/>
    <n v="100"/>
    <n v="12"/>
    <n v="100"/>
  </r>
  <r>
    <s v="Pier"/>
    <x v="5"/>
    <s v="POST"/>
    <s v="CADE27"/>
    <s v="D"/>
    <s v="N"/>
    <s v="GREY"/>
    <m/>
    <n v="19"/>
    <n v="32"/>
    <n v="19"/>
    <n v="19"/>
    <n v="19"/>
    <n v="100"/>
    <n v="19"/>
    <n v="100"/>
  </r>
  <r>
    <s v="Pier"/>
    <x v="5"/>
    <s v="POST"/>
    <s v="CADE27"/>
    <s v="D"/>
    <s v="N"/>
    <s v="GREY"/>
    <m/>
    <n v="11"/>
    <n v="32"/>
    <n v="11"/>
    <n v="11"/>
    <n v="11"/>
    <n v="100"/>
    <n v="11"/>
    <n v="100"/>
  </r>
  <r>
    <s v="Pier"/>
    <x v="5"/>
    <s v="POST"/>
    <s v="CADE27"/>
    <s v="D"/>
    <s v="N"/>
    <s v="GREY"/>
    <m/>
    <n v="14"/>
    <n v="31"/>
    <n v="14"/>
    <n v="14"/>
    <n v="14"/>
    <n v="100"/>
    <n v="14"/>
    <n v="100"/>
  </r>
  <r>
    <s v="Pier"/>
    <x v="5"/>
    <s v="POST"/>
    <s v="CADE27"/>
    <s v="L"/>
    <s v="N"/>
    <s v="RED"/>
    <m/>
    <n v="16"/>
    <n v="14"/>
    <n v="16"/>
    <n v="16"/>
    <n v="16"/>
    <n v="100"/>
    <n v="16"/>
    <n v="100"/>
  </r>
  <r>
    <s v="Pier"/>
    <x v="5"/>
    <s v="POST"/>
    <s v="QUKE"/>
    <s v="L"/>
    <s v="N"/>
    <s v="GREEN"/>
    <m/>
    <n v="30"/>
    <n v="23"/>
    <n v="3"/>
    <n v="19"/>
    <n v="30"/>
    <n v="100"/>
    <n v="0"/>
    <n v="0"/>
  </r>
  <r>
    <s v="Pier"/>
    <x v="5"/>
    <s v="POST"/>
    <s v="CADE27"/>
    <s v="L"/>
    <s v="N"/>
    <s v="RED"/>
    <m/>
    <n v="33"/>
    <n v="33"/>
    <n v="4"/>
    <n v="25"/>
    <n v="0"/>
    <n v="0"/>
    <n v="0"/>
    <n v="0"/>
  </r>
  <r>
    <s v="Pier"/>
    <x v="5"/>
    <s v="POST"/>
    <s v="QUKE"/>
    <s v="L"/>
    <s v="N"/>
    <s v="GREEN"/>
    <m/>
    <n v="56"/>
    <n v="33"/>
    <n v="4"/>
    <n v="16"/>
    <n v="56"/>
    <n v="100"/>
    <n v="0"/>
    <n v="0"/>
  </r>
  <r>
    <s v="Pier"/>
    <x v="5"/>
    <s v="POST"/>
    <s v="CADE27"/>
    <s v="L"/>
    <s v="N"/>
    <s v="RED"/>
    <m/>
    <n v="3"/>
    <n v="3"/>
    <n v="3"/>
    <n v="3"/>
    <n v="3"/>
    <n v="100"/>
    <n v="3"/>
    <n v="100"/>
  </r>
  <r>
    <s v="Pier"/>
    <x v="5"/>
    <s v="POST"/>
    <s v="QUKE"/>
    <s v="L"/>
    <s v="N"/>
    <s v="GREEN"/>
    <m/>
    <n v="38"/>
    <n v="27"/>
    <n v="10"/>
    <n v="10"/>
    <n v="38"/>
    <n v="100"/>
    <n v="0"/>
    <n v="0"/>
  </r>
  <r>
    <s v="Pier"/>
    <x v="5"/>
    <s v="POST"/>
    <s v="QUKE"/>
    <s v="D"/>
    <s v="N"/>
    <s v="GREY"/>
    <m/>
    <n v="5"/>
    <n v="19"/>
    <n v="5"/>
    <n v="5"/>
    <n v="5"/>
    <n v="100"/>
    <n v="5"/>
    <n v="100"/>
  </r>
  <r>
    <s v="Pier"/>
    <x v="5"/>
    <s v="POST"/>
    <s v="CADE27"/>
    <s v="L"/>
    <s v="N"/>
    <s v="RED"/>
    <m/>
    <n v="12"/>
    <n v="12"/>
    <n v="12"/>
    <n v="12"/>
    <n v="12"/>
    <n v="100"/>
    <n v="12"/>
    <n v="100"/>
  </r>
  <r>
    <s v="Pier"/>
    <x v="5"/>
    <s v="POST"/>
    <s v="QUKE"/>
    <s v="L"/>
    <s v="N"/>
    <s v="GREEN"/>
    <m/>
    <n v="64"/>
    <n v="29"/>
    <n v="12"/>
    <n v="29"/>
    <n v="84"/>
    <n v="10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R3:U10" firstHeaderRow="0" firstDataRow="1" firstDataCol="1"/>
  <pivotFields count="16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% Scorch" fld="13" subtotal="average" baseField="1" baseItem="0"/>
    <dataField name="Average of %Torch" fld="15" subtotal="average" baseField="1" baseItem="0"/>
    <dataField name="Average of Max Char (ft)" fld="11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0"/>
  <sheetViews>
    <sheetView workbookViewId="0">
      <pane ySplit="1" topLeftCell="A74" activePane="bottomLeft" state="frozen"/>
      <selection activeCell="F1" sqref="F1"/>
      <selection pane="bottomLeft" sqref="A1:XFD1048576"/>
    </sheetView>
  </sheetViews>
  <sheetFormatPr defaultRowHeight="15" x14ac:dyDescent="0.25"/>
  <cols>
    <col min="1" max="1" width="5.42578125" customWidth="1"/>
    <col min="2" max="2" width="6" bestFit="1" customWidth="1"/>
    <col min="3" max="3" width="12.42578125" customWidth="1"/>
    <col min="4" max="4" width="8.7109375" bestFit="1" customWidth="1"/>
    <col min="5" max="5" width="5.85546875" bestFit="1" customWidth="1"/>
    <col min="6" max="6" width="10.42578125" bestFit="1" customWidth="1"/>
    <col min="7" max="7" width="9" customWidth="1"/>
    <col min="8" max="8" width="3" customWidth="1"/>
    <col min="9" max="9" width="5.5703125" customWidth="1"/>
    <col min="10" max="10" width="9.85546875" customWidth="1"/>
    <col min="11" max="11" width="3.85546875" customWidth="1"/>
    <col min="12" max="12" width="9.7109375" customWidth="1"/>
    <col min="13" max="13" width="4" customWidth="1"/>
    <col min="14" max="14" width="7.140625" bestFit="1" customWidth="1"/>
    <col min="16" max="16" width="6.7109375" bestFit="1" customWidth="1"/>
    <col min="17" max="17" width="6.7109375" customWidth="1"/>
    <col min="18" max="21" width="5.7109375" customWidth="1"/>
    <col min="22" max="22" width="6.7109375" bestFit="1" customWidth="1"/>
    <col min="23" max="23" width="5.5703125" bestFit="1" customWidth="1"/>
    <col min="24" max="24" width="11.5703125" style="6" customWidth="1"/>
    <col min="25" max="25" width="11.140625" style="6" customWidth="1"/>
    <col min="26" max="26" width="7.28515625" style="6" customWidth="1"/>
    <col min="27" max="27" width="10.85546875" style="8" customWidth="1"/>
  </cols>
  <sheetData>
    <row r="1" spans="1:32" x14ac:dyDescent="0.25">
      <c r="A1" s="4" t="s">
        <v>13</v>
      </c>
      <c r="B1" s="4" t="s">
        <v>1</v>
      </c>
      <c r="C1" s="2" t="s">
        <v>2</v>
      </c>
      <c r="D1" s="4" t="s">
        <v>14</v>
      </c>
      <c r="E1" s="4" t="s">
        <v>3</v>
      </c>
      <c r="F1" s="4" t="s">
        <v>4</v>
      </c>
      <c r="G1" s="4" t="s">
        <v>0</v>
      </c>
      <c r="H1" s="2" t="s">
        <v>5</v>
      </c>
      <c r="I1" s="2" t="s">
        <v>6</v>
      </c>
      <c r="J1" s="4" t="s">
        <v>7</v>
      </c>
      <c r="K1" s="2" t="s">
        <v>47</v>
      </c>
      <c r="L1" s="2" t="s">
        <v>48</v>
      </c>
      <c r="M1" s="2" t="s">
        <v>19</v>
      </c>
      <c r="N1" s="4" t="s">
        <v>8</v>
      </c>
      <c r="O1" s="4" t="s">
        <v>9</v>
      </c>
      <c r="P1" s="4" t="s">
        <v>15</v>
      </c>
      <c r="Q1" s="2" t="s">
        <v>75</v>
      </c>
      <c r="R1" s="2" t="s">
        <v>16</v>
      </c>
      <c r="S1" s="2" t="s">
        <v>17</v>
      </c>
      <c r="T1" s="2" t="s">
        <v>10</v>
      </c>
      <c r="U1" s="2" t="s">
        <v>18</v>
      </c>
      <c r="V1" s="2" t="s">
        <v>11</v>
      </c>
      <c r="W1" s="3" t="s">
        <v>12</v>
      </c>
      <c r="X1" s="5" t="s">
        <v>20</v>
      </c>
      <c r="Y1" s="5" t="s">
        <v>24</v>
      </c>
      <c r="Z1" s="5" t="s">
        <v>26</v>
      </c>
      <c r="AA1" s="7" t="s">
        <v>27</v>
      </c>
      <c r="AB1" s="5" t="s">
        <v>57</v>
      </c>
      <c r="AC1" s="5" t="s">
        <v>71</v>
      </c>
      <c r="AD1" s="5" t="s">
        <v>93</v>
      </c>
      <c r="AE1" s="5" t="s">
        <v>94</v>
      </c>
      <c r="AF1" s="5" t="s">
        <v>95</v>
      </c>
    </row>
    <row r="2" spans="1:32" x14ac:dyDescent="0.25">
      <c r="A2" s="9" t="s">
        <v>28</v>
      </c>
      <c r="B2" s="12">
        <v>1</v>
      </c>
      <c r="C2" s="16">
        <v>42985</v>
      </c>
      <c r="D2" s="10" t="s">
        <v>74</v>
      </c>
      <c r="E2">
        <v>1</v>
      </c>
      <c r="F2" s="10">
        <v>5</v>
      </c>
      <c r="G2" s="15" t="s">
        <v>36</v>
      </c>
      <c r="H2" s="12">
        <v>14</v>
      </c>
      <c r="I2" s="17">
        <v>11</v>
      </c>
      <c r="J2" s="12" t="s">
        <v>31</v>
      </c>
      <c r="K2" s="12" t="s">
        <v>32</v>
      </c>
      <c r="L2" s="20" t="s">
        <v>39</v>
      </c>
      <c r="M2" s="20"/>
      <c r="N2" s="13">
        <v>18</v>
      </c>
      <c r="O2" s="20">
        <v>27</v>
      </c>
      <c r="P2" s="20">
        <v>2</v>
      </c>
      <c r="Q2">
        <v>27</v>
      </c>
      <c r="R2">
        <v>27</v>
      </c>
      <c r="S2">
        <v>27</v>
      </c>
      <c r="T2">
        <v>100</v>
      </c>
      <c r="U2">
        <v>27</v>
      </c>
      <c r="V2">
        <v>100</v>
      </c>
      <c r="W2" s="34"/>
      <c r="X2" s="6">
        <v>93</v>
      </c>
      <c r="Y2" s="6" t="s">
        <v>87</v>
      </c>
      <c r="Z2" s="6">
        <v>6</v>
      </c>
      <c r="AA2" s="8">
        <v>25</v>
      </c>
      <c r="AD2">
        <f>ROUND(F2/(N2^2*0.005454),0)</f>
        <v>3</v>
      </c>
      <c r="AE2">
        <f>ROUND(((O2-P2)/O2)*100,0)</f>
        <v>93</v>
      </c>
      <c r="AF2">
        <f>IF(J2="L",1,6)</f>
        <v>6</v>
      </c>
    </row>
    <row r="3" spans="1:32" x14ac:dyDescent="0.25">
      <c r="A3" s="31" t="s">
        <v>28</v>
      </c>
      <c r="B3" s="36">
        <v>1</v>
      </c>
      <c r="C3" s="37">
        <v>42985</v>
      </c>
      <c r="D3" s="32" t="s">
        <v>74</v>
      </c>
      <c r="E3" s="34">
        <v>2</v>
      </c>
      <c r="F3" s="36">
        <v>5</v>
      </c>
      <c r="G3" s="31" t="s">
        <v>37</v>
      </c>
      <c r="H3" s="36">
        <v>24</v>
      </c>
      <c r="I3" s="36">
        <v>46</v>
      </c>
      <c r="J3" s="36" t="s">
        <v>35</v>
      </c>
      <c r="K3" s="36" t="s">
        <v>34</v>
      </c>
      <c r="L3" s="36" t="s">
        <v>38</v>
      </c>
      <c r="M3" s="40"/>
      <c r="N3" s="36">
        <v>11</v>
      </c>
      <c r="O3" s="40">
        <v>0</v>
      </c>
      <c r="P3" s="40">
        <v>0</v>
      </c>
      <c r="Q3" s="34">
        <v>30</v>
      </c>
      <c r="R3" s="34">
        <v>30</v>
      </c>
      <c r="S3" s="34">
        <v>30</v>
      </c>
      <c r="T3" s="34">
        <v>100</v>
      </c>
      <c r="U3" s="34">
        <v>30</v>
      </c>
      <c r="V3" s="34">
        <v>100</v>
      </c>
      <c r="W3" s="34" t="s">
        <v>49</v>
      </c>
      <c r="X3" s="6">
        <v>0</v>
      </c>
      <c r="Y3" s="6" t="s">
        <v>87</v>
      </c>
      <c r="Z3" s="6">
        <v>1</v>
      </c>
      <c r="AA3" s="8">
        <v>8</v>
      </c>
      <c r="AB3" s="34"/>
      <c r="AC3" s="34"/>
      <c r="AD3">
        <f t="shared" ref="AD3:AD66" si="0">ROUND(F3/(N3^2*0.005454),0)</f>
        <v>8</v>
      </c>
      <c r="AE3" t="e">
        <f t="shared" ref="AE3:AE66" si="1">ROUND(((O3-P3)/O3)*100,0)</f>
        <v>#DIV/0!</v>
      </c>
      <c r="AF3">
        <f t="shared" ref="AF3:AF66" si="2">IF(J3="L",1,6)</f>
        <v>1</v>
      </c>
    </row>
    <row r="4" spans="1:32" x14ac:dyDescent="0.25">
      <c r="A4" s="9" t="s">
        <v>28</v>
      </c>
      <c r="B4" s="12">
        <v>1</v>
      </c>
      <c r="C4" s="16">
        <v>42985</v>
      </c>
      <c r="D4" s="10" t="s">
        <v>74</v>
      </c>
      <c r="E4">
        <v>3</v>
      </c>
      <c r="F4" s="12">
        <v>5</v>
      </c>
      <c r="G4" s="19" t="s">
        <v>37</v>
      </c>
      <c r="H4" s="20">
        <v>12</v>
      </c>
      <c r="I4" s="20">
        <v>118</v>
      </c>
      <c r="J4" s="20" t="s">
        <v>31</v>
      </c>
      <c r="K4" s="20" t="s">
        <v>32</v>
      </c>
      <c r="L4" s="20" t="s">
        <v>39</v>
      </c>
      <c r="M4" s="20"/>
      <c r="N4" s="21">
        <v>0</v>
      </c>
      <c r="O4" s="20">
        <v>0</v>
      </c>
      <c r="P4" s="20">
        <v>0</v>
      </c>
      <c r="Q4">
        <v>26</v>
      </c>
      <c r="R4">
        <v>26</v>
      </c>
      <c r="S4">
        <v>26</v>
      </c>
      <c r="T4">
        <v>100</v>
      </c>
      <c r="U4">
        <v>26</v>
      </c>
      <c r="V4">
        <v>100</v>
      </c>
      <c r="W4" s="34" t="s">
        <v>76</v>
      </c>
      <c r="X4" s="6">
        <v>0</v>
      </c>
      <c r="Y4" s="6" t="s">
        <v>87</v>
      </c>
      <c r="Z4" s="6">
        <v>6</v>
      </c>
      <c r="AA4" s="8">
        <v>0</v>
      </c>
      <c r="AD4" t="e">
        <f t="shared" si="0"/>
        <v>#DIV/0!</v>
      </c>
      <c r="AE4" t="e">
        <f t="shared" si="1"/>
        <v>#DIV/0!</v>
      </c>
      <c r="AF4">
        <f t="shared" si="2"/>
        <v>6</v>
      </c>
    </row>
    <row r="5" spans="1:32" x14ac:dyDescent="0.25">
      <c r="A5" s="9" t="s">
        <v>28</v>
      </c>
      <c r="B5" s="12">
        <v>1</v>
      </c>
      <c r="C5" s="16">
        <v>42985</v>
      </c>
      <c r="D5" s="10" t="s">
        <v>74</v>
      </c>
      <c r="E5">
        <v>4</v>
      </c>
      <c r="F5" s="12">
        <v>10</v>
      </c>
      <c r="G5" s="19" t="s">
        <v>30</v>
      </c>
      <c r="H5" s="20">
        <v>20</v>
      </c>
      <c r="I5" s="20">
        <v>2</v>
      </c>
      <c r="J5" s="20" t="s">
        <v>35</v>
      </c>
      <c r="K5" s="20" t="s">
        <v>32</v>
      </c>
      <c r="L5" s="20" t="s">
        <v>40</v>
      </c>
      <c r="M5" s="20"/>
      <c r="N5" s="20">
        <v>11.5</v>
      </c>
      <c r="O5" s="20">
        <v>0</v>
      </c>
      <c r="P5" s="20">
        <v>0</v>
      </c>
      <c r="Q5">
        <v>39</v>
      </c>
      <c r="R5">
        <v>39</v>
      </c>
      <c r="S5">
        <v>39</v>
      </c>
      <c r="T5">
        <v>100</v>
      </c>
      <c r="U5">
        <v>39</v>
      </c>
      <c r="V5">
        <v>100</v>
      </c>
      <c r="W5" t="s">
        <v>77</v>
      </c>
      <c r="X5" s="6">
        <v>0</v>
      </c>
      <c r="Y5" s="6" t="s">
        <v>87</v>
      </c>
      <c r="Z5" s="6">
        <v>1</v>
      </c>
      <c r="AA5" s="8">
        <v>14</v>
      </c>
      <c r="AD5">
        <f t="shared" si="0"/>
        <v>14</v>
      </c>
      <c r="AE5" t="e">
        <f t="shared" si="1"/>
        <v>#DIV/0!</v>
      </c>
      <c r="AF5">
        <f t="shared" si="2"/>
        <v>1</v>
      </c>
    </row>
    <row r="6" spans="1:32" s="34" customFormat="1" x14ac:dyDescent="0.25">
      <c r="A6" s="9" t="s">
        <v>28</v>
      </c>
      <c r="B6" s="12">
        <v>1</v>
      </c>
      <c r="C6" s="16">
        <v>42985</v>
      </c>
      <c r="D6" s="10" t="s">
        <v>74</v>
      </c>
      <c r="E6" s="34">
        <v>5</v>
      </c>
      <c r="F6" s="12">
        <v>10</v>
      </c>
      <c r="G6" s="19" t="s">
        <v>36</v>
      </c>
      <c r="H6" s="20">
        <v>20</v>
      </c>
      <c r="I6" s="20">
        <v>2</v>
      </c>
      <c r="J6" s="20" t="s">
        <v>35</v>
      </c>
      <c r="K6" s="20" t="s">
        <v>32</v>
      </c>
      <c r="L6" s="20" t="s">
        <v>40</v>
      </c>
      <c r="M6" s="20"/>
      <c r="N6" s="20">
        <v>9.1</v>
      </c>
      <c r="O6" s="20">
        <v>0</v>
      </c>
      <c r="P6" s="20">
        <v>0</v>
      </c>
      <c r="Q6">
        <v>41</v>
      </c>
      <c r="R6">
        <v>41</v>
      </c>
      <c r="S6">
        <v>41</v>
      </c>
      <c r="T6">
        <v>100</v>
      </c>
      <c r="U6">
        <v>41</v>
      </c>
      <c r="V6">
        <v>100</v>
      </c>
      <c r="W6" t="s">
        <v>77</v>
      </c>
      <c r="X6" s="6">
        <v>0</v>
      </c>
      <c r="Y6" s="6" t="s">
        <v>87</v>
      </c>
      <c r="Z6" s="6">
        <v>1</v>
      </c>
      <c r="AA6" s="8">
        <v>22</v>
      </c>
      <c r="AB6"/>
      <c r="AC6"/>
      <c r="AD6">
        <f t="shared" si="0"/>
        <v>22</v>
      </c>
      <c r="AE6" t="e">
        <f t="shared" si="1"/>
        <v>#DIV/0!</v>
      </c>
      <c r="AF6">
        <f t="shared" si="2"/>
        <v>1</v>
      </c>
    </row>
    <row r="7" spans="1:32" x14ac:dyDescent="0.25">
      <c r="A7" s="9" t="s">
        <v>28</v>
      </c>
      <c r="B7" s="12">
        <v>1</v>
      </c>
      <c r="C7" s="16">
        <v>42985</v>
      </c>
      <c r="D7" s="10" t="s">
        <v>74</v>
      </c>
      <c r="E7">
        <v>6</v>
      </c>
      <c r="F7" s="12">
        <v>10</v>
      </c>
      <c r="G7" s="19" t="s">
        <v>36</v>
      </c>
      <c r="H7" s="20">
        <v>40</v>
      </c>
      <c r="I7" s="20">
        <v>82</v>
      </c>
      <c r="J7" s="20" t="s">
        <v>35</v>
      </c>
      <c r="K7" s="20" t="s">
        <v>32</v>
      </c>
      <c r="L7" s="20" t="s">
        <v>40</v>
      </c>
      <c r="M7" s="20"/>
      <c r="N7" s="20">
        <v>15.1</v>
      </c>
      <c r="O7" s="20">
        <v>0</v>
      </c>
      <c r="P7" s="20">
        <v>0</v>
      </c>
      <c r="Q7">
        <v>38</v>
      </c>
      <c r="R7">
        <v>38</v>
      </c>
      <c r="S7">
        <v>38</v>
      </c>
      <c r="T7">
        <v>100</v>
      </c>
      <c r="U7">
        <v>38</v>
      </c>
      <c r="V7">
        <v>100</v>
      </c>
      <c r="W7" t="s">
        <v>77</v>
      </c>
      <c r="X7" s="6">
        <v>0</v>
      </c>
      <c r="Y7" s="6" t="s">
        <v>87</v>
      </c>
      <c r="Z7" s="6">
        <v>1</v>
      </c>
      <c r="AA7" s="8">
        <v>8</v>
      </c>
      <c r="AD7">
        <f t="shared" si="0"/>
        <v>8</v>
      </c>
      <c r="AE7" t="e">
        <f t="shared" si="1"/>
        <v>#DIV/0!</v>
      </c>
      <c r="AF7">
        <f t="shared" si="2"/>
        <v>1</v>
      </c>
    </row>
    <row r="8" spans="1:32" x14ac:dyDescent="0.25">
      <c r="A8" s="9" t="s">
        <v>28</v>
      </c>
      <c r="B8" s="12">
        <v>1</v>
      </c>
      <c r="C8" s="16">
        <v>42985</v>
      </c>
      <c r="D8" s="10" t="s">
        <v>74</v>
      </c>
      <c r="E8">
        <v>7</v>
      </c>
      <c r="F8" s="12">
        <v>10</v>
      </c>
      <c r="G8" s="19" t="s">
        <v>30</v>
      </c>
      <c r="H8" s="20">
        <v>48</v>
      </c>
      <c r="I8" s="20">
        <v>85</v>
      </c>
      <c r="J8" s="20" t="s">
        <v>35</v>
      </c>
      <c r="K8" s="20" t="s">
        <v>32</v>
      </c>
      <c r="L8" s="20" t="s">
        <v>40</v>
      </c>
      <c r="M8" s="20"/>
      <c r="N8" s="20">
        <v>30.1</v>
      </c>
      <c r="O8" s="20">
        <v>86</v>
      </c>
      <c r="P8" s="20">
        <v>86</v>
      </c>
      <c r="Q8">
        <v>86</v>
      </c>
      <c r="R8">
        <v>86</v>
      </c>
      <c r="S8">
        <v>86</v>
      </c>
      <c r="T8">
        <v>5</v>
      </c>
      <c r="U8">
        <v>86</v>
      </c>
      <c r="V8">
        <v>95</v>
      </c>
      <c r="X8" s="6">
        <v>0</v>
      </c>
      <c r="Y8" s="6" t="s">
        <v>87</v>
      </c>
      <c r="Z8" s="6">
        <v>1</v>
      </c>
      <c r="AA8" s="8">
        <v>2</v>
      </c>
      <c r="AD8">
        <f t="shared" si="0"/>
        <v>2</v>
      </c>
      <c r="AE8">
        <f t="shared" si="1"/>
        <v>0</v>
      </c>
      <c r="AF8">
        <f t="shared" si="2"/>
        <v>1</v>
      </c>
    </row>
    <row r="9" spans="1:32" x14ac:dyDescent="0.25">
      <c r="A9" s="9" t="s">
        <v>28</v>
      </c>
      <c r="B9" s="12">
        <v>1</v>
      </c>
      <c r="C9" s="16">
        <v>42985</v>
      </c>
      <c r="D9" s="10" t="s">
        <v>74</v>
      </c>
      <c r="E9" s="34">
        <v>8</v>
      </c>
      <c r="F9" s="12">
        <v>10</v>
      </c>
      <c r="G9" s="19" t="s">
        <v>37</v>
      </c>
      <c r="H9" s="20">
        <v>14</v>
      </c>
      <c r="I9" s="20">
        <v>212</v>
      </c>
      <c r="J9" s="20" t="s">
        <v>35</v>
      </c>
      <c r="K9" s="20" t="s">
        <v>32</v>
      </c>
      <c r="L9" s="20" t="s">
        <v>40</v>
      </c>
      <c r="M9" s="20"/>
      <c r="N9" s="20">
        <v>10.4</v>
      </c>
      <c r="O9" s="20">
        <v>34</v>
      </c>
      <c r="P9" s="20">
        <v>34</v>
      </c>
      <c r="Q9">
        <v>34</v>
      </c>
      <c r="R9">
        <v>34</v>
      </c>
      <c r="S9">
        <v>34</v>
      </c>
      <c r="T9">
        <v>100</v>
      </c>
      <c r="U9">
        <v>34</v>
      </c>
      <c r="V9">
        <v>100</v>
      </c>
      <c r="X9" s="6">
        <v>0</v>
      </c>
      <c r="Y9" s="6" t="s">
        <v>87</v>
      </c>
      <c r="Z9" s="6">
        <v>1</v>
      </c>
      <c r="AA9" s="8">
        <v>17</v>
      </c>
      <c r="AD9">
        <f t="shared" si="0"/>
        <v>17</v>
      </c>
      <c r="AE9">
        <f t="shared" si="1"/>
        <v>0</v>
      </c>
      <c r="AF9">
        <f t="shared" si="2"/>
        <v>1</v>
      </c>
    </row>
    <row r="10" spans="1:32" x14ac:dyDescent="0.25">
      <c r="A10" s="9" t="s">
        <v>28</v>
      </c>
      <c r="B10" s="12">
        <v>1</v>
      </c>
      <c r="C10" s="16">
        <v>42985</v>
      </c>
      <c r="D10" s="10" t="s">
        <v>74</v>
      </c>
      <c r="E10">
        <v>9</v>
      </c>
      <c r="F10" s="12">
        <v>10</v>
      </c>
      <c r="G10" s="19" t="s">
        <v>37</v>
      </c>
      <c r="H10" s="20">
        <v>20</v>
      </c>
      <c r="I10" s="20">
        <v>248</v>
      </c>
      <c r="J10" s="20" t="s">
        <v>35</v>
      </c>
      <c r="K10" s="20" t="s">
        <v>32</v>
      </c>
      <c r="L10" s="20" t="s">
        <v>40</v>
      </c>
      <c r="M10" s="20"/>
      <c r="N10" s="20">
        <v>12.1</v>
      </c>
      <c r="O10" s="20">
        <v>38</v>
      </c>
      <c r="P10" s="20">
        <v>38</v>
      </c>
      <c r="Q10">
        <v>38</v>
      </c>
      <c r="R10">
        <v>38</v>
      </c>
      <c r="S10">
        <v>38</v>
      </c>
      <c r="T10">
        <v>100</v>
      </c>
      <c r="U10">
        <v>38</v>
      </c>
      <c r="V10">
        <v>100</v>
      </c>
      <c r="X10" s="6">
        <v>0</v>
      </c>
      <c r="Y10" s="6" t="s">
        <v>87</v>
      </c>
      <c r="Z10" s="6">
        <v>1</v>
      </c>
      <c r="AA10" s="8">
        <v>13</v>
      </c>
      <c r="AD10">
        <f t="shared" si="0"/>
        <v>13</v>
      </c>
      <c r="AE10">
        <f t="shared" si="1"/>
        <v>0</v>
      </c>
      <c r="AF10">
        <f t="shared" si="2"/>
        <v>1</v>
      </c>
    </row>
    <row r="11" spans="1:32" x14ac:dyDescent="0.25">
      <c r="A11" s="9" t="s">
        <v>28</v>
      </c>
      <c r="B11" s="12">
        <v>1</v>
      </c>
      <c r="C11" s="16">
        <v>42985</v>
      </c>
      <c r="D11" s="10" t="s">
        <v>74</v>
      </c>
      <c r="E11">
        <v>10</v>
      </c>
      <c r="F11" s="12">
        <v>10</v>
      </c>
      <c r="G11" t="s">
        <v>33</v>
      </c>
      <c r="H11" s="20">
        <v>8</v>
      </c>
      <c r="I11" s="20">
        <v>315</v>
      </c>
      <c r="J11" s="20" t="s">
        <v>35</v>
      </c>
      <c r="K11" s="20" t="s">
        <v>32</v>
      </c>
      <c r="L11" s="20" t="s">
        <v>40</v>
      </c>
      <c r="M11" s="20"/>
      <c r="N11" s="20">
        <v>26.4</v>
      </c>
      <c r="O11" s="20">
        <v>90</v>
      </c>
      <c r="P11" s="20">
        <v>90</v>
      </c>
      <c r="Q11">
        <v>90</v>
      </c>
      <c r="R11">
        <v>90</v>
      </c>
      <c r="S11">
        <v>90</v>
      </c>
      <c r="T11">
        <v>100</v>
      </c>
      <c r="U11">
        <v>90</v>
      </c>
      <c r="V11">
        <v>100</v>
      </c>
      <c r="X11" s="6">
        <v>0</v>
      </c>
      <c r="Y11" s="6" t="s">
        <v>87</v>
      </c>
      <c r="Z11" s="6">
        <v>1</v>
      </c>
      <c r="AA11" s="8">
        <v>3</v>
      </c>
      <c r="AD11">
        <f t="shared" si="0"/>
        <v>3</v>
      </c>
      <c r="AE11">
        <f t="shared" si="1"/>
        <v>0</v>
      </c>
      <c r="AF11">
        <f t="shared" si="2"/>
        <v>1</v>
      </c>
    </row>
    <row r="12" spans="1:32" s="34" customFormat="1" x14ac:dyDescent="0.25">
      <c r="A12" s="9" t="s">
        <v>28</v>
      </c>
      <c r="B12" s="12">
        <v>1</v>
      </c>
      <c r="C12" s="16">
        <v>42985</v>
      </c>
      <c r="D12" s="10" t="s">
        <v>74</v>
      </c>
      <c r="E12" s="34">
        <v>11</v>
      </c>
      <c r="F12" s="12">
        <v>10</v>
      </c>
      <c r="G12" t="s">
        <v>37</v>
      </c>
      <c r="H12" s="20">
        <v>30</v>
      </c>
      <c r="I12" s="20">
        <v>316</v>
      </c>
      <c r="J12" s="20" t="s">
        <v>31</v>
      </c>
      <c r="K12" s="20" t="s">
        <v>34</v>
      </c>
      <c r="L12" s="21" t="s">
        <v>39</v>
      </c>
      <c r="M12" s="20"/>
      <c r="N12" s="20">
        <v>41</v>
      </c>
      <c r="O12" s="20">
        <v>95</v>
      </c>
      <c r="P12" s="20">
        <v>95</v>
      </c>
      <c r="Q12">
        <v>95</v>
      </c>
      <c r="R12">
        <v>95</v>
      </c>
      <c r="S12">
        <v>95</v>
      </c>
      <c r="T12">
        <v>100</v>
      </c>
      <c r="U12">
        <v>100</v>
      </c>
      <c r="V12">
        <v>100</v>
      </c>
      <c r="W12"/>
      <c r="X12" s="6">
        <v>0</v>
      </c>
      <c r="Y12" s="6" t="s">
        <v>87</v>
      </c>
      <c r="Z12" s="6">
        <v>6</v>
      </c>
      <c r="AA12" s="8">
        <v>1</v>
      </c>
      <c r="AB12"/>
      <c r="AC12"/>
      <c r="AD12">
        <f t="shared" si="0"/>
        <v>1</v>
      </c>
      <c r="AE12">
        <f t="shared" si="1"/>
        <v>0</v>
      </c>
      <c r="AF12">
        <f t="shared" si="2"/>
        <v>6</v>
      </c>
    </row>
    <row r="13" spans="1:32" s="34" customFormat="1" x14ac:dyDescent="0.25">
      <c r="A13" s="9" t="s">
        <v>28</v>
      </c>
      <c r="B13" s="12">
        <v>2</v>
      </c>
      <c r="C13" s="18">
        <v>42985</v>
      </c>
      <c r="D13" s="10" t="s">
        <v>74</v>
      </c>
      <c r="E13">
        <v>12</v>
      </c>
      <c r="F13" s="26">
        <v>5</v>
      </c>
      <c r="G13" t="s">
        <v>37</v>
      </c>
      <c r="H13" s="20">
        <v>20</v>
      </c>
      <c r="I13" s="20">
        <v>150</v>
      </c>
      <c r="J13" s="20" t="s">
        <v>31</v>
      </c>
      <c r="K13" s="20" t="s">
        <v>32</v>
      </c>
      <c r="L13" s="20" t="s">
        <v>39</v>
      </c>
      <c r="M13" s="20"/>
      <c r="N13" s="20">
        <v>5.9</v>
      </c>
      <c r="O13" s="20">
        <v>30</v>
      </c>
      <c r="P13" s="20">
        <v>30</v>
      </c>
      <c r="Q13">
        <v>10</v>
      </c>
      <c r="R13">
        <v>16</v>
      </c>
      <c r="S13" s="41">
        <v>9</v>
      </c>
      <c r="T13">
        <v>80</v>
      </c>
      <c r="U13">
        <v>0</v>
      </c>
      <c r="V13">
        <v>0</v>
      </c>
      <c r="W13"/>
      <c r="X13" s="6">
        <v>0</v>
      </c>
      <c r="Y13" s="6" t="s">
        <v>88</v>
      </c>
      <c r="Z13" s="6">
        <v>6</v>
      </c>
      <c r="AA13" s="8">
        <v>26</v>
      </c>
      <c r="AB13"/>
      <c r="AC13"/>
      <c r="AD13">
        <f t="shared" si="0"/>
        <v>26</v>
      </c>
      <c r="AE13">
        <f t="shared" si="1"/>
        <v>0</v>
      </c>
      <c r="AF13">
        <f t="shared" si="2"/>
        <v>6</v>
      </c>
    </row>
    <row r="14" spans="1:32" s="34" customFormat="1" x14ac:dyDescent="0.25">
      <c r="A14" s="9" t="s">
        <v>28</v>
      </c>
      <c r="B14" s="12">
        <v>2</v>
      </c>
      <c r="C14" s="18">
        <v>42985</v>
      </c>
      <c r="D14" s="10" t="s">
        <v>74</v>
      </c>
      <c r="E14">
        <v>13</v>
      </c>
      <c r="F14" s="26">
        <v>5</v>
      </c>
      <c r="G14" s="19" t="s">
        <v>43</v>
      </c>
      <c r="H14" s="20">
        <v>7</v>
      </c>
      <c r="I14" s="20">
        <v>248</v>
      </c>
      <c r="J14" s="20" t="s">
        <v>35</v>
      </c>
      <c r="K14" s="20" t="s">
        <v>32</v>
      </c>
      <c r="L14" s="20" t="s">
        <v>40</v>
      </c>
      <c r="M14" s="20"/>
      <c r="N14" s="20">
        <v>2.4</v>
      </c>
      <c r="O14" s="20">
        <v>25</v>
      </c>
      <c r="P14" s="20">
        <v>25</v>
      </c>
      <c r="Q14">
        <v>3</v>
      </c>
      <c r="R14">
        <v>3</v>
      </c>
      <c r="S14" s="20">
        <v>25</v>
      </c>
      <c r="T14">
        <v>100</v>
      </c>
      <c r="U14">
        <v>0</v>
      </c>
      <c r="V14">
        <v>0</v>
      </c>
      <c r="W14" t="s">
        <v>78</v>
      </c>
      <c r="X14" s="6">
        <v>0</v>
      </c>
      <c r="Y14" s="6" t="s">
        <v>88</v>
      </c>
      <c r="Z14" s="6">
        <v>1</v>
      </c>
      <c r="AA14" s="8">
        <v>159</v>
      </c>
      <c r="AB14"/>
      <c r="AC14"/>
      <c r="AD14">
        <f t="shared" si="0"/>
        <v>159</v>
      </c>
      <c r="AE14">
        <f t="shared" si="1"/>
        <v>0</v>
      </c>
      <c r="AF14">
        <f t="shared" si="2"/>
        <v>1</v>
      </c>
    </row>
    <row r="15" spans="1:32" x14ac:dyDescent="0.25">
      <c r="A15" s="9" t="s">
        <v>28</v>
      </c>
      <c r="B15" s="12">
        <v>2</v>
      </c>
      <c r="C15" s="18">
        <v>42985</v>
      </c>
      <c r="D15" s="10" t="s">
        <v>74</v>
      </c>
      <c r="E15" s="34">
        <v>14</v>
      </c>
      <c r="F15" s="26">
        <v>5</v>
      </c>
      <c r="G15" s="19" t="s">
        <v>43</v>
      </c>
      <c r="H15" s="20">
        <v>10</v>
      </c>
      <c r="I15" s="20">
        <v>248</v>
      </c>
      <c r="J15" s="20" t="s">
        <v>35</v>
      </c>
      <c r="K15" s="20" t="s">
        <v>32</v>
      </c>
      <c r="L15" s="20" t="s">
        <v>40</v>
      </c>
      <c r="M15" s="20"/>
      <c r="N15" s="20">
        <v>2.8</v>
      </c>
      <c r="O15" s="20">
        <v>25</v>
      </c>
      <c r="P15" s="20">
        <v>25</v>
      </c>
      <c r="Q15">
        <v>3</v>
      </c>
      <c r="R15">
        <v>3</v>
      </c>
      <c r="S15" s="20">
        <v>25</v>
      </c>
      <c r="T15">
        <v>100</v>
      </c>
      <c r="U15">
        <v>0</v>
      </c>
      <c r="V15">
        <v>0</v>
      </c>
      <c r="W15" t="s">
        <v>78</v>
      </c>
      <c r="X15" s="6">
        <v>0</v>
      </c>
      <c r="Y15" s="6" t="s">
        <v>88</v>
      </c>
      <c r="Z15" s="6">
        <v>1</v>
      </c>
      <c r="AA15" s="8">
        <v>117</v>
      </c>
      <c r="AD15">
        <f t="shared" si="0"/>
        <v>117</v>
      </c>
      <c r="AE15">
        <f t="shared" si="1"/>
        <v>0</v>
      </c>
      <c r="AF15">
        <f t="shared" si="2"/>
        <v>1</v>
      </c>
    </row>
    <row r="16" spans="1:32" x14ac:dyDescent="0.25">
      <c r="A16" s="9" t="s">
        <v>28</v>
      </c>
      <c r="B16" s="12">
        <v>2</v>
      </c>
      <c r="C16" s="18">
        <v>42985</v>
      </c>
      <c r="D16" s="10" t="s">
        <v>74</v>
      </c>
      <c r="E16">
        <v>15</v>
      </c>
      <c r="F16" s="26">
        <v>5</v>
      </c>
      <c r="G16" s="19" t="s">
        <v>43</v>
      </c>
      <c r="H16" s="20">
        <v>10</v>
      </c>
      <c r="I16" s="20">
        <v>252</v>
      </c>
      <c r="J16" s="20" t="s">
        <v>35</v>
      </c>
      <c r="K16" s="20" t="s">
        <v>32</v>
      </c>
      <c r="L16" s="20" t="s">
        <v>40</v>
      </c>
      <c r="M16" s="20"/>
      <c r="N16" s="20">
        <v>3.4</v>
      </c>
      <c r="O16" s="20">
        <v>25</v>
      </c>
      <c r="P16" s="20">
        <v>25</v>
      </c>
      <c r="Q16">
        <v>3</v>
      </c>
      <c r="R16">
        <v>3</v>
      </c>
      <c r="S16" s="20">
        <v>25</v>
      </c>
      <c r="T16">
        <v>100</v>
      </c>
      <c r="U16">
        <v>0</v>
      </c>
      <c r="V16">
        <v>0</v>
      </c>
      <c r="W16" t="s">
        <v>78</v>
      </c>
      <c r="X16" s="6">
        <v>0</v>
      </c>
      <c r="Y16" s="6" t="s">
        <v>88</v>
      </c>
      <c r="Z16" s="6">
        <v>1</v>
      </c>
      <c r="AA16" s="8">
        <v>79</v>
      </c>
      <c r="AD16">
        <f t="shared" si="0"/>
        <v>79</v>
      </c>
      <c r="AE16">
        <f t="shared" si="1"/>
        <v>0</v>
      </c>
      <c r="AF16">
        <f t="shared" si="2"/>
        <v>1</v>
      </c>
    </row>
    <row r="17" spans="1:32" x14ac:dyDescent="0.25">
      <c r="A17" s="9" t="s">
        <v>28</v>
      </c>
      <c r="B17" s="12">
        <v>2</v>
      </c>
      <c r="C17" s="18">
        <v>42985</v>
      </c>
      <c r="D17" s="10" t="s">
        <v>74</v>
      </c>
      <c r="E17">
        <v>16</v>
      </c>
      <c r="F17" s="26">
        <v>5</v>
      </c>
      <c r="G17" s="19" t="s">
        <v>43</v>
      </c>
      <c r="H17" s="20">
        <v>15</v>
      </c>
      <c r="I17" s="20">
        <v>250</v>
      </c>
      <c r="J17" s="20" t="s">
        <v>35</v>
      </c>
      <c r="K17" s="20" t="s">
        <v>32</v>
      </c>
      <c r="L17" s="20" t="s">
        <v>40</v>
      </c>
      <c r="M17" s="20"/>
      <c r="N17" s="20">
        <v>5.7</v>
      </c>
      <c r="O17" s="20">
        <v>15</v>
      </c>
      <c r="P17" s="20">
        <v>15</v>
      </c>
      <c r="Q17">
        <v>0</v>
      </c>
      <c r="R17">
        <v>0</v>
      </c>
      <c r="S17" s="20">
        <v>15</v>
      </c>
      <c r="T17">
        <v>100</v>
      </c>
      <c r="U17">
        <v>0</v>
      </c>
      <c r="V17">
        <v>0</v>
      </c>
      <c r="W17" t="s">
        <v>78</v>
      </c>
      <c r="X17" s="6">
        <v>0</v>
      </c>
      <c r="Y17" s="6" t="s">
        <v>88</v>
      </c>
      <c r="Z17" s="6">
        <v>1</v>
      </c>
      <c r="AA17" s="8">
        <v>28</v>
      </c>
      <c r="AD17">
        <f t="shared" si="0"/>
        <v>28</v>
      </c>
      <c r="AE17">
        <f t="shared" si="1"/>
        <v>0</v>
      </c>
      <c r="AF17">
        <f t="shared" si="2"/>
        <v>1</v>
      </c>
    </row>
    <row r="18" spans="1:32" s="34" customFormat="1" x14ac:dyDescent="0.25">
      <c r="A18" s="9" t="s">
        <v>28</v>
      </c>
      <c r="B18" s="12">
        <v>2</v>
      </c>
      <c r="C18" s="18">
        <v>42985</v>
      </c>
      <c r="D18" s="10" t="s">
        <v>74</v>
      </c>
      <c r="E18" s="34">
        <v>17</v>
      </c>
      <c r="F18" s="26">
        <v>20</v>
      </c>
      <c r="G18" t="s">
        <v>37</v>
      </c>
      <c r="H18" s="20">
        <v>12</v>
      </c>
      <c r="I18" s="20">
        <v>45</v>
      </c>
      <c r="J18" s="20" t="s">
        <v>35</v>
      </c>
      <c r="K18" s="20" t="s">
        <v>32</v>
      </c>
      <c r="L18" s="20" t="s">
        <v>40</v>
      </c>
      <c r="M18" s="20"/>
      <c r="N18" s="20">
        <v>17.399999999999999</v>
      </c>
      <c r="O18" s="20">
        <v>70</v>
      </c>
      <c r="P18" s="20">
        <v>70</v>
      </c>
      <c r="Q18">
        <v>11</v>
      </c>
      <c r="R18">
        <v>14</v>
      </c>
      <c r="S18">
        <v>70</v>
      </c>
      <c r="T18">
        <v>100</v>
      </c>
      <c r="U18">
        <v>0</v>
      </c>
      <c r="V18">
        <v>0</v>
      </c>
      <c r="W18"/>
      <c r="X18" s="6">
        <v>0</v>
      </c>
      <c r="Y18" s="6" t="s">
        <v>88</v>
      </c>
      <c r="Z18" s="6">
        <v>1</v>
      </c>
      <c r="AA18" s="8">
        <v>12</v>
      </c>
      <c r="AB18"/>
      <c r="AC18"/>
      <c r="AD18">
        <f t="shared" si="0"/>
        <v>12</v>
      </c>
      <c r="AE18">
        <f t="shared" si="1"/>
        <v>0</v>
      </c>
      <c r="AF18">
        <f t="shared" si="2"/>
        <v>1</v>
      </c>
    </row>
    <row r="19" spans="1:32" x14ac:dyDescent="0.25">
      <c r="A19" s="9" t="s">
        <v>28</v>
      </c>
      <c r="B19" s="12">
        <v>2</v>
      </c>
      <c r="C19" s="18">
        <v>42985</v>
      </c>
      <c r="D19" s="10" t="s">
        <v>74</v>
      </c>
      <c r="E19">
        <v>18</v>
      </c>
      <c r="F19" s="26">
        <v>20</v>
      </c>
      <c r="G19" t="s">
        <v>37</v>
      </c>
      <c r="H19" s="20">
        <v>13</v>
      </c>
      <c r="I19" s="20">
        <v>50</v>
      </c>
      <c r="J19" s="20" t="s">
        <v>31</v>
      </c>
      <c r="K19" s="21" t="s">
        <v>44</v>
      </c>
      <c r="L19" s="21" t="s">
        <v>44</v>
      </c>
      <c r="M19" s="20"/>
      <c r="N19" s="20">
        <v>0</v>
      </c>
      <c r="O19" s="20">
        <v>0</v>
      </c>
      <c r="P19" s="20">
        <v>0</v>
      </c>
      <c r="Q19">
        <v>15</v>
      </c>
      <c r="R19">
        <v>15</v>
      </c>
      <c r="S19">
        <v>15</v>
      </c>
      <c r="T19">
        <v>100</v>
      </c>
      <c r="U19">
        <v>15</v>
      </c>
      <c r="V19">
        <v>100</v>
      </c>
      <c r="W19" t="s">
        <v>79</v>
      </c>
      <c r="X19" s="6">
        <v>0</v>
      </c>
      <c r="Y19" s="6" t="s">
        <v>88</v>
      </c>
      <c r="Z19" s="6">
        <v>6</v>
      </c>
      <c r="AA19" s="8">
        <v>0</v>
      </c>
      <c r="AD19" t="e">
        <f t="shared" si="0"/>
        <v>#DIV/0!</v>
      </c>
      <c r="AE19" t="e">
        <f t="shared" si="1"/>
        <v>#DIV/0!</v>
      </c>
      <c r="AF19">
        <f t="shared" si="2"/>
        <v>6</v>
      </c>
    </row>
    <row r="20" spans="1:32" s="34" customFormat="1" x14ac:dyDescent="0.25">
      <c r="A20" s="9" t="s">
        <v>28</v>
      </c>
      <c r="B20" s="12">
        <v>2</v>
      </c>
      <c r="C20" s="18">
        <v>42985</v>
      </c>
      <c r="D20" s="10" t="s">
        <v>74</v>
      </c>
      <c r="E20">
        <v>19</v>
      </c>
      <c r="F20" s="26">
        <v>20</v>
      </c>
      <c r="G20" s="1" t="s">
        <v>37</v>
      </c>
      <c r="H20" s="27">
        <v>6</v>
      </c>
      <c r="I20" s="28">
        <v>145</v>
      </c>
      <c r="J20" s="20" t="s">
        <v>35</v>
      </c>
      <c r="K20" s="21" t="s">
        <v>32</v>
      </c>
      <c r="L20" s="20" t="s">
        <v>40</v>
      </c>
      <c r="M20" s="20"/>
      <c r="N20" s="20">
        <v>23.5</v>
      </c>
      <c r="O20" s="20">
        <v>61</v>
      </c>
      <c r="P20" s="20">
        <v>61</v>
      </c>
      <c r="Q20">
        <v>11</v>
      </c>
      <c r="R20">
        <v>17</v>
      </c>
      <c r="S20">
        <v>61</v>
      </c>
      <c r="T20">
        <v>100</v>
      </c>
      <c r="U20">
        <v>0</v>
      </c>
      <c r="V20">
        <v>0</v>
      </c>
      <c r="W20"/>
      <c r="X20" s="6">
        <v>0</v>
      </c>
      <c r="Y20" s="6" t="s">
        <v>88</v>
      </c>
      <c r="Z20" s="6">
        <v>1</v>
      </c>
      <c r="AA20" s="8">
        <v>7</v>
      </c>
      <c r="AB20"/>
      <c r="AC20"/>
      <c r="AD20">
        <f t="shared" si="0"/>
        <v>7</v>
      </c>
      <c r="AE20">
        <f t="shared" si="1"/>
        <v>0</v>
      </c>
      <c r="AF20">
        <f t="shared" si="2"/>
        <v>1</v>
      </c>
    </row>
    <row r="21" spans="1:32" s="34" customFormat="1" x14ac:dyDescent="0.25">
      <c r="A21" s="9" t="s">
        <v>28</v>
      </c>
      <c r="B21" s="12">
        <v>2</v>
      </c>
      <c r="C21" s="18">
        <v>42985</v>
      </c>
      <c r="D21" s="10" t="s">
        <v>74</v>
      </c>
      <c r="E21" s="34">
        <v>20</v>
      </c>
      <c r="F21" s="26">
        <v>20</v>
      </c>
      <c r="G21" t="s">
        <v>33</v>
      </c>
      <c r="H21" s="20">
        <v>35</v>
      </c>
      <c r="I21" s="20">
        <v>145</v>
      </c>
      <c r="J21" s="20" t="s">
        <v>31</v>
      </c>
      <c r="K21" s="21" t="s">
        <v>44</v>
      </c>
      <c r="L21" s="21" t="s">
        <v>44</v>
      </c>
      <c r="M21" s="20"/>
      <c r="N21" s="20">
        <v>0</v>
      </c>
      <c r="O21" s="20">
        <v>0</v>
      </c>
      <c r="P21" s="20">
        <v>0</v>
      </c>
      <c r="Q21">
        <v>35</v>
      </c>
      <c r="R21">
        <v>35</v>
      </c>
      <c r="S21">
        <v>35</v>
      </c>
      <c r="T21">
        <v>100</v>
      </c>
      <c r="U21">
        <v>35</v>
      </c>
      <c r="V21">
        <v>100</v>
      </c>
      <c r="W21"/>
      <c r="X21" s="6">
        <v>0</v>
      </c>
      <c r="Y21" s="6" t="s">
        <v>88</v>
      </c>
      <c r="Z21" s="6">
        <v>6</v>
      </c>
      <c r="AA21" s="8">
        <v>0</v>
      </c>
      <c r="AB21"/>
      <c r="AC21"/>
      <c r="AD21" t="e">
        <f t="shared" si="0"/>
        <v>#DIV/0!</v>
      </c>
      <c r="AE21" t="e">
        <f t="shared" si="1"/>
        <v>#DIV/0!</v>
      </c>
      <c r="AF21">
        <f t="shared" si="2"/>
        <v>6</v>
      </c>
    </row>
    <row r="22" spans="1:32" x14ac:dyDescent="0.25">
      <c r="A22" s="31" t="s">
        <v>28</v>
      </c>
      <c r="B22" s="36">
        <v>2</v>
      </c>
      <c r="C22" s="38">
        <v>42985</v>
      </c>
      <c r="D22" s="32" t="s">
        <v>74</v>
      </c>
      <c r="E22">
        <v>21</v>
      </c>
      <c r="F22" s="39">
        <v>20</v>
      </c>
      <c r="G22" s="34" t="s">
        <v>37</v>
      </c>
      <c r="H22" s="40">
        <v>4</v>
      </c>
      <c r="I22" s="40">
        <v>205</v>
      </c>
      <c r="J22" s="40" t="s">
        <v>35</v>
      </c>
      <c r="K22" s="40" t="s">
        <v>34</v>
      </c>
      <c r="L22" s="40" t="s">
        <v>38</v>
      </c>
      <c r="M22" s="40"/>
      <c r="N22" s="40">
        <v>22.4</v>
      </c>
      <c r="O22" s="40">
        <v>105</v>
      </c>
      <c r="P22" s="40">
        <v>90</v>
      </c>
      <c r="Q22" s="34">
        <v>15</v>
      </c>
      <c r="R22" s="34">
        <v>28</v>
      </c>
      <c r="S22" s="34">
        <v>90</v>
      </c>
      <c r="T22" s="34">
        <v>90</v>
      </c>
      <c r="U22" s="34">
        <v>0</v>
      </c>
      <c r="V22" s="34">
        <v>0</v>
      </c>
      <c r="W22" s="34"/>
      <c r="X22" s="6">
        <v>14</v>
      </c>
      <c r="Y22" s="6" t="s">
        <v>88</v>
      </c>
      <c r="Z22" s="6">
        <v>1</v>
      </c>
      <c r="AA22" s="8">
        <v>7</v>
      </c>
      <c r="AB22" s="34"/>
      <c r="AC22" s="34"/>
      <c r="AD22">
        <f t="shared" si="0"/>
        <v>7</v>
      </c>
      <c r="AE22">
        <f t="shared" si="1"/>
        <v>14</v>
      </c>
      <c r="AF22">
        <f t="shared" si="2"/>
        <v>1</v>
      </c>
    </row>
    <row r="23" spans="1:32" s="34" customFormat="1" x14ac:dyDescent="0.25">
      <c r="A23" s="31" t="s">
        <v>28</v>
      </c>
      <c r="B23" s="36">
        <v>2</v>
      </c>
      <c r="C23" s="38">
        <v>42985</v>
      </c>
      <c r="D23" s="32" t="s">
        <v>74</v>
      </c>
      <c r="E23">
        <v>22</v>
      </c>
      <c r="F23" s="39">
        <v>20</v>
      </c>
      <c r="G23" s="34" t="s">
        <v>37</v>
      </c>
      <c r="H23" s="40">
        <v>37</v>
      </c>
      <c r="I23" s="40">
        <v>240</v>
      </c>
      <c r="J23" s="40" t="s">
        <v>35</v>
      </c>
      <c r="K23" s="40" t="s">
        <v>34</v>
      </c>
      <c r="L23" s="40" t="s">
        <v>38</v>
      </c>
      <c r="M23" s="40"/>
      <c r="N23" s="40">
        <v>32.6</v>
      </c>
      <c r="O23" s="40">
        <v>110</v>
      </c>
      <c r="P23" s="40">
        <v>110</v>
      </c>
      <c r="Q23" s="34">
        <v>19</v>
      </c>
      <c r="R23" s="34">
        <v>25</v>
      </c>
      <c r="S23" s="34">
        <v>110</v>
      </c>
      <c r="T23" s="34">
        <v>100</v>
      </c>
      <c r="U23" s="34">
        <v>0</v>
      </c>
      <c r="V23" s="34">
        <v>0</v>
      </c>
      <c r="X23" s="6">
        <v>0</v>
      </c>
      <c r="Y23" s="6" t="s">
        <v>88</v>
      </c>
      <c r="Z23" s="6">
        <v>1</v>
      </c>
      <c r="AA23" s="8">
        <v>3</v>
      </c>
      <c r="AD23">
        <f t="shared" si="0"/>
        <v>3</v>
      </c>
      <c r="AE23">
        <f t="shared" si="1"/>
        <v>0</v>
      </c>
      <c r="AF23">
        <f t="shared" si="2"/>
        <v>1</v>
      </c>
    </row>
    <row r="24" spans="1:32" x14ac:dyDescent="0.25">
      <c r="A24" s="9" t="s">
        <v>28</v>
      </c>
      <c r="B24" s="12">
        <v>2</v>
      </c>
      <c r="C24" s="18">
        <v>42985</v>
      </c>
      <c r="D24" s="10" t="s">
        <v>74</v>
      </c>
      <c r="E24" s="34">
        <v>23</v>
      </c>
      <c r="F24" s="26">
        <v>20</v>
      </c>
      <c r="G24" t="s">
        <v>46</v>
      </c>
      <c r="H24" s="20">
        <v>65</v>
      </c>
      <c r="I24" s="20">
        <v>220</v>
      </c>
      <c r="J24" s="20" t="s">
        <v>35</v>
      </c>
      <c r="K24" s="20" t="s">
        <v>32</v>
      </c>
      <c r="L24" s="20" t="s">
        <v>40</v>
      </c>
      <c r="M24" s="20"/>
      <c r="N24" s="20">
        <v>104</v>
      </c>
      <c r="O24" s="20">
        <v>225</v>
      </c>
      <c r="P24" s="20">
        <v>43</v>
      </c>
      <c r="Q24">
        <v>8</v>
      </c>
      <c r="R24">
        <v>18</v>
      </c>
      <c r="S24">
        <v>44</v>
      </c>
      <c r="T24">
        <v>2</v>
      </c>
      <c r="U24">
        <v>0</v>
      </c>
      <c r="V24">
        <v>0</v>
      </c>
      <c r="X24" s="6">
        <v>81</v>
      </c>
      <c r="Y24" s="6" t="s">
        <v>88</v>
      </c>
      <c r="Z24" s="6">
        <v>1</v>
      </c>
      <c r="AA24" s="8">
        <v>0</v>
      </c>
      <c r="AD24">
        <f t="shared" si="0"/>
        <v>0</v>
      </c>
      <c r="AE24">
        <f t="shared" si="1"/>
        <v>81</v>
      </c>
      <c r="AF24">
        <f t="shared" si="2"/>
        <v>1</v>
      </c>
    </row>
    <row r="25" spans="1:32" x14ac:dyDescent="0.25">
      <c r="A25" s="9" t="s">
        <v>28</v>
      </c>
      <c r="B25" s="12">
        <v>2</v>
      </c>
      <c r="C25" s="18">
        <v>42985</v>
      </c>
      <c r="D25" s="10" t="s">
        <v>74</v>
      </c>
      <c r="E25">
        <v>24</v>
      </c>
      <c r="F25" s="26">
        <v>20</v>
      </c>
      <c r="G25" t="s">
        <v>37</v>
      </c>
      <c r="H25" s="20">
        <v>50</v>
      </c>
      <c r="I25" s="20">
        <v>225</v>
      </c>
      <c r="J25" s="20" t="s">
        <v>31</v>
      </c>
      <c r="K25" s="20" t="s">
        <v>34</v>
      </c>
      <c r="L25" s="21" t="s">
        <v>44</v>
      </c>
      <c r="M25" s="20"/>
      <c r="N25" s="20">
        <v>46</v>
      </c>
      <c r="O25" s="20">
        <v>10</v>
      </c>
      <c r="P25" s="20">
        <v>10</v>
      </c>
      <c r="Q25">
        <v>10</v>
      </c>
      <c r="R25">
        <v>10</v>
      </c>
      <c r="S25">
        <v>10</v>
      </c>
      <c r="T25">
        <v>100</v>
      </c>
      <c r="U25">
        <v>0</v>
      </c>
      <c r="V25">
        <v>0</v>
      </c>
      <c r="X25" s="6">
        <v>0</v>
      </c>
      <c r="Y25" s="6" t="s">
        <v>88</v>
      </c>
      <c r="Z25" s="6">
        <v>6</v>
      </c>
      <c r="AA25" s="8">
        <v>2</v>
      </c>
      <c r="AD25">
        <f t="shared" si="0"/>
        <v>2</v>
      </c>
      <c r="AE25">
        <f t="shared" si="1"/>
        <v>0</v>
      </c>
      <c r="AF25">
        <f t="shared" si="2"/>
        <v>6</v>
      </c>
    </row>
    <row r="26" spans="1:32" x14ac:dyDescent="0.25">
      <c r="A26" s="9" t="s">
        <v>28</v>
      </c>
      <c r="B26" s="12">
        <v>2</v>
      </c>
      <c r="C26" s="18">
        <v>42985</v>
      </c>
      <c r="D26" s="10" t="s">
        <v>74</v>
      </c>
      <c r="E26">
        <v>25</v>
      </c>
      <c r="F26" s="26">
        <v>20</v>
      </c>
      <c r="G26" t="s">
        <v>37</v>
      </c>
      <c r="H26" s="20">
        <v>37</v>
      </c>
      <c r="I26" s="20">
        <v>235</v>
      </c>
      <c r="J26" s="20" t="s">
        <v>35</v>
      </c>
      <c r="K26" s="20" t="s">
        <v>32</v>
      </c>
      <c r="L26" s="20" t="s">
        <v>40</v>
      </c>
      <c r="M26" s="20"/>
      <c r="N26" s="20">
        <v>32</v>
      </c>
      <c r="O26" s="20">
        <v>110</v>
      </c>
      <c r="P26" s="20">
        <v>70</v>
      </c>
      <c r="Q26">
        <v>6</v>
      </c>
      <c r="R26">
        <v>20</v>
      </c>
      <c r="S26">
        <v>61</v>
      </c>
      <c r="T26">
        <v>30</v>
      </c>
      <c r="U26">
        <v>0</v>
      </c>
      <c r="V26">
        <v>0</v>
      </c>
      <c r="X26" s="6">
        <v>36</v>
      </c>
      <c r="Y26" s="6" t="s">
        <v>88</v>
      </c>
      <c r="Z26" s="6">
        <v>1</v>
      </c>
      <c r="AA26" s="8">
        <v>4</v>
      </c>
      <c r="AD26">
        <f t="shared" si="0"/>
        <v>4</v>
      </c>
      <c r="AE26">
        <f t="shared" si="1"/>
        <v>36</v>
      </c>
      <c r="AF26">
        <f t="shared" si="2"/>
        <v>1</v>
      </c>
    </row>
    <row r="27" spans="1:32" x14ac:dyDescent="0.25">
      <c r="A27" s="9" t="s">
        <v>28</v>
      </c>
      <c r="B27" s="12">
        <v>2</v>
      </c>
      <c r="C27" s="18">
        <v>42985</v>
      </c>
      <c r="D27" s="10" t="s">
        <v>74</v>
      </c>
      <c r="E27" s="34">
        <v>26</v>
      </c>
      <c r="F27" s="26">
        <v>20</v>
      </c>
      <c r="G27" t="s">
        <v>37</v>
      </c>
      <c r="H27" s="20">
        <v>58</v>
      </c>
      <c r="I27" s="20">
        <v>255</v>
      </c>
      <c r="J27" s="20" t="s">
        <v>31</v>
      </c>
      <c r="K27" s="21" t="s">
        <v>44</v>
      </c>
      <c r="L27" s="21" t="s">
        <v>44</v>
      </c>
      <c r="M27" s="20"/>
      <c r="N27" s="20">
        <v>45</v>
      </c>
      <c r="O27" s="20">
        <v>4</v>
      </c>
      <c r="P27" s="20">
        <v>4</v>
      </c>
      <c r="Q27">
        <v>4</v>
      </c>
      <c r="R27">
        <v>4</v>
      </c>
      <c r="S27">
        <v>15</v>
      </c>
      <c r="T27">
        <v>100</v>
      </c>
      <c r="U27">
        <v>0</v>
      </c>
      <c r="V27">
        <v>0</v>
      </c>
      <c r="X27" s="6">
        <v>0</v>
      </c>
      <c r="Y27" s="6" t="s">
        <v>88</v>
      </c>
      <c r="Z27" s="6">
        <v>6</v>
      </c>
      <c r="AA27" s="8">
        <v>2</v>
      </c>
      <c r="AD27">
        <f t="shared" si="0"/>
        <v>2</v>
      </c>
      <c r="AE27">
        <f t="shared" si="1"/>
        <v>0</v>
      </c>
      <c r="AF27">
        <f t="shared" si="2"/>
        <v>6</v>
      </c>
    </row>
    <row r="28" spans="1:32" x14ac:dyDescent="0.25">
      <c r="A28" s="9" t="s">
        <v>28</v>
      </c>
      <c r="B28" s="12">
        <v>3</v>
      </c>
      <c r="C28" s="18">
        <v>42987</v>
      </c>
      <c r="D28" s="10" t="s">
        <v>74</v>
      </c>
      <c r="E28">
        <v>27</v>
      </c>
      <c r="F28" s="22">
        <v>20</v>
      </c>
      <c r="G28" t="s">
        <v>30</v>
      </c>
      <c r="H28" s="20">
        <v>25</v>
      </c>
      <c r="I28" s="20">
        <v>20</v>
      </c>
      <c r="J28" s="20" t="s">
        <v>35</v>
      </c>
      <c r="K28" s="20" t="s">
        <v>32</v>
      </c>
      <c r="L28" s="20" t="s">
        <v>61</v>
      </c>
      <c r="M28" s="20"/>
      <c r="N28" s="20">
        <v>28</v>
      </c>
      <c r="O28" s="20">
        <v>85</v>
      </c>
      <c r="P28" s="20">
        <v>55</v>
      </c>
      <c r="Q28">
        <v>0</v>
      </c>
      <c r="R28">
        <v>8</v>
      </c>
      <c r="S28">
        <v>0</v>
      </c>
      <c r="T28">
        <v>0</v>
      </c>
      <c r="U28">
        <v>0</v>
      </c>
      <c r="V28">
        <v>0</v>
      </c>
      <c r="X28" s="6">
        <v>35</v>
      </c>
      <c r="Y28" s="6" t="s">
        <v>89</v>
      </c>
      <c r="Z28" s="6">
        <v>1</v>
      </c>
      <c r="AA28" s="8">
        <v>5</v>
      </c>
      <c r="AD28">
        <f t="shared" si="0"/>
        <v>5</v>
      </c>
      <c r="AE28">
        <f t="shared" si="1"/>
        <v>35</v>
      </c>
      <c r="AF28">
        <f t="shared" si="2"/>
        <v>1</v>
      </c>
    </row>
    <row r="29" spans="1:32" x14ac:dyDescent="0.25">
      <c r="A29" s="9" t="s">
        <v>28</v>
      </c>
      <c r="B29" s="12">
        <v>3</v>
      </c>
      <c r="C29" s="18">
        <v>42987</v>
      </c>
      <c r="D29" s="10" t="s">
        <v>74</v>
      </c>
      <c r="E29">
        <v>28</v>
      </c>
      <c r="F29" s="22">
        <v>20</v>
      </c>
      <c r="G29" t="s">
        <v>37</v>
      </c>
      <c r="H29" s="20">
        <v>40</v>
      </c>
      <c r="I29" s="20">
        <v>40</v>
      </c>
      <c r="J29" s="20" t="s">
        <v>31</v>
      </c>
      <c r="K29" s="20" t="s">
        <v>32</v>
      </c>
      <c r="L29" s="20" t="s">
        <v>63</v>
      </c>
      <c r="M29" s="20"/>
      <c r="N29" s="20">
        <v>35</v>
      </c>
      <c r="O29" s="20">
        <v>92</v>
      </c>
      <c r="P29" s="20">
        <v>92</v>
      </c>
      <c r="Q29">
        <v>0.2</v>
      </c>
      <c r="R29">
        <v>0.5</v>
      </c>
      <c r="S29">
        <v>0</v>
      </c>
      <c r="T29">
        <v>0</v>
      </c>
      <c r="U29">
        <v>0</v>
      </c>
      <c r="V29">
        <v>0</v>
      </c>
      <c r="W29" s="20" t="s">
        <v>60</v>
      </c>
      <c r="X29" s="6">
        <v>0</v>
      </c>
      <c r="Y29" s="6" t="s">
        <v>89</v>
      </c>
      <c r="Z29" s="6">
        <v>6</v>
      </c>
      <c r="AA29" s="8">
        <v>3</v>
      </c>
      <c r="AD29">
        <f t="shared" si="0"/>
        <v>3</v>
      </c>
      <c r="AE29">
        <f t="shared" si="1"/>
        <v>0</v>
      </c>
      <c r="AF29">
        <f t="shared" si="2"/>
        <v>6</v>
      </c>
    </row>
    <row r="30" spans="1:32" x14ac:dyDescent="0.25">
      <c r="A30" s="9" t="s">
        <v>28</v>
      </c>
      <c r="B30" s="12">
        <v>3</v>
      </c>
      <c r="C30" s="18">
        <v>42987</v>
      </c>
      <c r="D30" s="10" t="s">
        <v>74</v>
      </c>
      <c r="E30" s="34">
        <v>29</v>
      </c>
      <c r="F30" s="23">
        <v>20</v>
      </c>
      <c r="G30" t="s">
        <v>30</v>
      </c>
      <c r="H30" s="20">
        <v>10</v>
      </c>
      <c r="I30" s="20">
        <v>50</v>
      </c>
      <c r="J30" s="20" t="s">
        <v>31</v>
      </c>
      <c r="K30" s="20" t="s">
        <v>32</v>
      </c>
      <c r="L30" s="20" t="s">
        <v>58</v>
      </c>
      <c r="M30" s="20"/>
      <c r="N30" s="20">
        <v>21</v>
      </c>
      <c r="O30" s="20">
        <v>84</v>
      </c>
      <c r="P30" s="20">
        <v>84</v>
      </c>
      <c r="Q30">
        <v>0.5</v>
      </c>
      <c r="R30">
        <v>25</v>
      </c>
      <c r="S30">
        <v>0</v>
      </c>
      <c r="T30">
        <v>0</v>
      </c>
      <c r="U30">
        <v>0</v>
      </c>
      <c r="V30">
        <v>0</v>
      </c>
      <c r="W30" s="20"/>
      <c r="X30" s="6">
        <v>0</v>
      </c>
      <c r="Y30" s="6" t="s">
        <v>89</v>
      </c>
      <c r="Z30" s="6">
        <v>6</v>
      </c>
      <c r="AA30" s="8">
        <v>8</v>
      </c>
      <c r="AD30">
        <f t="shared" si="0"/>
        <v>8</v>
      </c>
      <c r="AE30">
        <f t="shared" si="1"/>
        <v>0</v>
      </c>
      <c r="AF30">
        <f t="shared" si="2"/>
        <v>6</v>
      </c>
    </row>
    <row r="31" spans="1:32" x14ac:dyDescent="0.25">
      <c r="A31" s="9" t="s">
        <v>28</v>
      </c>
      <c r="B31" s="12">
        <v>3</v>
      </c>
      <c r="C31" s="18">
        <v>42987</v>
      </c>
      <c r="D31" s="10" t="s">
        <v>74</v>
      </c>
      <c r="E31">
        <v>30</v>
      </c>
      <c r="F31" s="22">
        <v>20</v>
      </c>
      <c r="G31" t="s">
        <v>33</v>
      </c>
      <c r="H31" s="20">
        <v>43</v>
      </c>
      <c r="I31" s="20">
        <v>105</v>
      </c>
      <c r="J31" s="20" t="s">
        <v>31</v>
      </c>
      <c r="K31" s="20" t="s">
        <v>34</v>
      </c>
      <c r="L31" s="20" t="s">
        <v>63</v>
      </c>
      <c r="M31" s="20"/>
      <c r="N31" s="12">
        <v>42</v>
      </c>
      <c r="O31" s="20">
        <v>113</v>
      </c>
      <c r="P31" s="20">
        <v>113</v>
      </c>
      <c r="Q31">
        <v>4</v>
      </c>
      <c r="R31">
        <v>25</v>
      </c>
      <c r="S31">
        <v>0</v>
      </c>
      <c r="T31">
        <v>0</v>
      </c>
      <c r="U31">
        <v>0</v>
      </c>
      <c r="V31">
        <v>0</v>
      </c>
      <c r="W31" s="30" t="s">
        <v>60</v>
      </c>
      <c r="X31" s="6">
        <v>0</v>
      </c>
      <c r="Y31" s="6" t="s">
        <v>89</v>
      </c>
      <c r="Z31" s="6">
        <v>6</v>
      </c>
      <c r="AA31" s="8">
        <v>2</v>
      </c>
      <c r="AD31">
        <f t="shared" si="0"/>
        <v>2</v>
      </c>
      <c r="AE31">
        <f t="shared" si="1"/>
        <v>0</v>
      </c>
      <c r="AF31">
        <f t="shared" si="2"/>
        <v>6</v>
      </c>
    </row>
    <row r="32" spans="1:32" x14ac:dyDescent="0.25">
      <c r="A32" s="9" t="s">
        <v>28</v>
      </c>
      <c r="B32" s="12">
        <v>3</v>
      </c>
      <c r="C32" s="18">
        <v>42987</v>
      </c>
      <c r="D32" s="10" t="s">
        <v>74</v>
      </c>
      <c r="E32">
        <v>31</v>
      </c>
      <c r="F32" s="23">
        <v>20</v>
      </c>
      <c r="G32" t="s">
        <v>30</v>
      </c>
      <c r="H32" s="20">
        <v>13</v>
      </c>
      <c r="I32" s="20">
        <v>108</v>
      </c>
      <c r="J32" s="20" t="s">
        <v>31</v>
      </c>
      <c r="K32" s="20" t="s">
        <v>32</v>
      </c>
      <c r="L32" s="20" t="s">
        <v>58</v>
      </c>
      <c r="M32" s="20"/>
      <c r="N32" s="20">
        <v>21</v>
      </c>
      <c r="O32" s="20">
        <v>91</v>
      </c>
      <c r="P32" s="20">
        <v>91</v>
      </c>
      <c r="Q32">
        <v>6</v>
      </c>
      <c r="R32">
        <v>25</v>
      </c>
      <c r="S32">
        <v>0</v>
      </c>
      <c r="T32">
        <v>0</v>
      </c>
      <c r="U32">
        <v>0</v>
      </c>
      <c r="V32">
        <v>0</v>
      </c>
      <c r="W32" s="30"/>
      <c r="X32" s="6">
        <v>0</v>
      </c>
      <c r="Y32" s="6" t="s">
        <v>89</v>
      </c>
      <c r="Z32" s="6">
        <v>6</v>
      </c>
      <c r="AA32" s="8">
        <v>8</v>
      </c>
      <c r="AD32">
        <f t="shared" si="0"/>
        <v>8</v>
      </c>
      <c r="AE32">
        <f t="shared" si="1"/>
        <v>0</v>
      </c>
      <c r="AF32">
        <f t="shared" si="2"/>
        <v>6</v>
      </c>
    </row>
    <row r="33" spans="1:32" x14ac:dyDescent="0.25">
      <c r="A33" s="9" t="s">
        <v>28</v>
      </c>
      <c r="B33" s="12">
        <v>3</v>
      </c>
      <c r="C33" s="18">
        <v>42987</v>
      </c>
      <c r="D33" s="10" t="s">
        <v>74</v>
      </c>
      <c r="E33" s="34">
        <v>32</v>
      </c>
      <c r="F33" s="22">
        <v>20</v>
      </c>
      <c r="G33" s="24" t="s">
        <v>33</v>
      </c>
      <c r="H33" s="25">
        <v>15</v>
      </c>
      <c r="I33" s="20">
        <v>125</v>
      </c>
      <c r="J33" s="20" t="s">
        <v>31</v>
      </c>
      <c r="K33" s="20" t="s">
        <v>34</v>
      </c>
      <c r="L33" s="20" t="s">
        <v>63</v>
      </c>
      <c r="M33" s="20"/>
      <c r="N33" s="20">
        <v>31</v>
      </c>
      <c r="O33" s="20">
        <v>118</v>
      </c>
      <c r="P33" s="20">
        <v>118</v>
      </c>
      <c r="Q33">
        <v>5</v>
      </c>
      <c r="R33">
        <v>35</v>
      </c>
      <c r="S33">
        <v>0</v>
      </c>
      <c r="T33">
        <v>0</v>
      </c>
      <c r="U33">
        <v>0</v>
      </c>
      <c r="V33">
        <v>0</v>
      </c>
      <c r="W33" s="20" t="s">
        <v>59</v>
      </c>
      <c r="X33" s="6">
        <v>0</v>
      </c>
      <c r="Y33" s="6" t="s">
        <v>89</v>
      </c>
      <c r="Z33" s="6">
        <v>6</v>
      </c>
      <c r="AA33" s="8">
        <v>4</v>
      </c>
      <c r="AD33">
        <f t="shared" si="0"/>
        <v>4</v>
      </c>
      <c r="AE33">
        <f t="shared" si="1"/>
        <v>0</v>
      </c>
      <c r="AF33">
        <f t="shared" si="2"/>
        <v>6</v>
      </c>
    </row>
    <row r="34" spans="1:32" x14ac:dyDescent="0.25">
      <c r="A34" s="9" t="s">
        <v>28</v>
      </c>
      <c r="B34" s="12">
        <v>3</v>
      </c>
      <c r="C34" s="18">
        <v>42987</v>
      </c>
      <c r="D34" s="10" t="s">
        <v>74</v>
      </c>
      <c r="E34">
        <v>33</v>
      </c>
      <c r="F34" s="23">
        <v>20</v>
      </c>
      <c r="G34" t="s">
        <v>33</v>
      </c>
      <c r="H34" s="20">
        <v>12</v>
      </c>
      <c r="I34" s="20">
        <v>150</v>
      </c>
      <c r="J34" s="20" t="s">
        <v>31</v>
      </c>
      <c r="K34" s="20" t="s">
        <v>34</v>
      </c>
      <c r="L34" s="20" t="s">
        <v>63</v>
      </c>
      <c r="M34" s="20"/>
      <c r="N34" s="20">
        <v>37</v>
      </c>
      <c r="O34" s="20">
        <v>103</v>
      </c>
      <c r="P34" s="20">
        <v>103</v>
      </c>
      <c r="Q34">
        <v>4</v>
      </c>
      <c r="R34">
        <v>25</v>
      </c>
      <c r="S34">
        <v>0</v>
      </c>
      <c r="T34">
        <v>0</v>
      </c>
      <c r="U34">
        <v>0</v>
      </c>
      <c r="V34">
        <v>0</v>
      </c>
      <c r="W34" s="20" t="s">
        <v>59</v>
      </c>
      <c r="X34" s="6">
        <v>0</v>
      </c>
      <c r="Y34" s="6" t="s">
        <v>89</v>
      </c>
      <c r="Z34" s="6">
        <v>6</v>
      </c>
      <c r="AA34" s="8">
        <v>3</v>
      </c>
      <c r="AD34">
        <f t="shared" si="0"/>
        <v>3</v>
      </c>
      <c r="AE34">
        <f t="shared" si="1"/>
        <v>0</v>
      </c>
      <c r="AF34">
        <f t="shared" si="2"/>
        <v>6</v>
      </c>
    </row>
    <row r="35" spans="1:32" x14ac:dyDescent="0.25">
      <c r="A35" s="31" t="s">
        <v>28</v>
      </c>
      <c r="B35" s="36">
        <v>3</v>
      </c>
      <c r="C35" s="38">
        <v>42987</v>
      </c>
      <c r="D35" s="32" t="s">
        <v>74</v>
      </c>
      <c r="E35">
        <v>34</v>
      </c>
      <c r="F35" s="39">
        <v>20</v>
      </c>
      <c r="G35" s="34" t="s">
        <v>30</v>
      </c>
      <c r="H35" s="40">
        <v>28</v>
      </c>
      <c r="I35" s="40">
        <v>170</v>
      </c>
      <c r="J35" s="40" t="s">
        <v>35</v>
      </c>
      <c r="K35" s="40" t="s">
        <v>32</v>
      </c>
      <c r="L35" s="40" t="s">
        <v>63</v>
      </c>
      <c r="M35" s="40"/>
      <c r="N35" s="40">
        <v>38</v>
      </c>
      <c r="O35" s="40">
        <v>98</v>
      </c>
      <c r="P35" s="40">
        <v>60</v>
      </c>
      <c r="Q35" s="34">
        <v>0</v>
      </c>
      <c r="R35" s="34">
        <v>3</v>
      </c>
      <c r="S35" s="34">
        <v>0</v>
      </c>
      <c r="T35" s="34">
        <v>0</v>
      </c>
      <c r="U35" s="34">
        <v>0</v>
      </c>
      <c r="V35" s="34">
        <v>0</v>
      </c>
      <c r="W35" s="40" t="s">
        <v>59</v>
      </c>
      <c r="X35" s="6">
        <v>39</v>
      </c>
      <c r="Y35" s="6" t="s">
        <v>89</v>
      </c>
      <c r="Z35" s="6">
        <v>1</v>
      </c>
      <c r="AA35" s="8">
        <v>3</v>
      </c>
      <c r="AB35" s="34"/>
      <c r="AC35" s="34"/>
      <c r="AD35">
        <f t="shared" si="0"/>
        <v>3</v>
      </c>
      <c r="AE35">
        <f t="shared" si="1"/>
        <v>39</v>
      </c>
      <c r="AF35">
        <f t="shared" si="2"/>
        <v>1</v>
      </c>
    </row>
    <row r="36" spans="1:32" x14ac:dyDescent="0.25">
      <c r="A36" s="9" t="s">
        <v>28</v>
      </c>
      <c r="B36" s="12">
        <v>3</v>
      </c>
      <c r="C36" s="18">
        <v>42987</v>
      </c>
      <c r="D36" s="10" t="s">
        <v>74</v>
      </c>
      <c r="E36" s="34">
        <v>35</v>
      </c>
      <c r="F36" s="23">
        <v>20</v>
      </c>
      <c r="G36" t="s">
        <v>33</v>
      </c>
      <c r="H36" s="20">
        <v>47</v>
      </c>
      <c r="I36" s="20">
        <v>184</v>
      </c>
      <c r="J36" s="20" t="s">
        <v>31</v>
      </c>
      <c r="K36" s="20" t="s">
        <v>32</v>
      </c>
      <c r="L36" s="20" t="s">
        <v>58</v>
      </c>
      <c r="M36" s="20"/>
      <c r="N36" s="20">
        <v>41</v>
      </c>
      <c r="O36" s="20">
        <v>66</v>
      </c>
      <c r="P36" s="21">
        <v>66</v>
      </c>
      <c r="Q36">
        <v>0</v>
      </c>
      <c r="R36">
        <v>3</v>
      </c>
      <c r="S36">
        <v>0</v>
      </c>
      <c r="T36">
        <v>0</v>
      </c>
      <c r="U36">
        <v>0</v>
      </c>
      <c r="V36">
        <v>0</v>
      </c>
      <c r="W36" s="20">
        <v>0</v>
      </c>
      <c r="X36" s="6">
        <v>0</v>
      </c>
      <c r="Y36" s="6" t="s">
        <v>89</v>
      </c>
      <c r="Z36" s="6">
        <v>6</v>
      </c>
      <c r="AA36" s="8">
        <v>2</v>
      </c>
      <c r="AD36">
        <f t="shared" si="0"/>
        <v>2</v>
      </c>
      <c r="AE36">
        <f t="shared" si="1"/>
        <v>0</v>
      </c>
      <c r="AF36">
        <f t="shared" si="2"/>
        <v>6</v>
      </c>
    </row>
    <row r="37" spans="1:32" x14ac:dyDescent="0.25">
      <c r="A37" s="31" t="s">
        <v>28</v>
      </c>
      <c r="B37" s="36">
        <v>3</v>
      </c>
      <c r="C37" s="38">
        <v>42987</v>
      </c>
      <c r="D37" s="32" t="s">
        <v>74</v>
      </c>
      <c r="E37">
        <v>36</v>
      </c>
      <c r="F37" s="39">
        <v>20</v>
      </c>
      <c r="G37" s="34" t="s">
        <v>30</v>
      </c>
      <c r="H37" s="40">
        <v>42</v>
      </c>
      <c r="I37" s="40">
        <v>220</v>
      </c>
      <c r="J37" s="40" t="s">
        <v>35</v>
      </c>
      <c r="K37" s="40" t="s">
        <v>32</v>
      </c>
      <c r="L37" s="40" t="s">
        <v>64</v>
      </c>
      <c r="M37" s="40"/>
      <c r="N37" s="40">
        <v>35</v>
      </c>
      <c r="O37" s="40">
        <v>61</v>
      </c>
      <c r="P37" s="40">
        <v>40</v>
      </c>
      <c r="Q37" s="34">
        <v>0</v>
      </c>
      <c r="R37" s="34">
        <v>0.5</v>
      </c>
      <c r="S37" s="34">
        <v>0</v>
      </c>
      <c r="T37" s="34">
        <v>0</v>
      </c>
      <c r="U37" s="34">
        <v>0</v>
      </c>
      <c r="V37" s="34">
        <v>0</v>
      </c>
      <c r="W37" s="40">
        <v>60</v>
      </c>
      <c r="X37" s="6">
        <v>34</v>
      </c>
      <c r="Y37" s="6" t="s">
        <v>89</v>
      </c>
      <c r="Z37" s="6">
        <v>1</v>
      </c>
      <c r="AA37" s="8">
        <v>3</v>
      </c>
      <c r="AB37" s="34"/>
      <c r="AC37" s="34"/>
      <c r="AD37">
        <f t="shared" si="0"/>
        <v>3</v>
      </c>
      <c r="AE37">
        <f t="shared" si="1"/>
        <v>34</v>
      </c>
      <c r="AF37">
        <f t="shared" si="2"/>
        <v>1</v>
      </c>
    </row>
    <row r="38" spans="1:32" x14ac:dyDescent="0.25">
      <c r="A38" s="9" t="s">
        <v>28</v>
      </c>
      <c r="B38" s="12">
        <v>3</v>
      </c>
      <c r="C38" s="18">
        <v>42987</v>
      </c>
      <c r="D38" s="10" t="s">
        <v>74</v>
      </c>
      <c r="E38">
        <v>37</v>
      </c>
      <c r="F38" s="23">
        <v>20</v>
      </c>
      <c r="G38" t="s">
        <v>30</v>
      </c>
      <c r="H38" s="20">
        <v>8</v>
      </c>
      <c r="I38" s="20">
        <v>225</v>
      </c>
      <c r="J38" s="20" t="s">
        <v>35</v>
      </c>
      <c r="K38" s="20" t="s">
        <v>32</v>
      </c>
      <c r="L38" s="20" t="s">
        <v>61</v>
      </c>
      <c r="M38" s="20"/>
      <c r="N38" s="20">
        <v>18</v>
      </c>
      <c r="O38" s="20">
        <v>75</v>
      </c>
      <c r="P38" s="21">
        <v>35</v>
      </c>
      <c r="Q38">
        <v>0</v>
      </c>
      <c r="R38">
        <v>2</v>
      </c>
      <c r="S38">
        <v>0</v>
      </c>
      <c r="T38">
        <v>0</v>
      </c>
      <c r="U38">
        <v>0</v>
      </c>
      <c r="V38">
        <v>0</v>
      </c>
      <c r="W38" s="20">
        <v>0</v>
      </c>
      <c r="X38" s="6">
        <v>53</v>
      </c>
      <c r="Y38" s="6" t="s">
        <v>89</v>
      </c>
      <c r="Z38" s="6">
        <v>1</v>
      </c>
      <c r="AA38" s="8">
        <v>11</v>
      </c>
      <c r="AD38">
        <f t="shared" si="0"/>
        <v>11</v>
      </c>
      <c r="AE38">
        <f t="shared" si="1"/>
        <v>53</v>
      </c>
      <c r="AF38">
        <f t="shared" si="2"/>
        <v>1</v>
      </c>
    </row>
    <row r="39" spans="1:32" x14ac:dyDescent="0.25">
      <c r="A39" s="9" t="s">
        <v>28</v>
      </c>
      <c r="B39" s="12">
        <v>3</v>
      </c>
      <c r="C39" s="18">
        <v>42987</v>
      </c>
      <c r="D39" s="10" t="s">
        <v>74</v>
      </c>
      <c r="E39" s="34">
        <v>38</v>
      </c>
      <c r="F39" s="22">
        <v>20</v>
      </c>
      <c r="G39" t="s">
        <v>30</v>
      </c>
      <c r="H39" s="20">
        <v>45</v>
      </c>
      <c r="I39" s="20">
        <v>230</v>
      </c>
      <c r="J39" s="20" t="s">
        <v>35</v>
      </c>
      <c r="K39" s="20" t="s">
        <v>32</v>
      </c>
      <c r="L39" s="20" t="s">
        <v>61</v>
      </c>
      <c r="M39" s="20"/>
      <c r="N39" s="20">
        <v>30</v>
      </c>
      <c r="O39" s="20">
        <v>70</v>
      </c>
      <c r="P39" s="21">
        <v>50</v>
      </c>
      <c r="Q39">
        <v>0</v>
      </c>
      <c r="R39">
        <v>20</v>
      </c>
      <c r="S39">
        <v>0</v>
      </c>
      <c r="T39">
        <v>0</v>
      </c>
      <c r="U39">
        <v>0</v>
      </c>
      <c r="V39">
        <v>0</v>
      </c>
      <c r="W39" s="20">
        <v>0</v>
      </c>
      <c r="X39" s="6">
        <v>29</v>
      </c>
      <c r="Y39" s="6" t="s">
        <v>89</v>
      </c>
      <c r="Z39" s="6">
        <v>1</v>
      </c>
      <c r="AA39" s="8">
        <v>4</v>
      </c>
      <c r="AD39">
        <f t="shared" si="0"/>
        <v>4</v>
      </c>
      <c r="AE39">
        <f t="shared" si="1"/>
        <v>29</v>
      </c>
      <c r="AF39">
        <f t="shared" si="2"/>
        <v>1</v>
      </c>
    </row>
    <row r="40" spans="1:32" s="34" customFormat="1" x14ac:dyDescent="0.25">
      <c r="A40" s="9" t="s">
        <v>28</v>
      </c>
      <c r="B40" s="12">
        <v>3</v>
      </c>
      <c r="C40" s="18">
        <v>42987</v>
      </c>
      <c r="D40" s="10" t="s">
        <v>74</v>
      </c>
      <c r="E40">
        <v>39</v>
      </c>
      <c r="F40" s="23">
        <v>20</v>
      </c>
      <c r="G40" s="19" t="s">
        <v>36</v>
      </c>
      <c r="H40" s="20">
        <v>40</v>
      </c>
      <c r="I40" s="20">
        <v>290</v>
      </c>
      <c r="J40" s="20" t="s">
        <v>35</v>
      </c>
      <c r="K40" s="20" t="s">
        <v>32</v>
      </c>
      <c r="L40" s="20" t="s">
        <v>61</v>
      </c>
      <c r="M40" s="20"/>
      <c r="N40" s="20">
        <v>20</v>
      </c>
      <c r="O40" s="20">
        <v>72</v>
      </c>
      <c r="P40" s="21">
        <v>50</v>
      </c>
      <c r="Q40">
        <v>6</v>
      </c>
      <c r="R40">
        <v>10</v>
      </c>
      <c r="S40">
        <v>0</v>
      </c>
      <c r="T40">
        <v>0</v>
      </c>
      <c r="U40">
        <v>0</v>
      </c>
      <c r="V40">
        <v>0</v>
      </c>
      <c r="W40" s="20">
        <v>0</v>
      </c>
      <c r="X40" s="6">
        <v>31</v>
      </c>
      <c r="Y40" s="6" t="s">
        <v>89</v>
      </c>
      <c r="Z40" s="6">
        <v>1</v>
      </c>
      <c r="AA40" s="8">
        <v>9</v>
      </c>
      <c r="AB40"/>
      <c r="AC40"/>
      <c r="AD40">
        <f t="shared" si="0"/>
        <v>9</v>
      </c>
      <c r="AE40">
        <f t="shared" si="1"/>
        <v>31</v>
      </c>
      <c r="AF40">
        <f t="shared" si="2"/>
        <v>1</v>
      </c>
    </row>
    <row r="41" spans="1:32" s="34" customFormat="1" x14ac:dyDescent="0.25">
      <c r="A41" s="9" t="s">
        <v>28</v>
      </c>
      <c r="B41" s="12">
        <v>3</v>
      </c>
      <c r="C41" s="18">
        <v>42987</v>
      </c>
      <c r="D41" s="10" t="s">
        <v>74</v>
      </c>
      <c r="E41">
        <v>40</v>
      </c>
      <c r="F41" s="22">
        <v>20</v>
      </c>
      <c r="G41" t="s">
        <v>30</v>
      </c>
      <c r="H41" s="20">
        <v>47</v>
      </c>
      <c r="I41" s="20">
        <v>308</v>
      </c>
      <c r="J41" s="20" t="s">
        <v>35</v>
      </c>
      <c r="K41" s="20" t="s">
        <v>32</v>
      </c>
      <c r="L41" s="20" t="s">
        <v>61</v>
      </c>
      <c r="M41" s="20"/>
      <c r="N41" s="20">
        <v>29</v>
      </c>
      <c r="O41" s="20">
        <v>68</v>
      </c>
      <c r="P41" s="21">
        <v>30</v>
      </c>
      <c r="Q41">
        <v>12</v>
      </c>
      <c r="R41">
        <v>30</v>
      </c>
      <c r="S41">
        <v>0</v>
      </c>
      <c r="T41">
        <v>0</v>
      </c>
      <c r="U41">
        <v>0</v>
      </c>
      <c r="V41">
        <v>0</v>
      </c>
      <c r="W41" s="20">
        <v>0</v>
      </c>
      <c r="X41" s="6">
        <v>56</v>
      </c>
      <c r="Y41" s="6" t="s">
        <v>89</v>
      </c>
      <c r="Z41" s="6">
        <v>1</v>
      </c>
      <c r="AA41" s="8">
        <v>4</v>
      </c>
      <c r="AB41"/>
      <c r="AC41"/>
      <c r="AD41">
        <f t="shared" si="0"/>
        <v>4</v>
      </c>
      <c r="AE41">
        <f t="shared" si="1"/>
        <v>56</v>
      </c>
      <c r="AF41">
        <f t="shared" si="2"/>
        <v>1</v>
      </c>
    </row>
    <row r="42" spans="1:32" x14ac:dyDescent="0.25">
      <c r="A42" s="9" t="s">
        <v>28</v>
      </c>
      <c r="B42" s="12">
        <v>3</v>
      </c>
      <c r="C42" s="18">
        <v>42987</v>
      </c>
      <c r="D42" s="10" t="s">
        <v>74</v>
      </c>
      <c r="E42" s="34">
        <v>41</v>
      </c>
      <c r="F42" s="23">
        <v>20</v>
      </c>
      <c r="G42" t="s">
        <v>30</v>
      </c>
      <c r="H42" s="20">
        <v>40</v>
      </c>
      <c r="I42" s="20">
        <v>345</v>
      </c>
      <c r="J42" s="20" t="s">
        <v>31</v>
      </c>
      <c r="K42" s="20" t="s">
        <v>32</v>
      </c>
      <c r="L42" s="20" t="s">
        <v>58</v>
      </c>
      <c r="M42" s="20"/>
      <c r="N42" s="20">
        <v>25</v>
      </c>
      <c r="O42" s="20">
        <v>60</v>
      </c>
      <c r="P42" s="21">
        <v>40</v>
      </c>
      <c r="Q42">
        <v>6</v>
      </c>
      <c r="R42">
        <v>40</v>
      </c>
      <c r="S42">
        <v>0</v>
      </c>
      <c r="T42">
        <v>0</v>
      </c>
      <c r="U42">
        <v>0</v>
      </c>
      <c r="V42">
        <v>0</v>
      </c>
      <c r="W42" s="20" t="s">
        <v>62</v>
      </c>
      <c r="X42" s="6">
        <v>33</v>
      </c>
      <c r="Y42" s="6" t="s">
        <v>89</v>
      </c>
      <c r="Z42" s="6">
        <v>6</v>
      </c>
      <c r="AA42" s="8">
        <v>6</v>
      </c>
      <c r="AD42">
        <f t="shared" si="0"/>
        <v>6</v>
      </c>
      <c r="AE42">
        <f t="shared" si="1"/>
        <v>33</v>
      </c>
      <c r="AF42">
        <f t="shared" si="2"/>
        <v>6</v>
      </c>
    </row>
    <row r="43" spans="1:32" s="34" customFormat="1" x14ac:dyDescent="0.25">
      <c r="A43" s="9" t="s">
        <v>28</v>
      </c>
      <c r="B43" s="12">
        <v>3</v>
      </c>
      <c r="C43" s="18">
        <v>42987</v>
      </c>
      <c r="D43" s="10" t="s">
        <v>74</v>
      </c>
      <c r="E43">
        <v>42</v>
      </c>
      <c r="F43" s="23">
        <v>20</v>
      </c>
      <c r="G43" t="s">
        <v>30</v>
      </c>
      <c r="H43" s="20">
        <v>25</v>
      </c>
      <c r="I43" s="20">
        <v>352</v>
      </c>
      <c r="J43" s="20" t="s">
        <v>35</v>
      </c>
      <c r="K43" s="20" t="s">
        <v>32</v>
      </c>
      <c r="L43" s="20" t="s">
        <v>61</v>
      </c>
      <c r="M43" s="20"/>
      <c r="N43" s="20">
        <v>22</v>
      </c>
      <c r="O43" s="20">
        <v>88</v>
      </c>
      <c r="P43" s="12">
        <v>78</v>
      </c>
      <c r="Q43">
        <v>2</v>
      </c>
      <c r="R43">
        <v>5</v>
      </c>
      <c r="S43">
        <v>0</v>
      </c>
      <c r="T43">
        <v>0</v>
      </c>
      <c r="U43">
        <v>0</v>
      </c>
      <c r="V43">
        <v>0</v>
      </c>
      <c r="W43"/>
      <c r="X43" s="6">
        <v>11</v>
      </c>
      <c r="Y43" s="6" t="s">
        <v>89</v>
      </c>
      <c r="Z43" s="6">
        <v>1</v>
      </c>
      <c r="AA43" s="8">
        <v>8</v>
      </c>
      <c r="AB43"/>
      <c r="AC43"/>
      <c r="AD43">
        <f t="shared" si="0"/>
        <v>8</v>
      </c>
      <c r="AE43">
        <f t="shared" si="1"/>
        <v>11</v>
      </c>
      <c r="AF43">
        <f t="shared" si="2"/>
        <v>1</v>
      </c>
    </row>
    <row r="44" spans="1:32" s="34" customFormat="1" x14ac:dyDescent="0.25">
      <c r="A44" s="9" t="s">
        <v>28</v>
      </c>
      <c r="B44" s="12">
        <v>5</v>
      </c>
      <c r="C44" s="18">
        <v>42983</v>
      </c>
      <c r="D44" s="10" t="s">
        <v>74</v>
      </c>
      <c r="E44">
        <v>43</v>
      </c>
      <c r="F44" s="22">
        <v>5</v>
      </c>
      <c r="G44" t="s">
        <v>41</v>
      </c>
      <c r="H44" s="20">
        <v>8</v>
      </c>
      <c r="I44" s="20">
        <v>20</v>
      </c>
      <c r="J44" s="20" t="s">
        <v>31</v>
      </c>
      <c r="K44" s="20" t="s">
        <v>34</v>
      </c>
      <c r="L44" s="20" t="s">
        <v>39</v>
      </c>
      <c r="M44"/>
      <c r="N44" s="20">
        <v>3</v>
      </c>
      <c r="O44" s="20">
        <v>11</v>
      </c>
      <c r="P44" s="21">
        <v>0</v>
      </c>
      <c r="Q44" s="20">
        <v>11</v>
      </c>
      <c r="R44" s="20">
        <v>11</v>
      </c>
      <c r="S44" s="20">
        <v>11</v>
      </c>
      <c r="T44">
        <v>100</v>
      </c>
      <c r="U44" s="20">
        <v>11</v>
      </c>
      <c r="V44">
        <v>100</v>
      </c>
      <c r="W44" t="s">
        <v>80</v>
      </c>
      <c r="X44" s="6">
        <v>100</v>
      </c>
      <c r="Y44" s="6" t="s">
        <v>90</v>
      </c>
      <c r="Z44" s="6">
        <v>6</v>
      </c>
      <c r="AA44" s="8">
        <v>102</v>
      </c>
      <c r="AB44"/>
      <c r="AC44"/>
      <c r="AD44">
        <f t="shared" si="0"/>
        <v>102</v>
      </c>
      <c r="AE44">
        <f t="shared" si="1"/>
        <v>100</v>
      </c>
      <c r="AF44">
        <f t="shared" si="2"/>
        <v>6</v>
      </c>
    </row>
    <row r="45" spans="1:32" x14ac:dyDescent="0.25">
      <c r="A45" s="9" t="s">
        <v>28</v>
      </c>
      <c r="B45" s="12">
        <v>5</v>
      </c>
      <c r="C45" s="18">
        <v>42983</v>
      </c>
      <c r="D45" s="10" t="s">
        <v>74</v>
      </c>
      <c r="E45" s="34">
        <v>44</v>
      </c>
      <c r="F45" s="22">
        <v>5</v>
      </c>
      <c r="G45" t="s">
        <v>30</v>
      </c>
      <c r="H45" s="20">
        <v>9</v>
      </c>
      <c r="I45" s="20">
        <v>20</v>
      </c>
      <c r="J45" s="20" t="s">
        <v>35</v>
      </c>
      <c r="K45" s="20" t="s">
        <v>32</v>
      </c>
      <c r="L45" s="20" t="s">
        <v>40</v>
      </c>
      <c r="N45" s="20">
        <v>3</v>
      </c>
      <c r="O45" s="20">
        <v>17</v>
      </c>
      <c r="P45" s="21">
        <v>12</v>
      </c>
      <c r="Q45" s="21">
        <v>17</v>
      </c>
      <c r="R45" s="21">
        <v>17</v>
      </c>
      <c r="S45" s="21">
        <v>17</v>
      </c>
      <c r="T45">
        <v>100</v>
      </c>
      <c r="U45" t="s">
        <v>81</v>
      </c>
      <c r="V45">
        <v>95</v>
      </c>
      <c r="X45" s="6">
        <v>29</v>
      </c>
      <c r="Y45" s="6" t="s">
        <v>90</v>
      </c>
      <c r="Z45" s="6">
        <v>1</v>
      </c>
      <c r="AA45" s="8">
        <v>102</v>
      </c>
      <c r="AD45">
        <f t="shared" si="0"/>
        <v>102</v>
      </c>
      <c r="AE45">
        <f t="shared" si="1"/>
        <v>29</v>
      </c>
      <c r="AF45">
        <f t="shared" si="2"/>
        <v>1</v>
      </c>
    </row>
    <row r="46" spans="1:32" x14ac:dyDescent="0.25">
      <c r="A46" s="9" t="s">
        <v>28</v>
      </c>
      <c r="B46" s="12">
        <v>5</v>
      </c>
      <c r="C46" s="18">
        <v>42983</v>
      </c>
      <c r="D46" s="10" t="s">
        <v>74</v>
      </c>
      <c r="E46">
        <v>45</v>
      </c>
      <c r="F46" s="22">
        <v>5</v>
      </c>
      <c r="G46" t="s">
        <v>37</v>
      </c>
      <c r="H46" s="20">
        <v>10</v>
      </c>
      <c r="I46" s="20">
        <v>50</v>
      </c>
      <c r="J46" s="20" t="s">
        <v>31</v>
      </c>
      <c r="K46" s="20" t="s">
        <v>32</v>
      </c>
      <c r="L46" s="20" t="s">
        <v>39</v>
      </c>
      <c r="N46" s="20">
        <v>5</v>
      </c>
      <c r="O46" s="20">
        <v>28</v>
      </c>
      <c r="P46" s="21">
        <v>0</v>
      </c>
      <c r="Q46" s="21">
        <v>28</v>
      </c>
      <c r="R46" s="21">
        <v>28</v>
      </c>
      <c r="S46" s="21">
        <v>28</v>
      </c>
      <c r="T46">
        <v>100</v>
      </c>
      <c r="U46">
        <v>28</v>
      </c>
      <c r="V46">
        <v>100</v>
      </c>
      <c r="X46" s="6">
        <v>100</v>
      </c>
      <c r="Y46" s="6" t="s">
        <v>90</v>
      </c>
      <c r="Z46" s="6">
        <v>6</v>
      </c>
      <c r="AA46" s="8">
        <v>37</v>
      </c>
      <c r="AD46">
        <f t="shared" si="0"/>
        <v>37</v>
      </c>
      <c r="AE46">
        <f t="shared" si="1"/>
        <v>100</v>
      </c>
      <c r="AF46">
        <f t="shared" si="2"/>
        <v>6</v>
      </c>
    </row>
    <row r="47" spans="1:32" x14ac:dyDescent="0.25">
      <c r="A47" s="9" t="s">
        <v>28</v>
      </c>
      <c r="B47" s="12">
        <v>5</v>
      </c>
      <c r="C47" s="18">
        <v>42983</v>
      </c>
      <c r="D47" s="10" t="s">
        <v>74</v>
      </c>
      <c r="E47">
        <v>46</v>
      </c>
      <c r="F47" s="22">
        <v>5</v>
      </c>
      <c r="G47" t="s">
        <v>30</v>
      </c>
      <c r="H47" s="20">
        <v>3</v>
      </c>
      <c r="I47" s="20">
        <v>130</v>
      </c>
      <c r="J47" s="20" t="s">
        <v>35</v>
      </c>
      <c r="K47" s="20" t="s">
        <v>32</v>
      </c>
      <c r="L47" s="20" t="s">
        <v>40</v>
      </c>
      <c r="N47" s="20">
        <v>4</v>
      </c>
      <c r="O47" s="20">
        <v>12</v>
      </c>
      <c r="P47" s="21">
        <v>6</v>
      </c>
      <c r="Q47" s="21">
        <v>12</v>
      </c>
      <c r="R47" s="21">
        <v>12</v>
      </c>
      <c r="S47" s="21">
        <v>12</v>
      </c>
      <c r="T47">
        <v>100</v>
      </c>
      <c r="U47">
        <v>0</v>
      </c>
      <c r="V47">
        <v>0</v>
      </c>
      <c r="X47" s="6">
        <v>50</v>
      </c>
      <c r="Y47" s="6" t="s">
        <v>90</v>
      </c>
      <c r="Z47" s="6">
        <v>1</v>
      </c>
      <c r="AA47" s="8">
        <v>57</v>
      </c>
      <c r="AD47">
        <f t="shared" si="0"/>
        <v>57</v>
      </c>
      <c r="AE47">
        <f t="shared" si="1"/>
        <v>50</v>
      </c>
      <c r="AF47">
        <f t="shared" si="2"/>
        <v>1</v>
      </c>
    </row>
    <row r="48" spans="1:32" s="34" customFormat="1" x14ac:dyDescent="0.25">
      <c r="A48" s="9" t="s">
        <v>28</v>
      </c>
      <c r="B48" s="12">
        <v>5</v>
      </c>
      <c r="C48" s="18">
        <v>42983</v>
      </c>
      <c r="D48" s="10" t="s">
        <v>74</v>
      </c>
      <c r="E48" s="34">
        <v>47</v>
      </c>
      <c r="F48" s="22">
        <v>5</v>
      </c>
      <c r="G48" t="s">
        <v>30</v>
      </c>
      <c r="H48" s="20">
        <v>15</v>
      </c>
      <c r="I48" s="20">
        <v>190</v>
      </c>
      <c r="J48" s="20" t="s">
        <v>35</v>
      </c>
      <c r="K48" s="20" t="s">
        <v>32</v>
      </c>
      <c r="L48" s="20" t="s">
        <v>40</v>
      </c>
      <c r="M48"/>
      <c r="N48" s="20">
        <v>4</v>
      </c>
      <c r="O48" s="20">
        <v>15</v>
      </c>
      <c r="P48" s="21">
        <v>3</v>
      </c>
      <c r="Q48" s="21">
        <v>11</v>
      </c>
      <c r="R48" s="21">
        <v>12</v>
      </c>
      <c r="S48" s="21">
        <v>0</v>
      </c>
      <c r="T48" s="21">
        <v>0</v>
      </c>
      <c r="U48" s="21">
        <v>0</v>
      </c>
      <c r="V48" s="21">
        <v>0</v>
      </c>
      <c r="W48" s="21" t="s">
        <v>82</v>
      </c>
      <c r="X48" s="6">
        <v>80</v>
      </c>
      <c r="Y48" s="6" t="s">
        <v>90</v>
      </c>
      <c r="Z48" s="6">
        <v>1</v>
      </c>
      <c r="AA48" s="8">
        <v>57</v>
      </c>
      <c r="AB48"/>
      <c r="AC48"/>
      <c r="AD48">
        <f t="shared" si="0"/>
        <v>57</v>
      </c>
      <c r="AE48">
        <f t="shared" si="1"/>
        <v>80</v>
      </c>
      <c r="AF48">
        <f t="shared" si="2"/>
        <v>1</v>
      </c>
    </row>
    <row r="49" spans="1:32" s="34" customFormat="1" x14ac:dyDescent="0.25">
      <c r="A49" s="9" t="s">
        <v>28</v>
      </c>
      <c r="B49" s="12">
        <v>5</v>
      </c>
      <c r="C49" s="18">
        <v>42983</v>
      </c>
      <c r="D49" s="10" t="s">
        <v>74</v>
      </c>
      <c r="E49">
        <v>48</v>
      </c>
      <c r="F49" s="22">
        <v>5</v>
      </c>
      <c r="G49" t="s">
        <v>37</v>
      </c>
      <c r="H49" s="20">
        <v>10</v>
      </c>
      <c r="I49" s="20">
        <v>270</v>
      </c>
      <c r="J49" s="20" t="s">
        <v>31</v>
      </c>
      <c r="K49" s="20" t="s">
        <v>32</v>
      </c>
      <c r="L49" s="20" t="s">
        <v>39</v>
      </c>
      <c r="M49"/>
      <c r="N49" s="20">
        <v>5</v>
      </c>
      <c r="O49" s="20">
        <v>28</v>
      </c>
      <c r="P49" s="21">
        <v>0</v>
      </c>
      <c r="Q49" s="21">
        <v>21</v>
      </c>
      <c r="R49" s="21">
        <v>21</v>
      </c>
      <c r="S49" s="21">
        <v>28</v>
      </c>
      <c r="T49">
        <v>100</v>
      </c>
      <c r="U49">
        <v>28</v>
      </c>
      <c r="V49">
        <v>100</v>
      </c>
      <c r="W49"/>
      <c r="X49" s="6">
        <v>100</v>
      </c>
      <c r="Y49" s="6" t="s">
        <v>90</v>
      </c>
      <c r="Z49" s="6">
        <v>6</v>
      </c>
      <c r="AA49" s="8">
        <v>37</v>
      </c>
      <c r="AB49"/>
      <c r="AC49"/>
      <c r="AD49">
        <f t="shared" si="0"/>
        <v>37</v>
      </c>
      <c r="AE49">
        <f t="shared" si="1"/>
        <v>100</v>
      </c>
      <c r="AF49">
        <f t="shared" si="2"/>
        <v>6</v>
      </c>
    </row>
    <row r="50" spans="1:32" s="34" customFormat="1" x14ac:dyDescent="0.25">
      <c r="A50" s="9" t="s">
        <v>28</v>
      </c>
      <c r="B50" s="12">
        <v>5</v>
      </c>
      <c r="C50" s="18">
        <v>42983</v>
      </c>
      <c r="D50" s="10" t="s">
        <v>74</v>
      </c>
      <c r="E50">
        <v>49</v>
      </c>
      <c r="F50" s="22">
        <v>5</v>
      </c>
      <c r="G50" t="s">
        <v>30</v>
      </c>
      <c r="H50" s="20">
        <v>12</v>
      </c>
      <c r="I50" s="20">
        <v>270</v>
      </c>
      <c r="J50" s="20" t="s">
        <v>35</v>
      </c>
      <c r="K50" s="20" t="s">
        <v>32</v>
      </c>
      <c r="L50" s="20" t="s">
        <v>40</v>
      </c>
      <c r="M50"/>
      <c r="N50" s="20">
        <v>6</v>
      </c>
      <c r="O50" s="20">
        <v>31</v>
      </c>
      <c r="P50" s="21">
        <v>5</v>
      </c>
      <c r="Q50" s="21">
        <v>31</v>
      </c>
      <c r="R50" s="21">
        <v>31</v>
      </c>
      <c r="S50">
        <v>0</v>
      </c>
      <c r="T50">
        <v>0</v>
      </c>
      <c r="U50" t="s">
        <v>81</v>
      </c>
      <c r="V50">
        <v>35</v>
      </c>
      <c r="W50"/>
      <c r="X50" s="6">
        <v>84</v>
      </c>
      <c r="Y50" s="6" t="s">
        <v>90</v>
      </c>
      <c r="Z50" s="6">
        <v>1</v>
      </c>
      <c r="AA50" s="8">
        <v>25</v>
      </c>
      <c r="AB50"/>
      <c r="AC50"/>
      <c r="AD50">
        <f t="shared" si="0"/>
        <v>25</v>
      </c>
      <c r="AE50">
        <f t="shared" si="1"/>
        <v>84</v>
      </c>
      <c r="AF50">
        <f t="shared" si="2"/>
        <v>1</v>
      </c>
    </row>
    <row r="51" spans="1:32" x14ac:dyDescent="0.25">
      <c r="A51" s="31" t="s">
        <v>28</v>
      </c>
      <c r="B51" s="36">
        <v>5</v>
      </c>
      <c r="C51" s="38">
        <v>42983</v>
      </c>
      <c r="D51" s="10" t="s">
        <v>74</v>
      </c>
      <c r="E51" s="34">
        <v>50</v>
      </c>
      <c r="F51" s="39">
        <v>5</v>
      </c>
      <c r="G51" s="34" t="s">
        <v>37</v>
      </c>
      <c r="H51" s="40">
        <v>8</v>
      </c>
      <c r="I51" s="40">
        <v>220</v>
      </c>
      <c r="J51" s="40" t="s">
        <v>35</v>
      </c>
      <c r="K51" s="40" t="s">
        <v>34</v>
      </c>
      <c r="L51" s="40" t="s">
        <v>38</v>
      </c>
      <c r="M51" s="34"/>
      <c r="N51" s="40">
        <v>6</v>
      </c>
      <c r="O51" s="40">
        <v>20</v>
      </c>
      <c r="P51" s="40">
        <v>20</v>
      </c>
      <c r="Q51" s="40">
        <v>12</v>
      </c>
      <c r="R51" s="34">
        <v>12</v>
      </c>
      <c r="S51" s="34">
        <v>0</v>
      </c>
      <c r="T51" s="34">
        <v>0</v>
      </c>
      <c r="U51" s="34">
        <v>0</v>
      </c>
      <c r="V51" s="34">
        <v>0</v>
      </c>
      <c r="W51" s="34" t="s">
        <v>81</v>
      </c>
      <c r="X51" s="6">
        <v>0</v>
      </c>
      <c r="Y51" s="6" t="s">
        <v>90</v>
      </c>
      <c r="Z51" s="6">
        <v>1</v>
      </c>
      <c r="AA51" s="8">
        <v>25</v>
      </c>
      <c r="AB51" s="34"/>
      <c r="AC51" s="34" t="s">
        <v>73</v>
      </c>
      <c r="AD51">
        <f t="shared" si="0"/>
        <v>25</v>
      </c>
      <c r="AE51">
        <f t="shared" si="1"/>
        <v>0</v>
      </c>
      <c r="AF51">
        <f t="shared" si="2"/>
        <v>1</v>
      </c>
    </row>
    <row r="52" spans="1:32" x14ac:dyDescent="0.25">
      <c r="A52" s="31" t="s">
        <v>28</v>
      </c>
      <c r="B52" s="36">
        <v>5</v>
      </c>
      <c r="C52" s="38">
        <v>42983</v>
      </c>
      <c r="D52" s="10" t="s">
        <v>74</v>
      </c>
      <c r="E52">
        <v>51</v>
      </c>
      <c r="F52" s="39">
        <v>5</v>
      </c>
      <c r="G52" s="34" t="s">
        <v>37</v>
      </c>
      <c r="H52" s="40">
        <v>8</v>
      </c>
      <c r="I52" s="40">
        <v>220</v>
      </c>
      <c r="J52" s="40" t="s">
        <v>35</v>
      </c>
      <c r="K52" s="40" t="s">
        <v>34</v>
      </c>
      <c r="L52" s="40" t="s">
        <v>38</v>
      </c>
      <c r="M52" s="34"/>
      <c r="N52" s="40">
        <v>4</v>
      </c>
      <c r="O52" s="40">
        <v>17</v>
      </c>
      <c r="P52" s="40">
        <v>17</v>
      </c>
      <c r="Q52" s="40">
        <v>12</v>
      </c>
      <c r="R52" s="34">
        <v>12</v>
      </c>
      <c r="S52" s="34">
        <v>0</v>
      </c>
      <c r="T52" s="34">
        <v>0</v>
      </c>
      <c r="U52" s="34">
        <v>0</v>
      </c>
      <c r="V52" s="34">
        <v>0</v>
      </c>
      <c r="W52" s="34"/>
      <c r="X52" s="6">
        <v>0</v>
      </c>
      <c r="Y52" s="6" t="s">
        <v>90</v>
      </c>
      <c r="Z52" s="6">
        <v>1</v>
      </c>
      <c r="AA52" s="8">
        <v>57</v>
      </c>
      <c r="AB52" s="34"/>
      <c r="AC52" s="34" t="s">
        <v>72</v>
      </c>
      <c r="AD52">
        <f t="shared" si="0"/>
        <v>57</v>
      </c>
      <c r="AE52">
        <f t="shared" si="1"/>
        <v>0</v>
      </c>
      <c r="AF52">
        <f t="shared" si="2"/>
        <v>1</v>
      </c>
    </row>
    <row r="53" spans="1:32" s="34" customFormat="1" x14ac:dyDescent="0.25">
      <c r="A53" s="9" t="s">
        <v>28</v>
      </c>
      <c r="B53" s="12">
        <v>5</v>
      </c>
      <c r="C53" s="18">
        <v>42983</v>
      </c>
      <c r="D53" s="10" t="s">
        <v>74</v>
      </c>
      <c r="E53">
        <v>52</v>
      </c>
      <c r="F53" s="22">
        <v>20</v>
      </c>
      <c r="G53" t="s">
        <v>37</v>
      </c>
      <c r="H53" s="20">
        <v>20</v>
      </c>
      <c r="I53" s="20">
        <v>20</v>
      </c>
      <c r="J53" s="20" t="s">
        <v>31</v>
      </c>
      <c r="K53" s="20" t="s">
        <v>32</v>
      </c>
      <c r="L53" s="20" t="s">
        <v>39</v>
      </c>
      <c r="M53"/>
      <c r="N53" s="20">
        <v>16</v>
      </c>
      <c r="O53" s="20">
        <v>68</v>
      </c>
      <c r="P53" s="20">
        <v>68</v>
      </c>
      <c r="Q53" s="20">
        <v>34</v>
      </c>
      <c r="R53" s="21">
        <v>34</v>
      </c>
      <c r="S53" s="21">
        <v>0</v>
      </c>
      <c r="T53" s="21">
        <v>0</v>
      </c>
      <c r="U53" s="21">
        <v>0</v>
      </c>
      <c r="V53">
        <v>0</v>
      </c>
      <c r="W53"/>
      <c r="X53" s="6">
        <v>0</v>
      </c>
      <c r="Y53" s="6" t="s">
        <v>90</v>
      </c>
      <c r="Z53" s="6">
        <v>6</v>
      </c>
      <c r="AA53" s="8">
        <v>14</v>
      </c>
      <c r="AB53"/>
      <c r="AC53"/>
      <c r="AD53">
        <f t="shared" si="0"/>
        <v>14</v>
      </c>
      <c r="AE53">
        <f t="shared" si="1"/>
        <v>0</v>
      </c>
      <c r="AF53">
        <f t="shared" si="2"/>
        <v>6</v>
      </c>
    </row>
    <row r="54" spans="1:32" x14ac:dyDescent="0.25">
      <c r="A54" s="31" t="s">
        <v>28</v>
      </c>
      <c r="B54" s="36">
        <v>5</v>
      </c>
      <c r="C54" s="38">
        <v>42983</v>
      </c>
      <c r="D54" s="10" t="s">
        <v>74</v>
      </c>
      <c r="E54" s="34">
        <v>53</v>
      </c>
      <c r="F54" s="39">
        <v>20</v>
      </c>
      <c r="G54" s="34" t="s">
        <v>37</v>
      </c>
      <c r="H54" s="40">
        <v>25</v>
      </c>
      <c r="I54" s="40">
        <v>4</v>
      </c>
      <c r="J54" s="40" t="s">
        <v>35</v>
      </c>
      <c r="K54" s="40" t="s">
        <v>34</v>
      </c>
      <c r="L54" s="40" t="s">
        <v>38</v>
      </c>
      <c r="M54" s="34"/>
      <c r="N54" s="40">
        <v>22</v>
      </c>
      <c r="O54" s="40">
        <v>70</v>
      </c>
      <c r="P54" s="40">
        <v>70</v>
      </c>
      <c r="Q54" s="40">
        <v>36</v>
      </c>
      <c r="R54" s="34">
        <v>36</v>
      </c>
      <c r="S54" s="34">
        <v>0</v>
      </c>
      <c r="T54" s="34">
        <v>0</v>
      </c>
      <c r="U54" s="34">
        <v>0</v>
      </c>
      <c r="V54" s="34">
        <v>0</v>
      </c>
      <c r="W54" s="34"/>
      <c r="X54" s="6">
        <v>0</v>
      </c>
      <c r="Y54" s="6" t="s">
        <v>90</v>
      </c>
      <c r="Z54" s="6">
        <v>1</v>
      </c>
      <c r="AA54" s="8">
        <v>8</v>
      </c>
      <c r="AB54" s="34"/>
      <c r="AC54" s="34" t="s">
        <v>72</v>
      </c>
      <c r="AD54">
        <f t="shared" si="0"/>
        <v>8</v>
      </c>
      <c r="AE54">
        <f t="shared" si="1"/>
        <v>0</v>
      </c>
      <c r="AF54">
        <f t="shared" si="2"/>
        <v>1</v>
      </c>
    </row>
    <row r="55" spans="1:32" x14ac:dyDescent="0.25">
      <c r="A55" s="31" t="s">
        <v>28</v>
      </c>
      <c r="B55" s="36">
        <v>5</v>
      </c>
      <c r="C55" s="38">
        <v>42983</v>
      </c>
      <c r="D55" s="10" t="s">
        <v>74</v>
      </c>
      <c r="E55">
        <v>54</v>
      </c>
      <c r="F55" s="39">
        <v>20</v>
      </c>
      <c r="G55" s="34" t="s">
        <v>37</v>
      </c>
      <c r="H55" s="40">
        <v>15</v>
      </c>
      <c r="I55" s="40">
        <v>50</v>
      </c>
      <c r="J55" s="40" t="s">
        <v>35</v>
      </c>
      <c r="K55" s="40" t="s">
        <v>34</v>
      </c>
      <c r="L55" s="40" t="s">
        <v>38</v>
      </c>
      <c r="M55" s="34"/>
      <c r="N55" s="40">
        <v>14</v>
      </c>
      <c r="O55" s="40">
        <v>65</v>
      </c>
      <c r="P55" s="40">
        <v>65</v>
      </c>
      <c r="Q55" s="40">
        <v>40</v>
      </c>
      <c r="R55" s="34">
        <v>40</v>
      </c>
      <c r="S55" s="34">
        <v>0</v>
      </c>
      <c r="T55" s="34">
        <v>0</v>
      </c>
      <c r="U55" s="34">
        <v>0</v>
      </c>
      <c r="V55" s="34">
        <v>0</v>
      </c>
      <c r="W55" s="34"/>
      <c r="X55" s="6">
        <v>0</v>
      </c>
      <c r="Y55" s="6" t="s">
        <v>90</v>
      </c>
      <c r="Z55" s="6">
        <v>1</v>
      </c>
      <c r="AA55" s="8">
        <v>19</v>
      </c>
      <c r="AB55" s="34"/>
      <c r="AC55" s="34" t="s">
        <v>72</v>
      </c>
      <c r="AD55">
        <f t="shared" si="0"/>
        <v>19</v>
      </c>
      <c r="AE55">
        <f t="shared" si="1"/>
        <v>0</v>
      </c>
      <c r="AF55">
        <f t="shared" si="2"/>
        <v>1</v>
      </c>
    </row>
    <row r="56" spans="1:32" x14ac:dyDescent="0.25">
      <c r="A56" s="9" t="s">
        <v>28</v>
      </c>
      <c r="B56" s="12">
        <v>5</v>
      </c>
      <c r="C56" s="18">
        <v>42983</v>
      </c>
      <c r="D56" s="10" t="s">
        <v>74</v>
      </c>
      <c r="E56">
        <v>55</v>
      </c>
      <c r="F56" s="22">
        <v>20</v>
      </c>
      <c r="G56" t="s">
        <v>41</v>
      </c>
      <c r="H56" s="20">
        <v>15</v>
      </c>
      <c r="I56" s="20">
        <v>60</v>
      </c>
      <c r="J56" s="20" t="s">
        <v>31</v>
      </c>
      <c r="K56" s="20" t="s">
        <v>34</v>
      </c>
      <c r="L56" s="20" t="s">
        <v>66</v>
      </c>
      <c r="N56" s="20">
        <v>30</v>
      </c>
      <c r="O56" s="20">
        <v>108</v>
      </c>
      <c r="P56" s="20">
        <v>108</v>
      </c>
      <c r="Q56" s="20">
        <v>46</v>
      </c>
      <c r="R56" s="34">
        <v>46</v>
      </c>
      <c r="S56" s="34">
        <v>40</v>
      </c>
      <c r="T56" s="34">
        <v>100</v>
      </c>
      <c r="U56" s="34">
        <v>0</v>
      </c>
      <c r="V56" s="34">
        <v>0</v>
      </c>
      <c r="W56" s="20" t="s">
        <v>42</v>
      </c>
      <c r="X56" s="6">
        <v>0</v>
      </c>
      <c r="Y56" s="6" t="s">
        <v>90</v>
      </c>
      <c r="Z56" s="6">
        <v>6</v>
      </c>
      <c r="AA56" s="8">
        <v>4</v>
      </c>
      <c r="AD56">
        <f t="shared" si="0"/>
        <v>4</v>
      </c>
      <c r="AE56">
        <f t="shared" si="1"/>
        <v>0</v>
      </c>
      <c r="AF56">
        <f t="shared" si="2"/>
        <v>6</v>
      </c>
    </row>
    <row r="57" spans="1:32" x14ac:dyDescent="0.25">
      <c r="A57" s="9" t="s">
        <v>28</v>
      </c>
      <c r="B57" s="12">
        <v>5</v>
      </c>
      <c r="C57" s="18">
        <v>42983</v>
      </c>
      <c r="D57" s="10" t="s">
        <v>74</v>
      </c>
      <c r="E57" s="34">
        <v>56</v>
      </c>
      <c r="F57" s="22">
        <v>20</v>
      </c>
      <c r="G57" t="s">
        <v>37</v>
      </c>
      <c r="H57" s="20">
        <v>12</v>
      </c>
      <c r="I57" s="20">
        <v>70</v>
      </c>
      <c r="J57" s="20" t="s">
        <v>31</v>
      </c>
      <c r="K57" s="20" t="s">
        <v>34</v>
      </c>
      <c r="L57" s="20" t="s">
        <v>39</v>
      </c>
      <c r="N57" s="20">
        <v>11</v>
      </c>
      <c r="O57" s="20">
        <v>51</v>
      </c>
      <c r="P57" s="20">
        <v>51</v>
      </c>
      <c r="Q57" s="20">
        <v>29</v>
      </c>
      <c r="R57" s="34">
        <v>29</v>
      </c>
      <c r="S57" s="34">
        <v>29</v>
      </c>
      <c r="T57" s="34">
        <v>100</v>
      </c>
      <c r="U57" s="34">
        <v>0</v>
      </c>
      <c r="V57" s="34">
        <v>0</v>
      </c>
      <c r="X57" s="6">
        <v>0</v>
      </c>
      <c r="Y57" s="6" t="s">
        <v>90</v>
      </c>
      <c r="Z57" s="6">
        <v>6</v>
      </c>
      <c r="AA57" s="8">
        <v>30</v>
      </c>
      <c r="AD57">
        <f t="shared" si="0"/>
        <v>30</v>
      </c>
      <c r="AE57">
        <f t="shared" si="1"/>
        <v>0</v>
      </c>
      <c r="AF57">
        <f t="shared" si="2"/>
        <v>6</v>
      </c>
    </row>
    <row r="58" spans="1:32" x14ac:dyDescent="0.25">
      <c r="A58" s="9" t="s">
        <v>28</v>
      </c>
      <c r="B58" s="12">
        <v>5</v>
      </c>
      <c r="C58" s="18">
        <v>42983</v>
      </c>
      <c r="D58" s="10" t="s">
        <v>74</v>
      </c>
      <c r="E58">
        <v>57</v>
      </c>
      <c r="F58" s="22">
        <v>20</v>
      </c>
      <c r="G58" t="s">
        <v>37</v>
      </c>
      <c r="H58" s="20">
        <v>10</v>
      </c>
      <c r="I58" s="20">
        <v>70</v>
      </c>
      <c r="J58" s="20" t="s">
        <v>31</v>
      </c>
      <c r="K58" s="20" t="s">
        <v>34</v>
      </c>
      <c r="L58" s="20" t="s">
        <v>39</v>
      </c>
      <c r="N58" s="20">
        <v>8</v>
      </c>
      <c r="O58" s="20">
        <v>41</v>
      </c>
      <c r="P58" s="20">
        <v>41</v>
      </c>
      <c r="Q58" s="20">
        <v>13</v>
      </c>
      <c r="R58" s="34">
        <v>13</v>
      </c>
      <c r="S58" s="34">
        <v>13</v>
      </c>
      <c r="T58" s="34">
        <v>100</v>
      </c>
      <c r="U58" s="34">
        <v>0</v>
      </c>
      <c r="V58" s="34">
        <v>0</v>
      </c>
      <c r="X58" s="6">
        <v>0</v>
      </c>
      <c r="Y58" s="6" t="s">
        <v>90</v>
      </c>
      <c r="Z58" s="6">
        <v>6</v>
      </c>
      <c r="AA58" s="8">
        <v>57</v>
      </c>
      <c r="AD58">
        <f t="shared" si="0"/>
        <v>57</v>
      </c>
      <c r="AE58">
        <f t="shared" si="1"/>
        <v>0</v>
      </c>
      <c r="AF58">
        <f t="shared" si="2"/>
        <v>6</v>
      </c>
    </row>
    <row r="59" spans="1:32" x14ac:dyDescent="0.25">
      <c r="A59" s="31" t="s">
        <v>28</v>
      </c>
      <c r="B59" s="36">
        <v>5</v>
      </c>
      <c r="C59" s="38">
        <v>42983</v>
      </c>
      <c r="D59" s="10" t="s">
        <v>74</v>
      </c>
      <c r="E59">
        <v>58</v>
      </c>
      <c r="F59" s="39">
        <v>20</v>
      </c>
      <c r="G59" s="34" t="s">
        <v>30</v>
      </c>
      <c r="H59" s="40">
        <v>25</v>
      </c>
      <c r="I59" s="40">
        <v>100</v>
      </c>
      <c r="J59" s="40" t="s">
        <v>35</v>
      </c>
      <c r="K59" s="40" t="s">
        <v>34</v>
      </c>
      <c r="L59" s="40" t="s">
        <v>38</v>
      </c>
      <c r="M59" s="34"/>
      <c r="N59" s="40">
        <v>43</v>
      </c>
      <c r="O59" s="40">
        <v>78</v>
      </c>
      <c r="P59" s="40">
        <v>78</v>
      </c>
      <c r="Q59" s="40">
        <v>5</v>
      </c>
      <c r="R59" s="34">
        <v>23</v>
      </c>
      <c r="S59" s="34">
        <v>0</v>
      </c>
      <c r="T59" s="34">
        <v>0</v>
      </c>
      <c r="U59" s="34">
        <v>0</v>
      </c>
      <c r="V59" s="34">
        <v>0</v>
      </c>
      <c r="W59" s="34"/>
      <c r="X59" s="6">
        <v>0</v>
      </c>
      <c r="Y59" s="6" t="s">
        <v>90</v>
      </c>
      <c r="Z59" s="6">
        <v>1</v>
      </c>
      <c r="AA59" s="8">
        <v>2</v>
      </c>
      <c r="AB59" s="34"/>
      <c r="AC59" s="34" t="s">
        <v>72</v>
      </c>
      <c r="AD59">
        <f t="shared" si="0"/>
        <v>2</v>
      </c>
      <c r="AE59">
        <f t="shared" si="1"/>
        <v>0</v>
      </c>
      <c r="AF59">
        <f t="shared" si="2"/>
        <v>1</v>
      </c>
    </row>
    <row r="60" spans="1:32" x14ac:dyDescent="0.25">
      <c r="A60" s="31" t="s">
        <v>28</v>
      </c>
      <c r="B60" s="36">
        <v>5</v>
      </c>
      <c r="C60" s="38">
        <v>42983</v>
      </c>
      <c r="D60" s="10" t="s">
        <v>74</v>
      </c>
      <c r="E60" s="34">
        <v>59</v>
      </c>
      <c r="F60" s="39">
        <v>20</v>
      </c>
      <c r="G60" s="34" t="s">
        <v>30</v>
      </c>
      <c r="H60" s="40">
        <v>27</v>
      </c>
      <c r="I60" s="40">
        <v>120</v>
      </c>
      <c r="J60" s="40" t="s">
        <v>35</v>
      </c>
      <c r="K60" s="40" t="s">
        <v>34</v>
      </c>
      <c r="L60" s="40" t="s">
        <v>38</v>
      </c>
      <c r="M60" s="34"/>
      <c r="N60" s="40">
        <v>42</v>
      </c>
      <c r="O60" s="40">
        <v>112</v>
      </c>
      <c r="P60" s="40">
        <v>112</v>
      </c>
      <c r="Q60" s="40">
        <v>1</v>
      </c>
      <c r="R60" s="34">
        <v>40</v>
      </c>
      <c r="S60" s="34">
        <v>0</v>
      </c>
      <c r="T60" s="34">
        <v>0</v>
      </c>
      <c r="U60" s="34">
        <v>0</v>
      </c>
      <c r="V60" s="34">
        <v>0</v>
      </c>
      <c r="W60" s="34"/>
      <c r="X60" s="6">
        <v>0</v>
      </c>
      <c r="Y60" s="6" t="s">
        <v>90</v>
      </c>
      <c r="Z60" s="6">
        <v>1</v>
      </c>
      <c r="AA60" s="8">
        <v>2</v>
      </c>
      <c r="AB60" s="34"/>
      <c r="AC60" s="34" t="s">
        <v>72</v>
      </c>
      <c r="AD60">
        <f t="shared" si="0"/>
        <v>2</v>
      </c>
      <c r="AE60">
        <f t="shared" si="1"/>
        <v>0</v>
      </c>
      <c r="AF60">
        <f t="shared" si="2"/>
        <v>1</v>
      </c>
    </row>
    <row r="61" spans="1:32" x14ac:dyDescent="0.25">
      <c r="A61" s="31" t="s">
        <v>28</v>
      </c>
      <c r="B61" s="36">
        <v>5</v>
      </c>
      <c r="C61" s="38">
        <v>42983</v>
      </c>
      <c r="D61" s="10" t="s">
        <v>74</v>
      </c>
      <c r="E61">
        <v>60</v>
      </c>
      <c r="F61" s="39">
        <v>20</v>
      </c>
      <c r="G61" s="34" t="s">
        <v>41</v>
      </c>
      <c r="H61" s="40">
        <v>8</v>
      </c>
      <c r="I61" s="40">
        <v>160</v>
      </c>
      <c r="J61" s="40" t="s">
        <v>35</v>
      </c>
      <c r="K61" s="40" t="s">
        <v>34</v>
      </c>
      <c r="L61" s="40" t="s">
        <v>38</v>
      </c>
      <c r="M61" s="34"/>
      <c r="N61" s="40">
        <v>17</v>
      </c>
      <c r="O61" s="40">
        <v>68</v>
      </c>
      <c r="P61" s="40">
        <v>68</v>
      </c>
      <c r="Q61" s="40">
        <v>39</v>
      </c>
      <c r="R61" s="34">
        <v>39</v>
      </c>
      <c r="S61" s="34">
        <v>0</v>
      </c>
      <c r="T61" s="34">
        <v>0</v>
      </c>
      <c r="U61" s="34">
        <v>0</v>
      </c>
      <c r="V61" s="34">
        <v>0</v>
      </c>
      <c r="W61" s="34"/>
      <c r="X61" s="6">
        <v>0</v>
      </c>
      <c r="Y61" s="6" t="s">
        <v>90</v>
      </c>
      <c r="Z61" s="6">
        <v>1</v>
      </c>
      <c r="AA61" s="8">
        <v>13</v>
      </c>
      <c r="AB61" s="34"/>
      <c r="AC61" s="34" t="s">
        <v>72</v>
      </c>
      <c r="AD61">
        <f t="shared" si="0"/>
        <v>13</v>
      </c>
      <c r="AE61">
        <f t="shared" si="1"/>
        <v>0</v>
      </c>
      <c r="AF61">
        <f t="shared" si="2"/>
        <v>1</v>
      </c>
    </row>
    <row r="62" spans="1:32" s="34" customFormat="1" x14ac:dyDescent="0.25">
      <c r="A62" s="9" t="s">
        <v>28</v>
      </c>
      <c r="B62" s="12">
        <v>5</v>
      </c>
      <c r="C62" s="18">
        <v>42983</v>
      </c>
      <c r="D62" s="10" t="s">
        <v>74</v>
      </c>
      <c r="E62">
        <v>61</v>
      </c>
      <c r="F62" s="22">
        <v>20</v>
      </c>
      <c r="G62" t="s">
        <v>37</v>
      </c>
      <c r="H62" s="20">
        <v>5</v>
      </c>
      <c r="I62" s="20">
        <v>165</v>
      </c>
      <c r="J62" s="20" t="s">
        <v>31</v>
      </c>
      <c r="K62" s="20" t="s">
        <v>34</v>
      </c>
      <c r="L62" s="20" t="s">
        <v>63</v>
      </c>
      <c r="M62"/>
      <c r="N62" s="20">
        <v>11</v>
      </c>
      <c r="O62" s="20">
        <v>13</v>
      </c>
      <c r="P62" s="20">
        <v>13</v>
      </c>
      <c r="Q62" s="20">
        <v>13</v>
      </c>
      <c r="R62" s="34">
        <v>13</v>
      </c>
      <c r="S62" s="34">
        <v>0</v>
      </c>
      <c r="T62" s="20">
        <v>0</v>
      </c>
      <c r="U62" s="34">
        <v>0</v>
      </c>
      <c r="V62" s="34">
        <v>0</v>
      </c>
      <c r="W62"/>
      <c r="X62" s="6">
        <v>0</v>
      </c>
      <c r="Y62" s="6" t="s">
        <v>90</v>
      </c>
      <c r="Z62" s="6">
        <v>6</v>
      </c>
      <c r="AA62" s="8">
        <v>30</v>
      </c>
      <c r="AB62"/>
      <c r="AC62"/>
      <c r="AD62">
        <f t="shared" si="0"/>
        <v>30</v>
      </c>
      <c r="AE62">
        <f t="shared" si="1"/>
        <v>0</v>
      </c>
      <c r="AF62">
        <f t="shared" si="2"/>
        <v>6</v>
      </c>
    </row>
    <row r="63" spans="1:32" x14ac:dyDescent="0.25">
      <c r="A63" s="9" t="s">
        <v>28</v>
      </c>
      <c r="B63" s="12">
        <v>5</v>
      </c>
      <c r="C63" s="18">
        <v>42983</v>
      </c>
      <c r="D63" s="10" t="s">
        <v>74</v>
      </c>
      <c r="E63" s="34">
        <v>62</v>
      </c>
      <c r="F63" s="22">
        <v>20</v>
      </c>
      <c r="G63" t="s">
        <v>41</v>
      </c>
      <c r="H63" s="20">
        <v>17</v>
      </c>
      <c r="I63" s="20">
        <v>250</v>
      </c>
      <c r="J63" s="20" t="s">
        <v>31</v>
      </c>
      <c r="K63" s="20" t="s">
        <v>32</v>
      </c>
      <c r="L63" s="20" t="s">
        <v>65</v>
      </c>
      <c r="N63" s="20">
        <v>47</v>
      </c>
      <c r="O63" s="20">
        <v>51</v>
      </c>
      <c r="P63" s="20">
        <v>51</v>
      </c>
      <c r="Q63" s="20">
        <v>51</v>
      </c>
      <c r="R63" s="20">
        <v>51</v>
      </c>
      <c r="S63" s="20">
        <v>51</v>
      </c>
      <c r="T63" s="20">
        <v>100</v>
      </c>
      <c r="U63" s="20">
        <v>51</v>
      </c>
      <c r="V63" s="34">
        <v>100</v>
      </c>
      <c r="W63" s="20" t="s">
        <v>83</v>
      </c>
      <c r="X63" s="6">
        <v>0</v>
      </c>
      <c r="Y63" s="6" t="s">
        <v>90</v>
      </c>
      <c r="Z63" s="6">
        <v>6</v>
      </c>
      <c r="AA63" s="8">
        <v>2</v>
      </c>
      <c r="AD63">
        <f t="shared" si="0"/>
        <v>2</v>
      </c>
      <c r="AE63">
        <f t="shared" si="1"/>
        <v>0</v>
      </c>
      <c r="AF63">
        <f t="shared" si="2"/>
        <v>6</v>
      </c>
    </row>
    <row r="64" spans="1:32" s="34" customFormat="1" x14ac:dyDescent="0.25">
      <c r="A64" s="31" t="s">
        <v>28</v>
      </c>
      <c r="B64" s="36">
        <v>5</v>
      </c>
      <c r="C64" s="38">
        <v>42983</v>
      </c>
      <c r="D64" s="10" t="s">
        <v>74</v>
      </c>
      <c r="E64">
        <v>63</v>
      </c>
      <c r="F64" s="39">
        <v>20</v>
      </c>
      <c r="G64" s="34" t="s">
        <v>37</v>
      </c>
      <c r="H64" s="40">
        <v>10</v>
      </c>
      <c r="I64" s="40">
        <v>280</v>
      </c>
      <c r="J64" s="40" t="s">
        <v>35</v>
      </c>
      <c r="K64" s="40" t="s">
        <v>34</v>
      </c>
      <c r="L64" s="40" t="s">
        <v>38</v>
      </c>
      <c r="N64" s="40">
        <v>18</v>
      </c>
      <c r="O64" s="40">
        <v>70</v>
      </c>
      <c r="P64" s="40">
        <v>70</v>
      </c>
      <c r="Q64" s="40">
        <v>45</v>
      </c>
      <c r="R64" s="40">
        <v>45</v>
      </c>
      <c r="S64" s="40">
        <v>45</v>
      </c>
      <c r="U64" s="40">
        <v>0</v>
      </c>
      <c r="V64" s="34">
        <v>0</v>
      </c>
      <c r="X64" s="6">
        <v>0</v>
      </c>
      <c r="Y64" s="6" t="s">
        <v>90</v>
      </c>
      <c r="Z64" s="6">
        <v>1</v>
      </c>
      <c r="AA64" s="8">
        <v>11</v>
      </c>
      <c r="AC64" s="34" t="s">
        <v>72</v>
      </c>
      <c r="AD64">
        <f t="shared" si="0"/>
        <v>11</v>
      </c>
      <c r="AE64">
        <f t="shared" si="1"/>
        <v>0</v>
      </c>
      <c r="AF64">
        <f t="shared" si="2"/>
        <v>1</v>
      </c>
    </row>
    <row r="65" spans="1:32" x14ac:dyDescent="0.25">
      <c r="A65" s="9" t="s">
        <v>28</v>
      </c>
      <c r="B65" s="12">
        <v>5</v>
      </c>
      <c r="C65" s="18">
        <v>42983</v>
      </c>
      <c r="D65" s="10" t="s">
        <v>74</v>
      </c>
      <c r="E65">
        <v>64</v>
      </c>
      <c r="F65" s="22">
        <v>20</v>
      </c>
      <c r="G65" t="s">
        <v>30</v>
      </c>
      <c r="H65" s="20">
        <v>5</v>
      </c>
      <c r="I65" s="20">
        <v>360</v>
      </c>
      <c r="J65" s="20" t="s">
        <v>35</v>
      </c>
      <c r="K65" s="20" t="s">
        <v>32</v>
      </c>
      <c r="L65" s="20" t="s">
        <v>40</v>
      </c>
      <c r="N65" s="20">
        <v>7</v>
      </c>
      <c r="O65" s="20">
        <v>23</v>
      </c>
      <c r="P65" s="20">
        <v>15</v>
      </c>
      <c r="Q65" s="20">
        <v>23</v>
      </c>
      <c r="R65" s="20">
        <v>23</v>
      </c>
      <c r="S65" s="20">
        <v>23</v>
      </c>
      <c r="T65" s="20">
        <v>100</v>
      </c>
      <c r="U65" s="20">
        <v>23</v>
      </c>
      <c r="V65" s="34">
        <v>100</v>
      </c>
      <c r="W65" t="s">
        <v>84</v>
      </c>
      <c r="X65" s="6">
        <v>35</v>
      </c>
      <c r="Y65" s="43" t="s">
        <v>90</v>
      </c>
      <c r="Z65" s="6">
        <v>1</v>
      </c>
      <c r="AA65" s="8">
        <v>75</v>
      </c>
      <c r="AD65">
        <f t="shared" si="0"/>
        <v>75</v>
      </c>
      <c r="AE65">
        <f t="shared" si="1"/>
        <v>35</v>
      </c>
      <c r="AF65">
        <f t="shared" si="2"/>
        <v>1</v>
      </c>
    </row>
    <row r="66" spans="1:32" x14ac:dyDescent="0.25">
      <c r="A66" s="9" t="s">
        <v>28</v>
      </c>
      <c r="B66" s="10">
        <v>6</v>
      </c>
      <c r="C66" s="11">
        <v>42990</v>
      </c>
      <c r="D66" s="10" t="s">
        <v>74</v>
      </c>
      <c r="E66" s="34">
        <v>65</v>
      </c>
      <c r="F66" s="10">
        <v>5</v>
      </c>
      <c r="G66" s="2" t="s">
        <v>30</v>
      </c>
      <c r="H66" s="10">
        <v>10</v>
      </c>
      <c r="I66" s="10">
        <v>80</v>
      </c>
      <c r="J66" s="10" t="s">
        <v>31</v>
      </c>
      <c r="K66" s="10" t="s">
        <v>32</v>
      </c>
      <c r="L66" s="10" t="s">
        <v>58</v>
      </c>
      <c r="N66" s="10">
        <v>4</v>
      </c>
      <c r="O66" s="10">
        <v>12</v>
      </c>
      <c r="P66" s="10">
        <v>12</v>
      </c>
      <c r="Q66" s="10">
        <v>1</v>
      </c>
      <c r="R66" s="10">
        <v>2</v>
      </c>
      <c r="S66" s="10">
        <v>0</v>
      </c>
      <c r="T66" s="20">
        <v>0</v>
      </c>
      <c r="U66" s="10">
        <v>0</v>
      </c>
      <c r="V66" s="19">
        <v>0</v>
      </c>
      <c r="W66" s="3"/>
      <c r="X66" s="6">
        <v>0</v>
      </c>
      <c r="Y66" s="6" t="s">
        <v>91</v>
      </c>
      <c r="Z66" s="6">
        <v>6</v>
      </c>
      <c r="AA66" s="8">
        <v>57</v>
      </c>
      <c r="AD66">
        <f t="shared" si="0"/>
        <v>57</v>
      </c>
      <c r="AE66">
        <f t="shared" si="1"/>
        <v>0</v>
      </c>
      <c r="AF66">
        <f t="shared" si="2"/>
        <v>6</v>
      </c>
    </row>
    <row r="67" spans="1:32" x14ac:dyDescent="0.25">
      <c r="A67" s="9" t="s">
        <v>28</v>
      </c>
      <c r="B67" s="12">
        <v>6</v>
      </c>
      <c r="C67" s="11">
        <v>42990</v>
      </c>
      <c r="D67" s="10" t="s">
        <v>74</v>
      </c>
      <c r="E67">
        <v>66</v>
      </c>
      <c r="F67" s="12">
        <v>5</v>
      </c>
      <c r="G67" s="42" t="s">
        <v>30</v>
      </c>
      <c r="H67" s="12">
        <v>8</v>
      </c>
      <c r="I67" s="12">
        <v>90</v>
      </c>
      <c r="J67" s="10" t="s">
        <v>31</v>
      </c>
      <c r="K67" s="10" t="s">
        <v>32</v>
      </c>
      <c r="L67" s="10" t="s">
        <v>58</v>
      </c>
      <c r="N67" s="12">
        <v>4</v>
      </c>
      <c r="O67" s="12">
        <v>12</v>
      </c>
      <c r="P67" s="13">
        <v>14</v>
      </c>
      <c r="Q67" s="13">
        <v>0.5</v>
      </c>
      <c r="R67" s="13">
        <v>2</v>
      </c>
      <c r="S67" s="13">
        <v>0</v>
      </c>
      <c r="T67" s="20">
        <v>0</v>
      </c>
      <c r="U67" s="13">
        <v>0</v>
      </c>
      <c r="V67" s="19">
        <v>0</v>
      </c>
      <c r="X67" s="6">
        <v>0</v>
      </c>
      <c r="Y67" s="6" t="s">
        <v>91</v>
      </c>
      <c r="Z67" s="6">
        <v>6</v>
      </c>
      <c r="AA67" s="8">
        <v>57</v>
      </c>
      <c r="AD67">
        <f t="shared" ref="AD67:AD130" si="3">ROUND(F67/(N67^2*0.005454),0)</f>
        <v>57</v>
      </c>
      <c r="AE67">
        <f t="shared" ref="AE67:AE130" si="4">ROUND(((O67-P67)/O67)*100,0)</f>
        <v>-17</v>
      </c>
      <c r="AF67">
        <f t="shared" ref="AF67:AF130" si="5">IF(J67="L",1,6)</f>
        <v>6</v>
      </c>
    </row>
    <row r="68" spans="1:32" x14ac:dyDescent="0.25">
      <c r="A68" s="9" t="s">
        <v>28</v>
      </c>
      <c r="B68" s="10">
        <v>6</v>
      </c>
      <c r="C68" s="11">
        <v>42990</v>
      </c>
      <c r="D68" s="10" t="s">
        <v>74</v>
      </c>
      <c r="E68">
        <v>67</v>
      </c>
      <c r="F68" s="10">
        <v>5</v>
      </c>
      <c r="G68" s="14" t="s">
        <v>30</v>
      </c>
      <c r="H68" s="12">
        <v>6</v>
      </c>
      <c r="I68" s="12">
        <v>180</v>
      </c>
      <c r="J68" s="10" t="s">
        <v>31</v>
      </c>
      <c r="K68" s="10" t="s">
        <v>32</v>
      </c>
      <c r="L68" s="10" t="s">
        <v>58</v>
      </c>
      <c r="N68" s="12">
        <v>4</v>
      </c>
      <c r="O68" s="12">
        <v>14</v>
      </c>
      <c r="P68" s="13">
        <v>14</v>
      </c>
      <c r="Q68" s="13">
        <v>0</v>
      </c>
      <c r="R68" s="13">
        <v>6</v>
      </c>
      <c r="S68" s="13">
        <v>0</v>
      </c>
      <c r="T68" s="20">
        <v>0</v>
      </c>
      <c r="U68" s="13">
        <v>0</v>
      </c>
      <c r="V68" s="19">
        <v>0</v>
      </c>
      <c r="X68" s="6">
        <v>0</v>
      </c>
      <c r="Y68" s="6" t="s">
        <v>91</v>
      </c>
      <c r="Z68" s="6">
        <v>6</v>
      </c>
      <c r="AA68" s="8">
        <v>57</v>
      </c>
      <c r="AD68">
        <f t="shared" si="3"/>
        <v>57</v>
      </c>
      <c r="AE68">
        <f t="shared" si="4"/>
        <v>0</v>
      </c>
      <c r="AF68">
        <f t="shared" si="5"/>
        <v>6</v>
      </c>
    </row>
    <row r="69" spans="1:32" x14ac:dyDescent="0.25">
      <c r="A69" s="9" t="s">
        <v>28</v>
      </c>
      <c r="B69" s="12">
        <v>6</v>
      </c>
      <c r="C69" s="11">
        <v>42990</v>
      </c>
      <c r="D69" s="10" t="s">
        <v>74</v>
      </c>
      <c r="E69" s="34">
        <v>68</v>
      </c>
      <c r="F69" s="12">
        <v>5</v>
      </c>
      <c r="G69" s="14" t="s">
        <v>30</v>
      </c>
      <c r="H69" s="12">
        <v>6</v>
      </c>
      <c r="I69" s="12">
        <v>180</v>
      </c>
      <c r="J69" s="10" t="s">
        <v>31</v>
      </c>
      <c r="K69" s="10" t="s">
        <v>32</v>
      </c>
      <c r="L69" s="10" t="s">
        <v>58</v>
      </c>
      <c r="N69" s="12">
        <v>3</v>
      </c>
      <c r="O69" s="12">
        <v>10</v>
      </c>
      <c r="P69" s="13">
        <v>10</v>
      </c>
      <c r="Q69" s="13">
        <v>4</v>
      </c>
      <c r="R69" s="13">
        <v>6</v>
      </c>
      <c r="S69" s="13">
        <v>0</v>
      </c>
      <c r="T69" s="20">
        <v>0</v>
      </c>
      <c r="U69" s="13">
        <v>0</v>
      </c>
      <c r="V69" s="19">
        <v>0</v>
      </c>
      <c r="X69" s="6">
        <v>0</v>
      </c>
      <c r="Y69" s="6" t="s">
        <v>91</v>
      </c>
      <c r="Z69" s="6">
        <v>6</v>
      </c>
      <c r="AA69" s="8">
        <v>102</v>
      </c>
      <c r="AD69">
        <f t="shared" si="3"/>
        <v>102</v>
      </c>
      <c r="AE69">
        <f t="shared" si="4"/>
        <v>0</v>
      </c>
      <c r="AF69">
        <f t="shared" si="5"/>
        <v>6</v>
      </c>
    </row>
    <row r="70" spans="1:32" x14ac:dyDescent="0.25">
      <c r="A70" s="31" t="s">
        <v>28</v>
      </c>
      <c r="B70" s="32">
        <v>6</v>
      </c>
      <c r="C70" s="33">
        <v>42990</v>
      </c>
      <c r="D70" s="32" t="s">
        <v>74</v>
      </c>
      <c r="E70">
        <v>69</v>
      </c>
      <c r="F70" s="32">
        <v>5</v>
      </c>
      <c r="G70" s="35" t="s">
        <v>30</v>
      </c>
      <c r="H70" s="36">
        <v>9</v>
      </c>
      <c r="I70" s="36">
        <v>200</v>
      </c>
      <c r="J70" s="32" t="s">
        <v>35</v>
      </c>
      <c r="K70" s="32" t="s">
        <v>32</v>
      </c>
      <c r="L70" s="36" t="s">
        <v>63</v>
      </c>
      <c r="M70" s="34"/>
      <c r="N70" s="36">
        <v>5</v>
      </c>
      <c r="O70" s="36">
        <v>16</v>
      </c>
      <c r="P70" s="36">
        <v>13</v>
      </c>
      <c r="Q70" s="36">
        <v>4</v>
      </c>
      <c r="R70" s="34">
        <v>15</v>
      </c>
      <c r="S70" s="34">
        <v>6</v>
      </c>
      <c r="T70" s="34">
        <v>5</v>
      </c>
      <c r="U70" s="34">
        <v>0</v>
      </c>
      <c r="V70" s="34">
        <v>0</v>
      </c>
      <c r="W70" s="34" t="s">
        <v>67</v>
      </c>
      <c r="X70" s="6">
        <v>19</v>
      </c>
      <c r="Y70" s="6" t="s">
        <v>91</v>
      </c>
      <c r="Z70" s="6">
        <v>1</v>
      </c>
      <c r="AA70" s="8">
        <v>37</v>
      </c>
      <c r="AB70" s="34"/>
      <c r="AC70" s="34" t="s">
        <v>72</v>
      </c>
      <c r="AD70">
        <f t="shared" si="3"/>
        <v>37</v>
      </c>
      <c r="AE70">
        <f t="shared" si="4"/>
        <v>19</v>
      </c>
      <c r="AF70">
        <f t="shared" si="5"/>
        <v>1</v>
      </c>
    </row>
    <row r="71" spans="1:32" x14ac:dyDescent="0.25">
      <c r="A71" s="9" t="s">
        <v>28</v>
      </c>
      <c r="B71" s="12">
        <v>6</v>
      </c>
      <c r="C71" s="11">
        <v>42990</v>
      </c>
      <c r="D71" s="10" t="s">
        <v>74</v>
      </c>
      <c r="E71">
        <v>70</v>
      </c>
      <c r="F71" s="12">
        <v>5</v>
      </c>
      <c r="G71" s="14" t="s">
        <v>30</v>
      </c>
      <c r="H71" s="12">
        <v>9.5</v>
      </c>
      <c r="I71" s="12">
        <v>280</v>
      </c>
      <c r="J71" s="10" t="s">
        <v>31</v>
      </c>
      <c r="K71" s="10" t="s">
        <v>32</v>
      </c>
      <c r="L71" s="10" t="s">
        <v>58</v>
      </c>
      <c r="N71" s="12">
        <v>5</v>
      </c>
      <c r="O71" s="12">
        <v>20</v>
      </c>
      <c r="P71" s="13">
        <v>20</v>
      </c>
      <c r="Q71" s="13">
        <v>3</v>
      </c>
      <c r="R71" s="13">
        <v>14</v>
      </c>
      <c r="S71" s="13">
        <v>5</v>
      </c>
      <c r="T71" s="20">
        <v>5</v>
      </c>
      <c r="U71" s="13">
        <v>0</v>
      </c>
      <c r="V71" s="19">
        <v>0</v>
      </c>
      <c r="W71" s="29"/>
      <c r="X71" s="6">
        <v>0</v>
      </c>
      <c r="Y71" s="6" t="s">
        <v>91</v>
      </c>
      <c r="Z71" s="6">
        <v>6</v>
      </c>
      <c r="AA71" s="8">
        <v>37</v>
      </c>
      <c r="AD71">
        <f t="shared" si="3"/>
        <v>37</v>
      </c>
      <c r="AE71">
        <f t="shared" si="4"/>
        <v>0</v>
      </c>
      <c r="AF71">
        <f t="shared" si="5"/>
        <v>6</v>
      </c>
    </row>
    <row r="72" spans="1:32" x14ac:dyDescent="0.25">
      <c r="A72" s="9" t="s">
        <v>28</v>
      </c>
      <c r="B72" s="10">
        <v>6</v>
      </c>
      <c r="C72" s="11">
        <v>42990</v>
      </c>
      <c r="D72" s="10" t="s">
        <v>74</v>
      </c>
      <c r="E72" s="34">
        <v>71</v>
      </c>
      <c r="F72" s="10">
        <v>5</v>
      </c>
      <c r="G72" s="14" t="s">
        <v>30</v>
      </c>
      <c r="H72" s="12">
        <v>10</v>
      </c>
      <c r="I72" s="12">
        <v>300</v>
      </c>
      <c r="J72" s="10" t="s">
        <v>31</v>
      </c>
      <c r="K72" s="10" t="s">
        <v>32</v>
      </c>
      <c r="L72" s="10" t="s">
        <v>58</v>
      </c>
      <c r="N72" s="12">
        <v>5</v>
      </c>
      <c r="O72" s="12">
        <v>24</v>
      </c>
      <c r="P72" s="13">
        <v>24</v>
      </c>
      <c r="Q72" s="13">
        <v>1</v>
      </c>
      <c r="R72" s="13">
        <v>10</v>
      </c>
      <c r="S72" s="13">
        <v>0</v>
      </c>
      <c r="T72" s="20">
        <v>0</v>
      </c>
      <c r="U72" s="13">
        <v>0</v>
      </c>
      <c r="V72" s="19">
        <v>0</v>
      </c>
      <c r="W72" s="29"/>
      <c r="X72" s="6">
        <v>0</v>
      </c>
      <c r="Y72" s="6" t="s">
        <v>91</v>
      </c>
      <c r="Z72" s="6">
        <v>6</v>
      </c>
      <c r="AA72" s="8">
        <v>37</v>
      </c>
      <c r="AD72">
        <f t="shared" si="3"/>
        <v>37</v>
      </c>
      <c r="AE72">
        <f t="shared" si="4"/>
        <v>0</v>
      </c>
      <c r="AF72">
        <f t="shared" si="5"/>
        <v>6</v>
      </c>
    </row>
    <row r="73" spans="1:32" x14ac:dyDescent="0.25">
      <c r="A73" s="9" t="s">
        <v>28</v>
      </c>
      <c r="B73" s="12">
        <v>6</v>
      </c>
      <c r="C73" s="11">
        <v>42990</v>
      </c>
      <c r="D73" s="10" t="s">
        <v>74</v>
      </c>
      <c r="E73">
        <v>72</v>
      </c>
      <c r="F73" s="12">
        <v>20</v>
      </c>
      <c r="G73" s="14" t="s">
        <v>33</v>
      </c>
      <c r="H73" s="12">
        <v>30</v>
      </c>
      <c r="I73" s="12">
        <v>0</v>
      </c>
      <c r="J73" s="12" t="s">
        <v>31</v>
      </c>
      <c r="K73" s="12" t="s">
        <v>34</v>
      </c>
      <c r="L73" s="12" t="s">
        <v>58</v>
      </c>
      <c r="N73" s="12">
        <v>22</v>
      </c>
      <c r="O73" s="12">
        <v>92</v>
      </c>
      <c r="P73" s="13">
        <v>92</v>
      </c>
      <c r="Q73" s="13">
        <v>8</v>
      </c>
      <c r="R73" s="13">
        <v>8</v>
      </c>
      <c r="S73" s="13">
        <v>92</v>
      </c>
      <c r="T73" s="20">
        <v>100</v>
      </c>
      <c r="U73" s="13">
        <v>0</v>
      </c>
      <c r="V73" s="19">
        <v>0</v>
      </c>
      <c r="X73" s="6">
        <v>0</v>
      </c>
      <c r="Y73" s="6" t="s">
        <v>91</v>
      </c>
      <c r="Z73" s="6">
        <v>6</v>
      </c>
      <c r="AA73" s="8">
        <v>8</v>
      </c>
      <c r="AD73">
        <f t="shared" si="3"/>
        <v>8</v>
      </c>
      <c r="AE73">
        <f t="shared" si="4"/>
        <v>0</v>
      </c>
      <c r="AF73">
        <f t="shared" si="5"/>
        <v>6</v>
      </c>
    </row>
    <row r="74" spans="1:32" x14ac:dyDescent="0.25">
      <c r="A74" s="9" t="s">
        <v>28</v>
      </c>
      <c r="B74" s="10">
        <v>6</v>
      </c>
      <c r="C74" s="11">
        <v>42990</v>
      </c>
      <c r="D74" s="10" t="s">
        <v>74</v>
      </c>
      <c r="E74">
        <v>73</v>
      </c>
      <c r="F74" s="10">
        <v>20</v>
      </c>
      <c r="G74" s="14" t="s">
        <v>30</v>
      </c>
      <c r="H74" s="12">
        <v>7</v>
      </c>
      <c r="I74" s="12">
        <v>20</v>
      </c>
      <c r="J74" s="12" t="s">
        <v>31</v>
      </c>
      <c r="K74" s="12" t="s">
        <v>32</v>
      </c>
      <c r="L74" s="12" t="s">
        <v>58</v>
      </c>
      <c r="N74" s="12">
        <v>13</v>
      </c>
      <c r="O74" s="12">
        <v>47</v>
      </c>
      <c r="P74" s="13">
        <v>47</v>
      </c>
      <c r="Q74" s="13">
        <v>0</v>
      </c>
      <c r="R74" s="13">
        <v>8</v>
      </c>
      <c r="S74" s="13">
        <v>47</v>
      </c>
      <c r="T74" s="20">
        <v>100</v>
      </c>
      <c r="U74" s="13">
        <v>0</v>
      </c>
      <c r="V74" s="19">
        <v>0</v>
      </c>
      <c r="X74" s="6">
        <v>0</v>
      </c>
      <c r="Y74" s="6" t="s">
        <v>91</v>
      </c>
      <c r="Z74" s="6">
        <v>6</v>
      </c>
      <c r="AA74" s="8">
        <v>22</v>
      </c>
      <c r="AD74">
        <f t="shared" si="3"/>
        <v>22</v>
      </c>
      <c r="AE74">
        <f t="shared" si="4"/>
        <v>0</v>
      </c>
      <c r="AF74">
        <f t="shared" si="5"/>
        <v>6</v>
      </c>
    </row>
    <row r="75" spans="1:32" x14ac:dyDescent="0.25">
      <c r="A75" s="9" t="s">
        <v>28</v>
      </c>
      <c r="B75" s="12">
        <v>6</v>
      </c>
      <c r="C75" s="11">
        <v>42990</v>
      </c>
      <c r="D75" s="10" t="s">
        <v>74</v>
      </c>
      <c r="E75" s="34">
        <v>74</v>
      </c>
      <c r="F75" s="12">
        <v>20</v>
      </c>
      <c r="G75" s="14" t="s">
        <v>30</v>
      </c>
      <c r="H75" s="12">
        <v>17</v>
      </c>
      <c r="I75" s="12">
        <v>50</v>
      </c>
      <c r="J75" s="12" t="s">
        <v>31</v>
      </c>
      <c r="K75" s="12" t="s">
        <v>34</v>
      </c>
      <c r="L75" s="12" t="s">
        <v>58</v>
      </c>
      <c r="N75" s="12">
        <v>13</v>
      </c>
      <c r="O75" s="12">
        <v>45</v>
      </c>
      <c r="P75" s="13">
        <v>45</v>
      </c>
      <c r="Q75" s="13">
        <v>0</v>
      </c>
      <c r="R75" s="13">
        <v>5</v>
      </c>
      <c r="S75" s="13">
        <v>26</v>
      </c>
      <c r="T75" s="20">
        <v>40</v>
      </c>
      <c r="U75" s="13">
        <v>0</v>
      </c>
      <c r="V75" s="19">
        <v>0</v>
      </c>
      <c r="X75" s="6">
        <v>0</v>
      </c>
      <c r="Y75" s="6" t="s">
        <v>91</v>
      </c>
      <c r="Z75" s="6">
        <v>6</v>
      </c>
      <c r="AA75" s="8">
        <v>22</v>
      </c>
      <c r="AD75">
        <f t="shared" si="3"/>
        <v>22</v>
      </c>
      <c r="AE75">
        <f t="shared" si="4"/>
        <v>0</v>
      </c>
      <c r="AF75">
        <f t="shared" si="5"/>
        <v>6</v>
      </c>
    </row>
    <row r="76" spans="1:32" x14ac:dyDescent="0.25">
      <c r="A76" s="31" t="s">
        <v>28</v>
      </c>
      <c r="B76" s="32">
        <v>6</v>
      </c>
      <c r="C76" s="33">
        <v>42990</v>
      </c>
      <c r="D76" s="32" t="s">
        <v>74</v>
      </c>
      <c r="E76">
        <v>75</v>
      </c>
      <c r="F76" s="32">
        <v>20</v>
      </c>
      <c r="G76" s="35" t="s">
        <v>30</v>
      </c>
      <c r="H76" s="36">
        <v>6</v>
      </c>
      <c r="I76" s="36">
        <v>90</v>
      </c>
      <c r="J76" s="36" t="s">
        <v>35</v>
      </c>
      <c r="K76" s="36" t="s">
        <v>32</v>
      </c>
      <c r="L76" s="36" t="s">
        <v>63</v>
      </c>
      <c r="M76" s="34"/>
      <c r="N76" s="36">
        <v>7</v>
      </c>
      <c r="O76" s="36">
        <v>29</v>
      </c>
      <c r="P76" s="36">
        <v>24</v>
      </c>
      <c r="Q76" s="36">
        <v>1</v>
      </c>
      <c r="R76" s="34">
        <v>24</v>
      </c>
      <c r="S76" s="34">
        <v>22</v>
      </c>
      <c r="T76" s="34">
        <v>20</v>
      </c>
      <c r="U76" s="34">
        <v>0</v>
      </c>
      <c r="V76" s="34">
        <v>0</v>
      </c>
      <c r="W76" s="34" t="s">
        <v>67</v>
      </c>
      <c r="X76" s="6">
        <v>17</v>
      </c>
      <c r="Y76" s="6" t="s">
        <v>91</v>
      </c>
      <c r="Z76" s="6">
        <v>1</v>
      </c>
      <c r="AA76" s="8">
        <v>75</v>
      </c>
      <c r="AB76" s="34"/>
      <c r="AC76" s="34" t="s">
        <v>72</v>
      </c>
      <c r="AD76">
        <f t="shared" si="3"/>
        <v>75</v>
      </c>
      <c r="AE76">
        <f t="shared" si="4"/>
        <v>17</v>
      </c>
      <c r="AF76">
        <f t="shared" si="5"/>
        <v>1</v>
      </c>
    </row>
    <row r="77" spans="1:32" x14ac:dyDescent="0.25">
      <c r="A77" s="31" t="s">
        <v>28</v>
      </c>
      <c r="B77" s="36">
        <v>6</v>
      </c>
      <c r="C77" s="33">
        <v>42990</v>
      </c>
      <c r="D77" s="32" t="s">
        <v>74</v>
      </c>
      <c r="E77">
        <v>76</v>
      </c>
      <c r="F77" s="36">
        <v>20</v>
      </c>
      <c r="G77" s="35" t="s">
        <v>30</v>
      </c>
      <c r="H77" s="36">
        <v>4</v>
      </c>
      <c r="I77" s="36">
        <v>100</v>
      </c>
      <c r="J77" s="36" t="s">
        <v>35</v>
      </c>
      <c r="K77" s="36" t="s">
        <v>32</v>
      </c>
      <c r="L77" s="36" t="s">
        <v>63</v>
      </c>
      <c r="M77" s="34"/>
      <c r="N77" s="36">
        <v>7</v>
      </c>
      <c r="O77" s="36">
        <v>24</v>
      </c>
      <c r="P77" s="36">
        <v>18</v>
      </c>
      <c r="Q77" s="36">
        <v>1</v>
      </c>
      <c r="R77" s="34">
        <v>16</v>
      </c>
      <c r="S77" s="34">
        <v>18</v>
      </c>
      <c r="T77" s="34">
        <v>20</v>
      </c>
      <c r="U77" s="34">
        <v>0</v>
      </c>
      <c r="V77" s="34">
        <v>0</v>
      </c>
      <c r="W77" s="34" t="s">
        <v>67</v>
      </c>
      <c r="X77" s="6">
        <v>25</v>
      </c>
      <c r="Y77" s="6" t="s">
        <v>91</v>
      </c>
      <c r="Z77" s="6">
        <v>1</v>
      </c>
      <c r="AA77" s="8">
        <v>75</v>
      </c>
      <c r="AB77" s="34"/>
      <c r="AC77" s="34" t="s">
        <v>72</v>
      </c>
      <c r="AD77">
        <f t="shared" si="3"/>
        <v>75</v>
      </c>
      <c r="AE77">
        <f t="shared" si="4"/>
        <v>25</v>
      </c>
      <c r="AF77">
        <f t="shared" si="5"/>
        <v>1</v>
      </c>
    </row>
    <row r="78" spans="1:32" x14ac:dyDescent="0.25">
      <c r="A78" s="31" t="s">
        <v>28</v>
      </c>
      <c r="B78" s="32">
        <v>6</v>
      </c>
      <c r="C78" s="33">
        <v>42990</v>
      </c>
      <c r="D78" s="32" t="s">
        <v>74</v>
      </c>
      <c r="E78" s="34">
        <v>77</v>
      </c>
      <c r="F78" s="32">
        <v>20</v>
      </c>
      <c r="G78" s="35" t="s">
        <v>30</v>
      </c>
      <c r="H78" s="36">
        <v>15</v>
      </c>
      <c r="I78" s="36">
        <v>120</v>
      </c>
      <c r="J78" s="36" t="s">
        <v>35</v>
      </c>
      <c r="K78" s="36" t="s">
        <v>32</v>
      </c>
      <c r="L78" s="36" t="s">
        <v>68</v>
      </c>
      <c r="M78" s="34"/>
      <c r="N78" s="36">
        <v>27</v>
      </c>
      <c r="O78" s="36">
        <v>82</v>
      </c>
      <c r="P78" s="36">
        <v>31</v>
      </c>
      <c r="Q78" s="36">
        <v>4</v>
      </c>
      <c r="R78" s="34">
        <v>10</v>
      </c>
      <c r="S78" s="34">
        <v>41</v>
      </c>
      <c r="T78" s="34">
        <v>50</v>
      </c>
      <c r="U78" s="34">
        <v>0</v>
      </c>
      <c r="V78" s="34">
        <v>0</v>
      </c>
      <c r="W78" s="34" t="s">
        <v>69</v>
      </c>
      <c r="X78" s="6">
        <v>62</v>
      </c>
      <c r="Y78" s="6" t="s">
        <v>91</v>
      </c>
      <c r="Z78" s="6">
        <v>1</v>
      </c>
      <c r="AA78" s="8">
        <v>5</v>
      </c>
      <c r="AB78" s="34"/>
      <c r="AC78" s="34" t="s">
        <v>72</v>
      </c>
      <c r="AD78">
        <f t="shared" si="3"/>
        <v>5</v>
      </c>
      <c r="AE78">
        <f t="shared" si="4"/>
        <v>62</v>
      </c>
      <c r="AF78">
        <f t="shared" si="5"/>
        <v>1</v>
      </c>
    </row>
    <row r="79" spans="1:32" x14ac:dyDescent="0.25">
      <c r="A79" s="9" t="s">
        <v>28</v>
      </c>
      <c r="B79" s="12">
        <v>6</v>
      </c>
      <c r="C79" s="11">
        <v>42990</v>
      </c>
      <c r="D79" s="10" t="s">
        <v>74</v>
      </c>
      <c r="E79">
        <v>78</v>
      </c>
      <c r="F79" s="12">
        <v>20</v>
      </c>
      <c r="G79" s="14" t="s">
        <v>33</v>
      </c>
      <c r="H79" s="12">
        <v>27</v>
      </c>
      <c r="I79" s="12">
        <v>150</v>
      </c>
      <c r="J79" s="12" t="s">
        <v>31</v>
      </c>
      <c r="K79" s="12" t="s">
        <v>34</v>
      </c>
      <c r="L79" s="12" t="s">
        <v>58</v>
      </c>
      <c r="N79" s="12">
        <v>21</v>
      </c>
      <c r="O79" s="12">
        <v>105</v>
      </c>
      <c r="P79" s="12">
        <v>105</v>
      </c>
      <c r="Q79" s="12">
        <v>3</v>
      </c>
      <c r="R79" s="19">
        <v>9</v>
      </c>
      <c r="S79" s="19">
        <v>0</v>
      </c>
      <c r="T79" s="19">
        <v>0</v>
      </c>
      <c r="U79" s="19">
        <v>0</v>
      </c>
      <c r="V79" s="19">
        <v>0</v>
      </c>
      <c r="X79" s="6">
        <v>0</v>
      </c>
      <c r="Y79" s="6" t="s">
        <v>91</v>
      </c>
      <c r="Z79" s="6">
        <v>6</v>
      </c>
      <c r="AA79" s="8">
        <v>8</v>
      </c>
      <c r="AD79">
        <f t="shared" si="3"/>
        <v>8</v>
      </c>
      <c r="AE79">
        <f t="shared" si="4"/>
        <v>0</v>
      </c>
      <c r="AF79">
        <f t="shared" si="5"/>
        <v>6</v>
      </c>
    </row>
    <row r="80" spans="1:32" s="34" customFormat="1" x14ac:dyDescent="0.25">
      <c r="A80" s="9" t="s">
        <v>28</v>
      </c>
      <c r="B80" s="10">
        <v>6</v>
      </c>
      <c r="C80" s="11">
        <v>42990</v>
      </c>
      <c r="D80" s="10" t="s">
        <v>74</v>
      </c>
      <c r="E80">
        <v>79</v>
      </c>
      <c r="F80" s="10">
        <v>20</v>
      </c>
      <c r="G80" s="14" t="s">
        <v>33</v>
      </c>
      <c r="H80" s="12">
        <v>27</v>
      </c>
      <c r="I80" s="12">
        <v>150</v>
      </c>
      <c r="J80" s="12" t="s">
        <v>31</v>
      </c>
      <c r="K80" s="12" t="s">
        <v>34</v>
      </c>
      <c r="L80" s="12" t="s">
        <v>58</v>
      </c>
      <c r="M80"/>
      <c r="N80" s="12">
        <v>23</v>
      </c>
      <c r="O80" s="12">
        <v>104</v>
      </c>
      <c r="P80" s="13">
        <v>104</v>
      </c>
      <c r="Q80" s="13">
        <v>3</v>
      </c>
      <c r="R80" s="19">
        <v>9</v>
      </c>
      <c r="S80" s="19">
        <v>0</v>
      </c>
      <c r="T80" s="19">
        <v>0</v>
      </c>
      <c r="U80" s="19">
        <v>0</v>
      </c>
      <c r="V80" s="19">
        <v>0</v>
      </c>
      <c r="W80"/>
      <c r="X80" s="6">
        <v>0</v>
      </c>
      <c r="Y80" s="6" t="s">
        <v>91</v>
      </c>
      <c r="Z80" s="6">
        <v>6</v>
      </c>
      <c r="AA80" s="8">
        <v>7</v>
      </c>
      <c r="AB80"/>
      <c r="AC80"/>
      <c r="AD80">
        <f t="shared" si="3"/>
        <v>7</v>
      </c>
      <c r="AE80">
        <f t="shared" si="4"/>
        <v>0</v>
      </c>
      <c r="AF80">
        <f t="shared" si="5"/>
        <v>6</v>
      </c>
    </row>
    <row r="81" spans="1:32" s="34" customFormat="1" x14ac:dyDescent="0.25">
      <c r="A81" s="9" t="s">
        <v>28</v>
      </c>
      <c r="B81" s="12">
        <v>6</v>
      </c>
      <c r="C81" s="11">
        <v>42990</v>
      </c>
      <c r="D81" s="10" t="s">
        <v>74</v>
      </c>
      <c r="E81" s="34">
        <v>80</v>
      </c>
      <c r="F81" s="12">
        <v>20</v>
      </c>
      <c r="G81" s="14" t="s">
        <v>33</v>
      </c>
      <c r="H81" s="12">
        <v>35</v>
      </c>
      <c r="I81" s="12">
        <v>160</v>
      </c>
      <c r="J81" s="12" t="s">
        <v>31</v>
      </c>
      <c r="K81" s="12" t="s">
        <v>34</v>
      </c>
      <c r="L81" s="12" t="s">
        <v>58</v>
      </c>
      <c r="M81"/>
      <c r="N81" s="12">
        <v>42</v>
      </c>
      <c r="O81" s="12">
        <v>138</v>
      </c>
      <c r="P81" s="13">
        <v>138</v>
      </c>
      <c r="Q81" s="13">
        <v>5</v>
      </c>
      <c r="R81" s="19">
        <v>52</v>
      </c>
      <c r="S81" s="19">
        <v>0</v>
      </c>
      <c r="T81" s="19">
        <v>0</v>
      </c>
      <c r="U81" s="19">
        <v>0</v>
      </c>
      <c r="V81" s="19">
        <v>0</v>
      </c>
      <c r="W81"/>
      <c r="X81" s="6">
        <v>0</v>
      </c>
      <c r="Y81" s="6" t="s">
        <v>91</v>
      </c>
      <c r="Z81" s="6">
        <v>6</v>
      </c>
      <c r="AA81" s="8">
        <v>2</v>
      </c>
      <c r="AB81"/>
      <c r="AC81"/>
      <c r="AD81">
        <f t="shared" si="3"/>
        <v>2</v>
      </c>
      <c r="AE81">
        <f t="shared" si="4"/>
        <v>0</v>
      </c>
      <c r="AF81">
        <f t="shared" si="5"/>
        <v>6</v>
      </c>
    </row>
    <row r="82" spans="1:32" x14ac:dyDescent="0.25">
      <c r="A82" s="31" t="s">
        <v>28</v>
      </c>
      <c r="B82" s="32">
        <v>6</v>
      </c>
      <c r="C82" s="33">
        <v>42990</v>
      </c>
      <c r="D82" s="32" t="s">
        <v>74</v>
      </c>
      <c r="E82">
        <v>81</v>
      </c>
      <c r="F82" s="32">
        <v>20</v>
      </c>
      <c r="G82" s="35" t="s">
        <v>30</v>
      </c>
      <c r="H82" s="36">
        <v>7</v>
      </c>
      <c r="I82" s="36">
        <v>220</v>
      </c>
      <c r="J82" s="36" t="s">
        <v>35</v>
      </c>
      <c r="K82" s="36" t="s">
        <v>32</v>
      </c>
      <c r="L82" s="36" t="s">
        <v>63</v>
      </c>
      <c r="M82" s="34"/>
      <c r="N82" s="36">
        <v>6</v>
      </c>
      <c r="O82" s="36">
        <v>26</v>
      </c>
      <c r="P82" s="36">
        <v>20</v>
      </c>
      <c r="Q82" s="36">
        <v>4</v>
      </c>
      <c r="R82" s="34">
        <v>12</v>
      </c>
      <c r="S82" s="34">
        <v>24</v>
      </c>
      <c r="T82" s="34">
        <v>80</v>
      </c>
      <c r="U82" s="34">
        <v>0</v>
      </c>
      <c r="V82" s="34">
        <v>0</v>
      </c>
      <c r="W82" s="34" t="s">
        <v>67</v>
      </c>
      <c r="X82" s="6">
        <v>23</v>
      </c>
      <c r="Y82" s="6" t="s">
        <v>91</v>
      </c>
      <c r="Z82" s="6">
        <v>1</v>
      </c>
      <c r="AA82" s="8">
        <v>102</v>
      </c>
      <c r="AB82" s="34"/>
      <c r="AC82" s="34" t="s">
        <v>72</v>
      </c>
      <c r="AD82">
        <f t="shared" si="3"/>
        <v>102</v>
      </c>
      <c r="AE82">
        <f t="shared" si="4"/>
        <v>23</v>
      </c>
      <c r="AF82">
        <f t="shared" si="5"/>
        <v>1</v>
      </c>
    </row>
    <row r="83" spans="1:32" x14ac:dyDescent="0.25">
      <c r="A83" s="9" t="s">
        <v>28</v>
      </c>
      <c r="B83" s="12">
        <v>6</v>
      </c>
      <c r="C83" s="11">
        <v>42990</v>
      </c>
      <c r="D83" s="10" t="s">
        <v>74</v>
      </c>
      <c r="E83">
        <v>82</v>
      </c>
      <c r="F83" s="12">
        <v>20</v>
      </c>
      <c r="G83" s="14" t="s">
        <v>33</v>
      </c>
      <c r="H83" s="12">
        <v>10</v>
      </c>
      <c r="I83" s="12">
        <v>240</v>
      </c>
      <c r="J83" s="12" t="s">
        <v>31</v>
      </c>
      <c r="K83" s="12" t="s">
        <v>34</v>
      </c>
      <c r="L83" s="12" t="s">
        <v>58</v>
      </c>
      <c r="N83" s="12">
        <v>22</v>
      </c>
      <c r="O83" s="12">
        <v>98</v>
      </c>
      <c r="P83" s="13">
        <v>98</v>
      </c>
      <c r="Q83" s="13">
        <v>4</v>
      </c>
      <c r="R83" s="13">
        <v>6</v>
      </c>
      <c r="S83" s="13">
        <v>0</v>
      </c>
      <c r="T83" s="13">
        <v>0</v>
      </c>
      <c r="U83" s="13">
        <v>0</v>
      </c>
      <c r="V83" s="13">
        <v>0</v>
      </c>
      <c r="X83" s="6">
        <v>0</v>
      </c>
      <c r="Y83" s="6" t="s">
        <v>91</v>
      </c>
      <c r="Z83" s="6">
        <v>6</v>
      </c>
      <c r="AA83" s="8">
        <v>8</v>
      </c>
      <c r="AD83">
        <f t="shared" si="3"/>
        <v>8</v>
      </c>
      <c r="AE83">
        <f t="shared" si="4"/>
        <v>0</v>
      </c>
      <c r="AF83">
        <f t="shared" si="5"/>
        <v>6</v>
      </c>
    </row>
    <row r="84" spans="1:32" x14ac:dyDescent="0.25">
      <c r="A84" s="31" t="s">
        <v>28</v>
      </c>
      <c r="B84" s="32">
        <v>6</v>
      </c>
      <c r="C84" s="33">
        <v>42990</v>
      </c>
      <c r="D84" s="32" t="s">
        <v>74</v>
      </c>
      <c r="E84" s="34">
        <v>83</v>
      </c>
      <c r="F84" s="32">
        <v>20</v>
      </c>
      <c r="G84" s="35" t="s">
        <v>30</v>
      </c>
      <c r="H84" s="36">
        <v>9</v>
      </c>
      <c r="I84" s="36">
        <v>260</v>
      </c>
      <c r="J84" s="36" t="s">
        <v>35</v>
      </c>
      <c r="K84" s="36" t="s">
        <v>32</v>
      </c>
      <c r="L84" s="36" t="s">
        <v>63</v>
      </c>
      <c r="M84" s="34"/>
      <c r="N84" s="36">
        <v>9</v>
      </c>
      <c r="O84" s="36">
        <v>31</v>
      </c>
      <c r="P84" s="36">
        <v>27</v>
      </c>
      <c r="Q84" s="36">
        <v>3</v>
      </c>
      <c r="R84" s="34">
        <v>27</v>
      </c>
      <c r="S84" s="34">
        <v>28</v>
      </c>
      <c r="T84" s="34">
        <v>95</v>
      </c>
      <c r="U84" s="34">
        <v>0</v>
      </c>
      <c r="V84" s="34">
        <v>0</v>
      </c>
      <c r="W84" s="34" t="s">
        <v>67</v>
      </c>
      <c r="X84" s="6">
        <v>13</v>
      </c>
      <c r="Y84" s="6" t="s">
        <v>91</v>
      </c>
      <c r="Z84" s="6">
        <v>1</v>
      </c>
      <c r="AA84" s="8">
        <v>45</v>
      </c>
      <c r="AB84" s="34"/>
      <c r="AC84" s="34" t="s">
        <v>72</v>
      </c>
      <c r="AD84">
        <f t="shared" si="3"/>
        <v>45</v>
      </c>
      <c r="AE84">
        <f t="shared" si="4"/>
        <v>13</v>
      </c>
      <c r="AF84">
        <f t="shared" si="5"/>
        <v>1</v>
      </c>
    </row>
    <row r="85" spans="1:32" x14ac:dyDescent="0.25">
      <c r="A85" s="31" t="s">
        <v>28</v>
      </c>
      <c r="B85" s="32">
        <v>6</v>
      </c>
      <c r="C85" s="33">
        <v>42990</v>
      </c>
      <c r="D85" s="32" t="s">
        <v>74</v>
      </c>
      <c r="E85">
        <v>84</v>
      </c>
      <c r="F85" s="36">
        <v>20</v>
      </c>
      <c r="G85" s="35" t="s">
        <v>30</v>
      </c>
      <c r="H85" s="36">
        <v>10</v>
      </c>
      <c r="I85" s="36">
        <v>310</v>
      </c>
      <c r="J85" s="36" t="s">
        <v>35</v>
      </c>
      <c r="K85" s="36" t="s">
        <v>32</v>
      </c>
      <c r="L85" s="36" t="s">
        <v>63</v>
      </c>
      <c r="M85" s="34"/>
      <c r="N85" s="36">
        <v>13</v>
      </c>
      <c r="O85" s="36">
        <v>39</v>
      </c>
      <c r="P85" s="36">
        <v>30</v>
      </c>
      <c r="Q85" s="36">
        <v>4</v>
      </c>
      <c r="R85" s="34">
        <v>5</v>
      </c>
      <c r="S85" s="34">
        <v>35</v>
      </c>
      <c r="T85" s="34">
        <v>95</v>
      </c>
      <c r="U85" s="34">
        <v>0</v>
      </c>
      <c r="V85" s="34">
        <v>0</v>
      </c>
      <c r="W85" s="34" t="s">
        <v>67</v>
      </c>
      <c r="X85" s="6">
        <v>23</v>
      </c>
      <c r="Y85" s="43" t="s">
        <v>91</v>
      </c>
      <c r="Z85" s="6">
        <v>1</v>
      </c>
      <c r="AA85" s="8">
        <v>22</v>
      </c>
      <c r="AB85" s="34"/>
      <c r="AC85" s="34" t="s">
        <v>72</v>
      </c>
      <c r="AD85">
        <f t="shared" si="3"/>
        <v>22</v>
      </c>
      <c r="AE85">
        <f t="shared" si="4"/>
        <v>23</v>
      </c>
      <c r="AF85">
        <f t="shared" si="5"/>
        <v>1</v>
      </c>
    </row>
    <row r="86" spans="1:32" x14ac:dyDescent="0.25">
      <c r="A86" s="9" t="s">
        <v>28</v>
      </c>
      <c r="B86" s="12">
        <v>7</v>
      </c>
      <c r="C86" s="18">
        <v>42986</v>
      </c>
      <c r="D86" s="10" t="s">
        <v>74</v>
      </c>
      <c r="E86">
        <v>85</v>
      </c>
      <c r="F86" s="26">
        <v>20</v>
      </c>
      <c r="G86" t="s">
        <v>30</v>
      </c>
      <c r="H86" s="20">
        <v>14</v>
      </c>
      <c r="I86" s="20">
        <v>3</v>
      </c>
      <c r="J86" s="20" t="s">
        <v>31</v>
      </c>
      <c r="K86" s="20" t="s">
        <v>32</v>
      </c>
      <c r="L86" s="20" t="s">
        <v>39</v>
      </c>
      <c r="N86" s="20">
        <v>6</v>
      </c>
      <c r="O86" s="20">
        <v>12</v>
      </c>
      <c r="P86" s="21">
        <v>25</v>
      </c>
      <c r="Q86" s="21">
        <v>12</v>
      </c>
      <c r="R86" s="34">
        <v>12</v>
      </c>
      <c r="S86" s="34">
        <v>12</v>
      </c>
      <c r="T86" s="34">
        <v>100</v>
      </c>
      <c r="U86" s="34">
        <v>12</v>
      </c>
      <c r="V86" s="34">
        <v>100</v>
      </c>
      <c r="W86" s="34" t="s">
        <v>85</v>
      </c>
      <c r="X86" s="6">
        <v>0</v>
      </c>
      <c r="Y86" s="6" t="s">
        <v>92</v>
      </c>
      <c r="Z86" s="6">
        <v>6</v>
      </c>
      <c r="AA86" s="8">
        <v>102</v>
      </c>
      <c r="AD86">
        <f t="shared" si="3"/>
        <v>102</v>
      </c>
      <c r="AE86">
        <f t="shared" si="4"/>
        <v>-108</v>
      </c>
      <c r="AF86">
        <f t="shared" si="5"/>
        <v>6</v>
      </c>
    </row>
    <row r="87" spans="1:32" x14ac:dyDescent="0.25">
      <c r="A87" s="9" t="s">
        <v>28</v>
      </c>
      <c r="B87" s="12">
        <v>7</v>
      </c>
      <c r="C87" s="18">
        <v>42986</v>
      </c>
      <c r="D87" s="10" t="s">
        <v>74</v>
      </c>
      <c r="E87" s="34">
        <v>86</v>
      </c>
      <c r="F87" s="26">
        <v>20</v>
      </c>
      <c r="G87" s="24" t="s">
        <v>30</v>
      </c>
      <c r="H87" s="20">
        <v>12</v>
      </c>
      <c r="I87" s="20">
        <v>70</v>
      </c>
      <c r="J87" s="20" t="s">
        <v>31</v>
      </c>
      <c r="K87" s="20" t="s">
        <v>32</v>
      </c>
      <c r="L87" s="20" t="s">
        <v>39</v>
      </c>
      <c r="N87" s="20">
        <v>11.5</v>
      </c>
      <c r="O87" s="20">
        <v>19</v>
      </c>
      <c r="P87" s="20">
        <v>32</v>
      </c>
      <c r="Q87" s="20">
        <v>19</v>
      </c>
      <c r="R87" s="34">
        <v>19</v>
      </c>
      <c r="S87" s="34">
        <v>19</v>
      </c>
      <c r="T87" s="34">
        <v>100</v>
      </c>
      <c r="U87" s="34">
        <v>19</v>
      </c>
      <c r="V87" s="34">
        <v>100</v>
      </c>
      <c r="W87" s="34" t="s">
        <v>85</v>
      </c>
      <c r="X87" s="6">
        <v>0</v>
      </c>
      <c r="Y87" s="6" t="s">
        <v>92</v>
      </c>
      <c r="Z87" s="6">
        <v>6</v>
      </c>
      <c r="AA87" s="8">
        <v>28</v>
      </c>
      <c r="AD87">
        <f t="shared" si="3"/>
        <v>28</v>
      </c>
      <c r="AE87">
        <f t="shared" si="4"/>
        <v>-68</v>
      </c>
      <c r="AF87">
        <f t="shared" si="5"/>
        <v>6</v>
      </c>
    </row>
    <row r="88" spans="1:32" x14ac:dyDescent="0.25">
      <c r="A88" s="9" t="s">
        <v>28</v>
      </c>
      <c r="B88" s="12">
        <v>7</v>
      </c>
      <c r="C88" s="18">
        <v>42986</v>
      </c>
      <c r="D88" s="10" t="s">
        <v>74</v>
      </c>
      <c r="E88">
        <v>87</v>
      </c>
      <c r="F88" s="26">
        <v>20</v>
      </c>
      <c r="G88" t="s">
        <v>30</v>
      </c>
      <c r="H88" s="20">
        <v>16</v>
      </c>
      <c r="I88" s="20">
        <v>74</v>
      </c>
      <c r="J88" s="20" t="s">
        <v>31</v>
      </c>
      <c r="K88" s="20" t="s">
        <v>32</v>
      </c>
      <c r="L88" s="20" t="s">
        <v>39</v>
      </c>
      <c r="N88" s="20">
        <v>9.5</v>
      </c>
      <c r="O88" s="20">
        <v>11</v>
      </c>
      <c r="P88" s="20">
        <v>32</v>
      </c>
      <c r="Q88" s="20">
        <v>11</v>
      </c>
      <c r="R88" s="34">
        <v>11</v>
      </c>
      <c r="S88" s="34">
        <v>11</v>
      </c>
      <c r="T88" s="34">
        <v>100</v>
      </c>
      <c r="U88" s="34">
        <v>11</v>
      </c>
      <c r="V88" s="34">
        <v>100</v>
      </c>
      <c r="W88" s="34" t="s">
        <v>85</v>
      </c>
      <c r="X88" s="6">
        <v>0</v>
      </c>
      <c r="Y88" s="6" t="s">
        <v>92</v>
      </c>
      <c r="Z88" s="6">
        <v>6</v>
      </c>
      <c r="AA88" s="8">
        <v>41</v>
      </c>
      <c r="AD88">
        <f t="shared" si="3"/>
        <v>41</v>
      </c>
      <c r="AE88">
        <f t="shared" si="4"/>
        <v>-191</v>
      </c>
      <c r="AF88">
        <f t="shared" si="5"/>
        <v>6</v>
      </c>
    </row>
    <row r="89" spans="1:32" x14ac:dyDescent="0.25">
      <c r="A89" s="9" t="s">
        <v>28</v>
      </c>
      <c r="B89" s="12">
        <v>7</v>
      </c>
      <c r="C89" s="18">
        <v>42986</v>
      </c>
      <c r="D89" s="10" t="s">
        <v>74</v>
      </c>
      <c r="E89">
        <v>88</v>
      </c>
      <c r="F89" s="26">
        <v>20</v>
      </c>
      <c r="G89" t="s">
        <v>30</v>
      </c>
      <c r="H89" s="20">
        <v>9</v>
      </c>
      <c r="I89" s="20">
        <v>86</v>
      </c>
      <c r="J89" s="20" t="s">
        <v>31</v>
      </c>
      <c r="K89" s="20" t="s">
        <v>32</v>
      </c>
      <c r="L89" s="20" t="s">
        <v>39</v>
      </c>
      <c r="N89" s="20">
        <v>6</v>
      </c>
      <c r="O89" s="20">
        <v>14</v>
      </c>
      <c r="P89" s="20">
        <v>31</v>
      </c>
      <c r="Q89" s="20">
        <v>14</v>
      </c>
      <c r="R89" s="34">
        <v>14</v>
      </c>
      <c r="S89" s="34">
        <v>14</v>
      </c>
      <c r="T89" s="34">
        <v>100</v>
      </c>
      <c r="U89" s="34">
        <v>14</v>
      </c>
      <c r="V89" s="34">
        <v>100</v>
      </c>
      <c r="W89" s="34" t="s">
        <v>85</v>
      </c>
      <c r="X89" s="6">
        <v>0</v>
      </c>
      <c r="Y89" s="6" t="s">
        <v>92</v>
      </c>
      <c r="Z89" s="6">
        <v>6</v>
      </c>
      <c r="AA89" s="8">
        <v>102</v>
      </c>
      <c r="AD89">
        <f t="shared" si="3"/>
        <v>102</v>
      </c>
      <c r="AE89">
        <f t="shared" si="4"/>
        <v>-121</v>
      </c>
      <c r="AF89">
        <f t="shared" si="5"/>
        <v>6</v>
      </c>
    </row>
    <row r="90" spans="1:32" s="34" customFormat="1" x14ac:dyDescent="0.25">
      <c r="A90" s="31" t="s">
        <v>28</v>
      </c>
      <c r="B90" s="36">
        <v>7</v>
      </c>
      <c r="C90" s="38">
        <v>42986</v>
      </c>
      <c r="D90" s="10" t="s">
        <v>74</v>
      </c>
      <c r="E90" s="34">
        <v>89</v>
      </c>
      <c r="F90" s="39">
        <v>20</v>
      </c>
      <c r="G90" s="34" t="s">
        <v>30</v>
      </c>
      <c r="H90" s="40">
        <v>23</v>
      </c>
      <c r="I90" s="40">
        <v>168</v>
      </c>
      <c r="J90" s="40" t="s">
        <v>35</v>
      </c>
      <c r="K90" s="40" t="s">
        <v>32</v>
      </c>
      <c r="L90" s="40" t="s">
        <v>38</v>
      </c>
      <c r="N90" s="40">
        <v>12.5</v>
      </c>
      <c r="O90" s="40">
        <v>16</v>
      </c>
      <c r="P90" s="40">
        <v>14</v>
      </c>
      <c r="Q90" s="40">
        <v>16</v>
      </c>
      <c r="R90" s="34">
        <v>16</v>
      </c>
      <c r="S90" s="34">
        <v>16</v>
      </c>
      <c r="T90" s="34">
        <v>100</v>
      </c>
      <c r="U90" s="34">
        <v>16</v>
      </c>
      <c r="V90" s="34">
        <v>100</v>
      </c>
      <c r="W90" s="34" t="s">
        <v>85</v>
      </c>
      <c r="X90" s="6">
        <v>13</v>
      </c>
      <c r="Y90" s="6" t="s">
        <v>92</v>
      </c>
      <c r="Z90" s="6">
        <v>1</v>
      </c>
      <c r="AA90" s="8">
        <v>23</v>
      </c>
      <c r="AC90" s="34" t="s">
        <v>72</v>
      </c>
      <c r="AD90">
        <f t="shared" si="3"/>
        <v>23</v>
      </c>
      <c r="AE90">
        <f t="shared" si="4"/>
        <v>13</v>
      </c>
      <c r="AF90">
        <f t="shared" si="5"/>
        <v>1</v>
      </c>
    </row>
    <row r="91" spans="1:32" x14ac:dyDescent="0.25">
      <c r="A91" s="9" t="s">
        <v>28</v>
      </c>
      <c r="B91" s="12">
        <v>7</v>
      </c>
      <c r="C91" s="18">
        <v>42986</v>
      </c>
      <c r="D91" s="10" t="s">
        <v>74</v>
      </c>
      <c r="E91">
        <v>90</v>
      </c>
      <c r="F91" s="26">
        <v>20</v>
      </c>
      <c r="G91" t="s">
        <v>36</v>
      </c>
      <c r="H91" s="20">
        <v>11</v>
      </c>
      <c r="I91" s="20">
        <v>196</v>
      </c>
      <c r="J91" s="20" t="s">
        <v>35</v>
      </c>
      <c r="K91" s="20" t="s">
        <v>32</v>
      </c>
      <c r="L91" s="20" t="s">
        <v>40</v>
      </c>
      <c r="N91" s="20">
        <v>6.5</v>
      </c>
      <c r="O91" s="20">
        <v>30</v>
      </c>
      <c r="P91" s="20">
        <v>23</v>
      </c>
      <c r="Q91" s="20">
        <v>3</v>
      </c>
      <c r="R91" s="34">
        <v>19</v>
      </c>
      <c r="S91" s="34">
        <v>30</v>
      </c>
      <c r="T91" s="34">
        <v>100</v>
      </c>
      <c r="U91" s="34">
        <v>0</v>
      </c>
      <c r="V91" s="34">
        <v>0</v>
      </c>
      <c r="X91" s="6">
        <v>23</v>
      </c>
      <c r="Y91" s="6" t="s">
        <v>92</v>
      </c>
      <c r="Z91" s="6">
        <v>1</v>
      </c>
      <c r="AA91" s="8">
        <v>87</v>
      </c>
      <c r="AD91">
        <f t="shared" si="3"/>
        <v>87</v>
      </c>
      <c r="AE91">
        <f t="shared" si="4"/>
        <v>23</v>
      </c>
      <c r="AF91">
        <f t="shared" si="5"/>
        <v>1</v>
      </c>
    </row>
    <row r="92" spans="1:32" s="34" customFormat="1" x14ac:dyDescent="0.25">
      <c r="A92" s="31" t="s">
        <v>28</v>
      </c>
      <c r="B92" s="36">
        <v>7</v>
      </c>
      <c r="C92" s="38">
        <v>42986</v>
      </c>
      <c r="D92" s="10" t="s">
        <v>74</v>
      </c>
      <c r="E92">
        <v>91</v>
      </c>
      <c r="F92" s="39">
        <v>20</v>
      </c>
      <c r="G92" s="34" t="s">
        <v>30</v>
      </c>
      <c r="H92" s="40">
        <v>19</v>
      </c>
      <c r="I92" s="40">
        <v>209</v>
      </c>
      <c r="J92" s="40" t="s">
        <v>35</v>
      </c>
      <c r="K92" s="40" t="s">
        <v>32</v>
      </c>
      <c r="L92" s="40" t="s">
        <v>38</v>
      </c>
      <c r="N92" s="40">
        <v>10</v>
      </c>
      <c r="O92" s="40">
        <v>33</v>
      </c>
      <c r="P92" s="40">
        <v>33</v>
      </c>
      <c r="Q92" s="40">
        <v>4</v>
      </c>
      <c r="R92" s="34">
        <v>25</v>
      </c>
      <c r="S92" s="34">
        <v>0</v>
      </c>
      <c r="T92" s="34">
        <v>0</v>
      </c>
      <c r="U92" s="34">
        <v>0</v>
      </c>
      <c r="V92" s="34">
        <v>0</v>
      </c>
      <c r="X92" s="6">
        <v>0</v>
      </c>
      <c r="Y92" s="6" t="s">
        <v>92</v>
      </c>
      <c r="Z92" s="6">
        <v>1</v>
      </c>
      <c r="AA92" s="8">
        <v>37</v>
      </c>
      <c r="AC92" s="34" t="s">
        <v>72</v>
      </c>
      <c r="AD92">
        <f t="shared" si="3"/>
        <v>37</v>
      </c>
      <c r="AE92">
        <f t="shared" si="4"/>
        <v>0</v>
      </c>
      <c r="AF92">
        <f t="shared" si="5"/>
        <v>1</v>
      </c>
    </row>
    <row r="93" spans="1:32" x14ac:dyDescent="0.25">
      <c r="A93" s="9" t="s">
        <v>28</v>
      </c>
      <c r="B93" s="12">
        <v>7</v>
      </c>
      <c r="C93" s="18">
        <v>42986</v>
      </c>
      <c r="D93" s="10" t="s">
        <v>74</v>
      </c>
      <c r="E93" s="34">
        <v>92</v>
      </c>
      <c r="F93" s="26">
        <v>20</v>
      </c>
      <c r="G93" t="s">
        <v>36</v>
      </c>
      <c r="H93" s="20">
        <v>11</v>
      </c>
      <c r="I93" s="20">
        <v>211</v>
      </c>
      <c r="J93" s="20" t="s">
        <v>35</v>
      </c>
      <c r="K93" s="20" t="s">
        <v>32</v>
      </c>
      <c r="L93" s="20" t="s">
        <v>40</v>
      </c>
      <c r="N93" s="20">
        <v>10.5</v>
      </c>
      <c r="O93" s="20">
        <v>56</v>
      </c>
      <c r="P93" s="20">
        <v>33</v>
      </c>
      <c r="Q93" s="20">
        <v>4</v>
      </c>
      <c r="R93" s="34">
        <v>16</v>
      </c>
      <c r="S93" s="34">
        <v>56</v>
      </c>
      <c r="T93" s="34">
        <v>100</v>
      </c>
      <c r="U93" s="34">
        <v>0</v>
      </c>
      <c r="V93" s="34">
        <v>0</v>
      </c>
      <c r="X93" s="6">
        <v>41</v>
      </c>
      <c r="Y93" s="6" t="s">
        <v>92</v>
      </c>
      <c r="Z93" s="6">
        <v>1</v>
      </c>
      <c r="AA93" s="8">
        <v>33</v>
      </c>
      <c r="AD93">
        <f t="shared" si="3"/>
        <v>33</v>
      </c>
      <c r="AE93">
        <f t="shared" si="4"/>
        <v>41</v>
      </c>
      <c r="AF93">
        <f t="shared" si="5"/>
        <v>1</v>
      </c>
    </row>
    <row r="94" spans="1:32" s="34" customFormat="1" x14ac:dyDescent="0.25">
      <c r="A94" s="31" t="s">
        <v>28</v>
      </c>
      <c r="B94" s="36">
        <v>7</v>
      </c>
      <c r="C94" s="38">
        <v>42986</v>
      </c>
      <c r="D94" s="10" t="s">
        <v>74</v>
      </c>
      <c r="E94">
        <v>93</v>
      </c>
      <c r="F94" s="39">
        <v>20</v>
      </c>
      <c r="G94" s="34" t="s">
        <v>30</v>
      </c>
      <c r="H94" s="40">
        <v>6</v>
      </c>
      <c r="I94" s="40">
        <v>232</v>
      </c>
      <c r="J94" s="40" t="s">
        <v>35</v>
      </c>
      <c r="K94" s="40" t="s">
        <v>32</v>
      </c>
      <c r="L94" s="40" t="s">
        <v>38</v>
      </c>
      <c r="N94" s="40">
        <v>6</v>
      </c>
      <c r="O94" s="40">
        <v>3</v>
      </c>
      <c r="P94" s="40">
        <v>3</v>
      </c>
      <c r="Q94" s="40">
        <v>3</v>
      </c>
      <c r="R94" s="34">
        <v>3</v>
      </c>
      <c r="S94" s="34">
        <v>3</v>
      </c>
      <c r="T94" s="34">
        <v>100</v>
      </c>
      <c r="U94" s="34">
        <v>3</v>
      </c>
      <c r="V94" s="34">
        <v>100</v>
      </c>
      <c r="W94" s="34" t="s">
        <v>86</v>
      </c>
      <c r="X94" s="6">
        <v>0</v>
      </c>
      <c r="Y94" s="6" t="s">
        <v>92</v>
      </c>
      <c r="Z94" s="6">
        <v>1</v>
      </c>
      <c r="AA94" s="8">
        <v>102</v>
      </c>
      <c r="AC94" s="34" t="s">
        <v>72</v>
      </c>
      <c r="AD94">
        <f t="shared" si="3"/>
        <v>102</v>
      </c>
      <c r="AE94">
        <f t="shared" si="4"/>
        <v>0</v>
      </c>
      <c r="AF94">
        <f t="shared" si="5"/>
        <v>1</v>
      </c>
    </row>
    <row r="95" spans="1:32" x14ac:dyDescent="0.25">
      <c r="A95" s="9" t="s">
        <v>28</v>
      </c>
      <c r="B95" s="12">
        <v>7</v>
      </c>
      <c r="C95" s="18">
        <v>42986</v>
      </c>
      <c r="D95" s="10" t="s">
        <v>74</v>
      </c>
      <c r="E95">
        <v>94</v>
      </c>
      <c r="F95" s="26">
        <v>20</v>
      </c>
      <c r="G95" t="s">
        <v>36</v>
      </c>
      <c r="H95" s="20">
        <v>10</v>
      </c>
      <c r="I95" s="20">
        <v>298</v>
      </c>
      <c r="J95" s="20" t="s">
        <v>35</v>
      </c>
      <c r="K95" s="20" t="s">
        <v>32</v>
      </c>
      <c r="L95" s="20" t="s">
        <v>40</v>
      </c>
      <c r="N95" s="20">
        <v>8.5</v>
      </c>
      <c r="O95" s="20">
        <v>38</v>
      </c>
      <c r="P95" s="20">
        <v>27</v>
      </c>
      <c r="Q95" s="20">
        <v>10</v>
      </c>
      <c r="R95" s="34">
        <v>10</v>
      </c>
      <c r="S95" s="34">
        <v>38</v>
      </c>
      <c r="T95" s="34">
        <v>100</v>
      </c>
      <c r="U95" s="34">
        <v>0</v>
      </c>
      <c r="V95" s="34">
        <v>0</v>
      </c>
      <c r="X95" s="6">
        <v>29</v>
      </c>
      <c r="Y95" s="6" t="s">
        <v>92</v>
      </c>
      <c r="Z95" s="6">
        <v>1</v>
      </c>
      <c r="AA95" s="8">
        <v>51</v>
      </c>
      <c r="AD95">
        <f t="shared" si="3"/>
        <v>51</v>
      </c>
      <c r="AE95">
        <f t="shared" si="4"/>
        <v>29</v>
      </c>
      <c r="AF95">
        <f t="shared" si="5"/>
        <v>1</v>
      </c>
    </row>
    <row r="96" spans="1:32" x14ac:dyDescent="0.25">
      <c r="A96" s="9" t="s">
        <v>28</v>
      </c>
      <c r="B96" s="12">
        <v>7</v>
      </c>
      <c r="C96" s="18">
        <v>42986</v>
      </c>
      <c r="D96" s="10" t="s">
        <v>74</v>
      </c>
      <c r="E96" s="34">
        <v>95</v>
      </c>
      <c r="F96" s="26">
        <v>20</v>
      </c>
      <c r="G96" t="s">
        <v>36</v>
      </c>
      <c r="H96" s="20">
        <v>10</v>
      </c>
      <c r="I96" s="20">
        <v>310</v>
      </c>
      <c r="J96" s="20" t="s">
        <v>31</v>
      </c>
      <c r="K96" s="20" t="s">
        <v>32</v>
      </c>
      <c r="L96" s="20" t="s">
        <v>39</v>
      </c>
      <c r="N96" s="20">
        <v>12</v>
      </c>
      <c r="O96" s="20">
        <v>5</v>
      </c>
      <c r="P96" s="20">
        <v>19</v>
      </c>
      <c r="Q96" s="20">
        <v>5</v>
      </c>
      <c r="R96" s="34">
        <v>5</v>
      </c>
      <c r="S96" s="34">
        <v>5</v>
      </c>
      <c r="T96" s="34">
        <v>100</v>
      </c>
      <c r="U96" s="34">
        <v>5</v>
      </c>
      <c r="V96" s="34">
        <v>100</v>
      </c>
      <c r="W96" t="s">
        <v>80</v>
      </c>
      <c r="X96" s="6">
        <v>0</v>
      </c>
      <c r="Y96" s="6" t="s">
        <v>92</v>
      </c>
      <c r="Z96" s="6">
        <v>6</v>
      </c>
      <c r="AA96" s="8">
        <v>25</v>
      </c>
      <c r="AD96">
        <f t="shared" si="3"/>
        <v>25</v>
      </c>
      <c r="AE96">
        <f t="shared" si="4"/>
        <v>-280</v>
      </c>
      <c r="AF96">
        <f t="shared" si="5"/>
        <v>6</v>
      </c>
    </row>
    <row r="97" spans="1:32" s="34" customFormat="1" x14ac:dyDescent="0.25">
      <c r="A97" s="31" t="s">
        <v>28</v>
      </c>
      <c r="B97" s="36">
        <v>7</v>
      </c>
      <c r="C97" s="38">
        <v>42986</v>
      </c>
      <c r="D97" s="10" t="s">
        <v>74</v>
      </c>
      <c r="E97">
        <v>96</v>
      </c>
      <c r="F97" s="39">
        <v>20</v>
      </c>
      <c r="G97" s="34" t="s">
        <v>30</v>
      </c>
      <c r="H97" s="40">
        <v>10</v>
      </c>
      <c r="I97" s="40">
        <v>326</v>
      </c>
      <c r="J97" s="40" t="s">
        <v>35</v>
      </c>
      <c r="K97" s="40" t="s">
        <v>32</v>
      </c>
      <c r="L97" s="40" t="s">
        <v>38</v>
      </c>
      <c r="N97" s="40">
        <v>11.5</v>
      </c>
      <c r="O97" s="40">
        <v>12</v>
      </c>
      <c r="P97" s="40">
        <v>12</v>
      </c>
      <c r="Q97" s="40">
        <v>12</v>
      </c>
      <c r="R97" s="34">
        <v>12</v>
      </c>
      <c r="S97" s="34">
        <v>12</v>
      </c>
      <c r="T97" s="34">
        <v>100</v>
      </c>
      <c r="U97" s="34">
        <v>12</v>
      </c>
      <c r="V97" s="34">
        <v>100</v>
      </c>
      <c r="W97" s="34" t="s">
        <v>86</v>
      </c>
      <c r="X97" s="6">
        <v>0</v>
      </c>
      <c r="Y97" s="6" t="s">
        <v>92</v>
      </c>
      <c r="Z97" s="6">
        <v>1</v>
      </c>
      <c r="AA97" s="8">
        <v>28</v>
      </c>
      <c r="AC97" s="34" t="s">
        <v>72</v>
      </c>
      <c r="AD97">
        <f t="shared" si="3"/>
        <v>28</v>
      </c>
      <c r="AE97">
        <f t="shared" si="4"/>
        <v>0</v>
      </c>
      <c r="AF97">
        <f t="shared" si="5"/>
        <v>1</v>
      </c>
    </row>
    <row r="98" spans="1:32" x14ac:dyDescent="0.25">
      <c r="A98" s="9" t="s">
        <v>28</v>
      </c>
      <c r="B98" s="12">
        <v>7</v>
      </c>
      <c r="C98" s="18">
        <v>42986</v>
      </c>
      <c r="D98" s="10" t="s">
        <v>74</v>
      </c>
      <c r="E98">
        <v>97</v>
      </c>
      <c r="F98" s="26">
        <v>20</v>
      </c>
      <c r="G98" t="s">
        <v>36</v>
      </c>
      <c r="H98" s="20">
        <v>25</v>
      </c>
      <c r="I98" s="20">
        <v>340</v>
      </c>
      <c r="J98" s="20" t="s">
        <v>35</v>
      </c>
      <c r="K98" s="20" t="s">
        <v>32</v>
      </c>
      <c r="L98" s="20" t="s">
        <v>40</v>
      </c>
      <c r="N98" s="20">
        <v>18</v>
      </c>
      <c r="O98" s="20">
        <v>64</v>
      </c>
      <c r="P98" s="20">
        <v>29</v>
      </c>
      <c r="Q98" s="20">
        <v>12</v>
      </c>
      <c r="R98" s="34">
        <v>29</v>
      </c>
      <c r="S98" s="34">
        <v>84</v>
      </c>
      <c r="T98" s="34">
        <v>100</v>
      </c>
      <c r="U98" s="34">
        <v>0</v>
      </c>
      <c r="V98" s="34">
        <v>0</v>
      </c>
      <c r="X98" s="6">
        <v>55</v>
      </c>
      <c r="Y98" s="6" t="s">
        <v>92</v>
      </c>
      <c r="Z98" s="6">
        <v>1</v>
      </c>
      <c r="AA98" s="8">
        <v>11</v>
      </c>
      <c r="AD98">
        <f t="shared" si="3"/>
        <v>11</v>
      </c>
      <c r="AE98">
        <f t="shared" si="4"/>
        <v>55</v>
      </c>
      <c r="AF98">
        <f t="shared" si="5"/>
        <v>1</v>
      </c>
    </row>
    <row r="99" spans="1:32" x14ac:dyDescent="0.25">
      <c r="A99" s="9" t="s">
        <v>28</v>
      </c>
      <c r="B99" s="12">
        <v>1</v>
      </c>
      <c r="C99" s="16">
        <v>42979</v>
      </c>
      <c r="D99" s="10" t="s">
        <v>29</v>
      </c>
      <c r="F99" s="10">
        <v>5</v>
      </c>
      <c r="G99" s="15" t="s">
        <v>36</v>
      </c>
      <c r="H99" s="12">
        <v>14</v>
      </c>
      <c r="I99" s="17">
        <v>11</v>
      </c>
      <c r="J99" s="44" t="s">
        <v>35</v>
      </c>
      <c r="K99" s="12" t="s">
        <v>32</v>
      </c>
      <c r="L99" s="20" t="s">
        <v>40</v>
      </c>
      <c r="N99" s="13">
        <v>6</v>
      </c>
      <c r="O99" s="12">
        <v>31</v>
      </c>
      <c r="P99" s="13">
        <v>2</v>
      </c>
      <c r="Q99" s="13"/>
      <c r="X99" s="34">
        <v>94</v>
      </c>
      <c r="Y99" s="6" t="s">
        <v>51</v>
      </c>
      <c r="Z99" s="45">
        <v>1</v>
      </c>
      <c r="AA99" s="8">
        <v>25</v>
      </c>
      <c r="AD99">
        <f t="shared" si="3"/>
        <v>25</v>
      </c>
      <c r="AE99">
        <f t="shared" si="4"/>
        <v>94</v>
      </c>
      <c r="AF99">
        <f t="shared" si="5"/>
        <v>1</v>
      </c>
    </row>
    <row r="100" spans="1:32" s="34" customFormat="1" x14ac:dyDescent="0.25">
      <c r="A100" s="31" t="s">
        <v>28</v>
      </c>
      <c r="B100" s="36">
        <v>1</v>
      </c>
      <c r="C100" s="37">
        <v>42979</v>
      </c>
      <c r="D100" s="32" t="s">
        <v>29</v>
      </c>
      <c r="F100" s="36">
        <v>5</v>
      </c>
      <c r="G100" s="35" t="s">
        <v>37</v>
      </c>
      <c r="H100" s="36">
        <v>24</v>
      </c>
      <c r="I100" s="36">
        <v>46</v>
      </c>
      <c r="J100" s="36" t="s">
        <v>35</v>
      </c>
      <c r="K100" s="36" t="s">
        <v>34</v>
      </c>
      <c r="L100" s="36" t="s">
        <v>38</v>
      </c>
      <c r="N100" s="36">
        <v>11</v>
      </c>
      <c r="O100" s="36">
        <v>30</v>
      </c>
      <c r="P100" s="36">
        <v>3</v>
      </c>
      <c r="Q100" s="36"/>
      <c r="W100" s="34" t="s">
        <v>49</v>
      </c>
      <c r="X100" s="6">
        <v>90</v>
      </c>
      <c r="Y100" s="34" t="s">
        <v>51</v>
      </c>
      <c r="Z100" s="34">
        <v>1</v>
      </c>
      <c r="AA100" s="8">
        <v>8</v>
      </c>
      <c r="AC100" s="34" t="s">
        <v>72</v>
      </c>
      <c r="AD100">
        <f t="shared" si="3"/>
        <v>8</v>
      </c>
      <c r="AE100">
        <f t="shared" si="4"/>
        <v>90</v>
      </c>
      <c r="AF100">
        <f t="shared" si="5"/>
        <v>1</v>
      </c>
    </row>
    <row r="101" spans="1:32" x14ac:dyDescent="0.25">
      <c r="A101" s="9" t="s">
        <v>28</v>
      </c>
      <c r="B101" s="12">
        <v>1</v>
      </c>
      <c r="C101" s="18">
        <v>42979</v>
      </c>
      <c r="D101" s="10" t="s">
        <v>29</v>
      </c>
      <c r="F101" s="12">
        <v>5</v>
      </c>
      <c r="G101" s="19" t="s">
        <v>37</v>
      </c>
      <c r="H101" s="20">
        <v>12</v>
      </c>
      <c r="I101" s="20">
        <v>118</v>
      </c>
      <c r="J101" s="20" t="s">
        <v>31</v>
      </c>
      <c r="K101" s="20" t="s">
        <v>32</v>
      </c>
      <c r="L101" s="20" t="s">
        <v>39</v>
      </c>
      <c r="N101" s="21">
        <v>9</v>
      </c>
      <c r="O101" s="20">
        <v>26</v>
      </c>
      <c r="P101" s="21">
        <v>26</v>
      </c>
      <c r="Q101" s="21"/>
      <c r="W101" t="s">
        <v>49</v>
      </c>
      <c r="X101" s="6">
        <v>0</v>
      </c>
      <c r="Y101" s="6" t="s">
        <v>51</v>
      </c>
      <c r="Z101" s="6">
        <v>6</v>
      </c>
      <c r="AA101" s="34">
        <v>11</v>
      </c>
      <c r="AD101">
        <f t="shared" si="3"/>
        <v>11</v>
      </c>
      <c r="AE101">
        <f t="shared" si="4"/>
        <v>0</v>
      </c>
      <c r="AF101">
        <f t="shared" si="5"/>
        <v>6</v>
      </c>
    </row>
    <row r="102" spans="1:32" x14ac:dyDescent="0.25">
      <c r="A102" s="9" t="s">
        <v>28</v>
      </c>
      <c r="B102" s="12">
        <v>1</v>
      </c>
      <c r="C102" s="16">
        <v>42979</v>
      </c>
      <c r="D102" s="10" t="s">
        <v>29</v>
      </c>
      <c r="F102" s="12">
        <v>10</v>
      </c>
      <c r="G102" s="19" t="s">
        <v>30</v>
      </c>
      <c r="H102" s="20">
        <v>20</v>
      </c>
      <c r="I102" s="20">
        <v>2</v>
      </c>
      <c r="J102" s="20" t="s">
        <v>35</v>
      </c>
      <c r="K102" s="20" t="s">
        <v>32</v>
      </c>
      <c r="L102" s="20" t="s">
        <v>40</v>
      </c>
      <c r="N102" s="20">
        <v>11.5</v>
      </c>
      <c r="O102" s="20">
        <v>39</v>
      </c>
      <c r="P102" s="21">
        <v>15</v>
      </c>
      <c r="Q102" s="21"/>
      <c r="X102" s="6">
        <v>62</v>
      </c>
      <c r="Y102" s="6" t="s">
        <v>51</v>
      </c>
      <c r="Z102" s="6">
        <v>1</v>
      </c>
      <c r="AA102" s="8">
        <v>14</v>
      </c>
      <c r="AD102">
        <f t="shared" si="3"/>
        <v>14</v>
      </c>
      <c r="AE102">
        <f t="shared" si="4"/>
        <v>62</v>
      </c>
      <c r="AF102">
        <f t="shared" si="5"/>
        <v>1</v>
      </c>
    </row>
    <row r="103" spans="1:32" x14ac:dyDescent="0.25">
      <c r="A103" s="9" t="s">
        <v>28</v>
      </c>
      <c r="B103" s="12">
        <v>1</v>
      </c>
      <c r="C103" s="18">
        <v>42979</v>
      </c>
      <c r="D103" s="10" t="s">
        <v>29</v>
      </c>
      <c r="F103" s="12">
        <v>10</v>
      </c>
      <c r="G103" s="19" t="s">
        <v>36</v>
      </c>
      <c r="H103" s="20">
        <v>20</v>
      </c>
      <c r="I103" s="20">
        <v>2</v>
      </c>
      <c r="J103" s="20" t="s">
        <v>35</v>
      </c>
      <c r="K103" s="20" t="s">
        <v>32</v>
      </c>
      <c r="L103" s="20" t="s">
        <v>40</v>
      </c>
      <c r="N103" s="20">
        <v>9.1</v>
      </c>
      <c r="O103" s="20">
        <v>41</v>
      </c>
      <c r="P103" s="21">
        <v>23</v>
      </c>
      <c r="Q103" s="21"/>
      <c r="X103" s="6">
        <v>44</v>
      </c>
      <c r="Y103" s="6" t="s">
        <v>51</v>
      </c>
      <c r="Z103" s="6">
        <v>1</v>
      </c>
      <c r="AA103" s="8">
        <v>22</v>
      </c>
      <c r="AD103">
        <f t="shared" si="3"/>
        <v>22</v>
      </c>
      <c r="AE103">
        <f t="shared" si="4"/>
        <v>44</v>
      </c>
      <c r="AF103">
        <f t="shared" si="5"/>
        <v>1</v>
      </c>
    </row>
    <row r="104" spans="1:32" x14ac:dyDescent="0.25">
      <c r="A104" s="9" t="s">
        <v>28</v>
      </c>
      <c r="B104" s="12">
        <v>1</v>
      </c>
      <c r="C104" s="16">
        <v>42979</v>
      </c>
      <c r="D104" s="10" t="s">
        <v>29</v>
      </c>
      <c r="F104" s="12">
        <v>10</v>
      </c>
      <c r="G104" s="19" t="s">
        <v>36</v>
      </c>
      <c r="H104" s="20">
        <v>40</v>
      </c>
      <c r="I104" s="20">
        <v>82</v>
      </c>
      <c r="J104" s="20" t="s">
        <v>35</v>
      </c>
      <c r="K104" s="20" t="s">
        <v>32</v>
      </c>
      <c r="L104" s="20" t="s">
        <v>40</v>
      </c>
      <c r="N104" s="20">
        <v>15.1</v>
      </c>
      <c r="O104" s="20">
        <v>38</v>
      </c>
      <c r="P104" s="21">
        <v>10</v>
      </c>
      <c r="Q104" s="21"/>
      <c r="X104" s="6">
        <v>74</v>
      </c>
      <c r="Y104" s="6" t="s">
        <v>51</v>
      </c>
      <c r="Z104" s="6">
        <v>1</v>
      </c>
      <c r="AA104" s="8">
        <v>8</v>
      </c>
      <c r="AD104">
        <f t="shared" si="3"/>
        <v>8</v>
      </c>
      <c r="AE104">
        <f t="shared" si="4"/>
        <v>74</v>
      </c>
      <c r="AF104">
        <f t="shared" si="5"/>
        <v>1</v>
      </c>
    </row>
    <row r="105" spans="1:32" x14ac:dyDescent="0.25">
      <c r="A105" s="9" t="s">
        <v>28</v>
      </c>
      <c r="B105" s="12">
        <v>1</v>
      </c>
      <c r="C105" s="18">
        <v>42979</v>
      </c>
      <c r="D105" s="10" t="s">
        <v>29</v>
      </c>
      <c r="F105" s="12">
        <v>10</v>
      </c>
      <c r="G105" s="19" t="s">
        <v>30</v>
      </c>
      <c r="H105" s="20">
        <v>48</v>
      </c>
      <c r="I105" s="20">
        <v>85</v>
      </c>
      <c r="J105" s="20" t="s">
        <v>35</v>
      </c>
      <c r="K105" s="20" t="s">
        <v>32</v>
      </c>
      <c r="L105" s="20" t="s">
        <v>40</v>
      </c>
      <c r="N105" s="20">
        <v>30.1</v>
      </c>
      <c r="O105" s="20">
        <v>86</v>
      </c>
      <c r="P105" s="21">
        <v>71</v>
      </c>
      <c r="Q105" s="21"/>
      <c r="X105" s="6">
        <v>17</v>
      </c>
      <c r="Y105" s="6" t="s">
        <v>51</v>
      </c>
      <c r="Z105" s="6">
        <v>1</v>
      </c>
      <c r="AA105" s="8">
        <v>2</v>
      </c>
      <c r="AD105">
        <f t="shared" si="3"/>
        <v>2</v>
      </c>
      <c r="AE105">
        <f t="shared" si="4"/>
        <v>17</v>
      </c>
      <c r="AF105">
        <f t="shared" si="5"/>
        <v>1</v>
      </c>
    </row>
    <row r="106" spans="1:32" x14ac:dyDescent="0.25">
      <c r="A106" s="9" t="s">
        <v>28</v>
      </c>
      <c r="B106" s="12">
        <v>1</v>
      </c>
      <c r="C106" s="16">
        <v>42979</v>
      </c>
      <c r="D106" s="10" t="s">
        <v>29</v>
      </c>
      <c r="F106" s="12">
        <v>10</v>
      </c>
      <c r="G106" s="19" t="s">
        <v>37</v>
      </c>
      <c r="H106" s="20">
        <v>14</v>
      </c>
      <c r="I106" s="20">
        <v>212</v>
      </c>
      <c r="J106" s="20" t="s">
        <v>35</v>
      </c>
      <c r="K106" s="20" t="s">
        <v>32</v>
      </c>
      <c r="L106" s="20" t="s">
        <v>40</v>
      </c>
      <c r="N106" s="20">
        <v>10.4</v>
      </c>
      <c r="O106" s="20">
        <v>34</v>
      </c>
      <c r="P106" s="21">
        <v>11</v>
      </c>
      <c r="Q106" s="21"/>
      <c r="X106" s="6">
        <v>68</v>
      </c>
      <c r="Y106" s="6" t="s">
        <v>51</v>
      </c>
      <c r="Z106" s="6">
        <v>1</v>
      </c>
      <c r="AA106" s="8">
        <v>17</v>
      </c>
      <c r="AD106">
        <f t="shared" si="3"/>
        <v>17</v>
      </c>
      <c r="AE106">
        <f t="shared" si="4"/>
        <v>68</v>
      </c>
      <c r="AF106">
        <f t="shared" si="5"/>
        <v>1</v>
      </c>
    </row>
    <row r="107" spans="1:32" x14ac:dyDescent="0.25">
      <c r="A107" s="9" t="s">
        <v>28</v>
      </c>
      <c r="B107" s="12">
        <v>1</v>
      </c>
      <c r="C107" s="18">
        <v>42979</v>
      </c>
      <c r="D107" s="10" t="s">
        <v>29</v>
      </c>
      <c r="F107" s="12">
        <v>10</v>
      </c>
      <c r="G107" s="19" t="s">
        <v>37</v>
      </c>
      <c r="H107" s="20">
        <v>20</v>
      </c>
      <c r="I107" s="20">
        <v>248</v>
      </c>
      <c r="J107" s="20" t="s">
        <v>35</v>
      </c>
      <c r="K107" s="20" t="s">
        <v>32</v>
      </c>
      <c r="L107" s="20" t="s">
        <v>40</v>
      </c>
      <c r="N107" s="20">
        <v>12.1</v>
      </c>
      <c r="O107" s="20">
        <v>38</v>
      </c>
      <c r="P107" s="21">
        <v>13</v>
      </c>
      <c r="Q107" s="21"/>
      <c r="X107" s="6">
        <v>66</v>
      </c>
      <c r="Y107" s="6" t="s">
        <v>51</v>
      </c>
      <c r="Z107" s="6">
        <v>1</v>
      </c>
      <c r="AA107" s="8">
        <v>13</v>
      </c>
      <c r="AD107">
        <f t="shared" si="3"/>
        <v>13</v>
      </c>
      <c r="AE107">
        <f t="shared" si="4"/>
        <v>66</v>
      </c>
      <c r="AF107">
        <f t="shared" si="5"/>
        <v>1</v>
      </c>
    </row>
    <row r="108" spans="1:32" x14ac:dyDescent="0.25">
      <c r="A108" s="9" t="s">
        <v>28</v>
      </c>
      <c r="B108" s="12">
        <v>1</v>
      </c>
      <c r="C108" s="16">
        <v>42979</v>
      </c>
      <c r="D108" s="10" t="s">
        <v>29</v>
      </c>
      <c r="F108" s="12">
        <v>10</v>
      </c>
      <c r="G108" t="s">
        <v>33</v>
      </c>
      <c r="H108" s="20">
        <v>8</v>
      </c>
      <c r="I108" s="20">
        <v>315</v>
      </c>
      <c r="J108" s="20" t="s">
        <v>35</v>
      </c>
      <c r="K108" s="20" t="s">
        <v>32</v>
      </c>
      <c r="L108" s="20" t="s">
        <v>40</v>
      </c>
      <c r="N108" s="20">
        <v>26.4</v>
      </c>
      <c r="O108" s="20">
        <v>90</v>
      </c>
      <c r="P108" s="21">
        <v>33</v>
      </c>
      <c r="Q108" s="21"/>
      <c r="X108" s="6">
        <v>63</v>
      </c>
      <c r="Y108" s="6" t="s">
        <v>51</v>
      </c>
      <c r="Z108" s="6">
        <v>1</v>
      </c>
      <c r="AA108" s="8">
        <v>3</v>
      </c>
      <c r="AD108">
        <f t="shared" si="3"/>
        <v>3</v>
      </c>
      <c r="AE108">
        <f t="shared" si="4"/>
        <v>63</v>
      </c>
      <c r="AF108">
        <f t="shared" si="5"/>
        <v>1</v>
      </c>
    </row>
    <row r="109" spans="1:32" x14ac:dyDescent="0.25">
      <c r="A109" s="9" t="s">
        <v>28</v>
      </c>
      <c r="B109" s="12">
        <v>1</v>
      </c>
      <c r="C109" s="18">
        <v>42979</v>
      </c>
      <c r="D109" s="10" t="s">
        <v>29</v>
      </c>
      <c r="F109" s="12">
        <v>10</v>
      </c>
      <c r="G109" t="s">
        <v>37</v>
      </c>
      <c r="H109" s="20">
        <v>30</v>
      </c>
      <c r="I109" s="20">
        <v>316</v>
      </c>
      <c r="J109" s="20" t="s">
        <v>31</v>
      </c>
      <c r="K109" s="20" t="s">
        <v>34</v>
      </c>
      <c r="L109" s="21" t="s">
        <v>39</v>
      </c>
      <c r="N109" s="20">
        <v>41</v>
      </c>
      <c r="O109" s="20">
        <v>95</v>
      </c>
      <c r="P109" s="21">
        <v>36</v>
      </c>
      <c r="Q109" s="21"/>
      <c r="X109" s="6">
        <v>62</v>
      </c>
      <c r="Y109" s="6" t="s">
        <v>51</v>
      </c>
      <c r="Z109" s="6">
        <v>6</v>
      </c>
      <c r="AA109" s="8">
        <v>1</v>
      </c>
      <c r="AD109">
        <f t="shared" si="3"/>
        <v>1</v>
      </c>
      <c r="AE109">
        <f t="shared" si="4"/>
        <v>62</v>
      </c>
      <c r="AF109">
        <f t="shared" si="5"/>
        <v>6</v>
      </c>
    </row>
    <row r="110" spans="1:32" x14ac:dyDescent="0.25">
      <c r="A110" s="9" t="s">
        <v>28</v>
      </c>
      <c r="B110" s="12">
        <v>2</v>
      </c>
      <c r="C110" s="18">
        <v>42979</v>
      </c>
      <c r="D110" s="10" t="s">
        <v>29</v>
      </c>
      <c r="F110" s="26">
        <v>5</v>
      </c>
      <c r="G110" t="s">
        <v>37</v>
      </c>
      <c r="H110" s="20">
        <v>20</v>
      </c>
      <c r="I110" s="20">
        <v>150</v>
      </c>
      <c r="J110" s="20" t="s">
        <v>31</v>
      </c>
      <c r="K110" s="20" t="s">
        <v>32</v>
      </c>
      <c r="L110" s="20" t="s">
        <v>39</v>
      </c>
      <c r="N110" s="20">
        <v>5.9</v>
      </c>
      <c r="O110" s="20">
        <v>30</v>
      </c>
      <c r="P110" s="12">
        <v>30</v>
      </c>
      <c r="Q110" s="12"/>
      <c r="X110" s="6">
        <v>0</v>
      </c>
      <c r="Y110" s="6" t="s">
        <v>54</v>
      </c>
      <c r="Z110" s="6">
        <v>6</v>
      </c>
      <c r="AA110" s="8">
        <v>26</v>
      </c>
      <c r="AD110">
        <f t="shared" si="3"/>
        <v>26</v>
      </c>
      <c r="AE110">
        <f t="shared" si="4"/>
        <v>0</v>
      </c>
      <c r="AF110">
        <f t="shared" si="5"/>
        <v>6</v>
      </c>
    </row>
    <row r="111" spans="1:32" x14ac:dyDescent="0.25">
      <c r="A111" s="9" t="s">
        <v>28</v>
      </c>
      <c r="B111" s="12">
        <v>2</v>
      </c>
      <c r="C111" s="18">
        <v>42979</v>
      </c>
      <c r="D111" s="10" t="s">
        <v>29</v>
      </c>
      <c r="F111" s="26">
        <v>5</v>
      </c>
      <c r="G111" s="19" t="s">
        <v>43</v>
      </c>
      <c r="H111" s="20">
        <v>7</v>
      </c>
      <c r="I111" s="20">
        <v>248</v>
      </c>
      <c r="J111" s="20" t="s">
        <v>35</v>
      </c>
      <c r="K111" s="20" t="s">
        <v>32</v>
      </c>
      <c r="L111" s="20" t="s">
        <v>40</v>
      </c>
      <c r="N111" s="20">
        <v>2.4</v>
      </c>
      <c r="O111" s="20">
        <v>25</v>
      </c>
      <c r="P111" s="21">
        <v>2</v>
      </c>
      <c r="Q111" s="21"/>
      <c r="X111" s="6">
        <v>92</v>
      </c>
      <c r="Y111" s="6" t="s">
        <v>54</v>
      </c>
      <c r="Z111" s="6">
        <v>1</v>
      </c>
      <c r="AA111" s="8">
        <v>159</v>
      </c>
      <c r="AD111">
        <f t="shared" si="3"/>
        <v>159</v>
      </c>
      <c r="AE111">
        <f t="shared" si="4"/>
        <v>92</v>
      </c>
      <c r="AF111">
        <f t="shared" si="5"/>
        <v>1</v>
      </c>
    </row>
    <row r="112" spans="1:32" x14ac:dyDescent="0.25">
      <c r="A112" s="9" t="s">
        <v>28</v>
      </c>
      <c r="B112" s="12">
        <v>2</v>
      </c>
      <c r="C112" s="18">
        <v>42979</v>
      </c>
      <c r="D112" s="10" t="s">
        <v>29</v>
      </c>
      <c r="F112" s="26">
        <v>5</v>
      </c>
      <c r="G112" s="19" t="s">
        <v>43</v>
      </c>
      <c r="H112" s="20">
        <v>10</v>
      </c>
      <c r="I112" s="20">
        <v>248</v>
      </c>
      <c r="J112" s="20" t="s">
        <v>35</v>
      </c>
      <c r="K112" s="20" t="s">
        <v>32</v>
      </c>
      <c r="L112" s="20" t="s">
        <v>40</v>
      </c>
      <c r="N112" s="20">
        <v>2.8</v>
      </c>
      <c r="O112" s="20">
        <v>25</v>
      </c>
      <c r="P112" s="21">
        <v>6</v>
      </c>
      <c r="Q112" s="21"/>
      <c r="X112" s="6">
        <v>76</v>
      </c>
      <c r="Y112" s="6" t="s">
        <v>54</v>
      </c>
      <c r="Z112" s="6">
        <v>1</v>
      </c>
      <c r="AA112" s="8">
        <v>117</v>
      </c>
      <c r="AD112">
        <f t="shared" si="3"/>
        <v>117</v>
      </c>
      <c r="AE112">
        <f t="shared" si="4"/>
        <v>76</v>
      </c>
      <c r="AF112">
        <f t="shared" si="5"/>
        <v>1</v>
      </c>
    </row>
    <row r="113" spans="1:32" x14ac:dyDescent="0.25">
      <c r="A113" s="9" t="s">
        <v>28</v>
      </c>
      <c r="B113" s="12">
        <v>2</v>
      </c>
      <c r="C113" s="18">
        <v>42979</v>
      </c>
      <c r="D113" s="10" t="s">
        <v>29</v>
      </c>
      <c r="F113" s="26">
        <v>5</v>
      </c>
      <c r="G113" s="19" t="s">
        <v>43</v>
      </c>
      <c r="H113" s="20">
        <v>10</v>
      </c>
      <c r="I113" s="20">
        <v>252</v>
      </c>
      <c r="J113" s="20" t="s">
        <v>35</v>
      </c>
      <c r="K113" s="20" t="s">
        <v>32</v>
      </c>
      <c r="L113" s="20" t="s">
        <v>40</v>
      </c>
      <c r="N113" s="20">
        <v>3.4</v>
      </c>
      <c r="O113" s="20">
        <v>25</v>
      </c>
      <c r="P113" s="21">
        <v>8</v>
      </c>
      <c r="Q113" s="21"/>
      <c r="X113" s="6">
        <v>68</v>
      </c>
      <c r="Y113" s="6" t="s">
        <v>54</v>
      </c>
      <c r="Z113" s="6">
        <v>1</v>
      </c>
      <c r="AA113" s="8">
        <v>79</v>
      </c>
      <c r="AD113">
        <f t="shared" si="3"/>
        <v>79</v>
      </c>
      <c r="AE113">
        <f t="shared" si="4"/>
        <v>68</v>
      </c>
      <c r="AF113">
        <f t="shared" si="5"/>
        <v>1</v>
      </c>
    </row>
    <row r="114" spans="1:32" x14ac:dyDescent="0.25">
      <c r="A114" s="9" t="s">
        <v>28</v>
      </c>
      <c r="B114" s="12">
        <v>2</v>
      </c>
      <c r="C114" s="18">
        <v>42979</v>
      </c>
      <c r="D114" s="10" t="s">
        <v>29</v>
      </c>
      <c r="F114" s="26">
        <v>5</v>
      </c>
      <c r="G114" s="19" t="s">
        <v>43</v>
      </c>
      <c r="H114" s="20">
        <v>15</v>
      </c>
      <c r="I114" s="20">
        <v>250</v>
      </c>
      <c r="J114" s="20" t="s">
        <v>35</v>
      </c>
      <c r="K114" s="20" t="s">
        <v>32</v>
      </c>
      <c r="L114" s="20" t="s">
        <v>40</v>
      </c>
      <c r="N114" s="20">
        <v>5.7</v>
      </c>
      <c r="O114" s="20">
        <v>15</v>
      </c>
      <c r="P114" s="21">
        <v>4</v>
      </c>
      <c r="Q114" s="21"/>
      <c r="X114" s="6">
        <v>73</v>
      </c>
      <c r="Y114" s="6" t="s">
        <v>54</v>
      </c>
      <c r="Z114" s="6">
        <v>1</v>
      </c>
      <c r="AA114" s="8">
        <v>28</v>
      </c>
      <c r="AD114">
        <f t="shared" si="3"/>
        <v>28</v>
      </c>
      <c r="AE114">
        <f t="shared" si="4"/>
        <v>73</v>
      </c>
      <c r="AF114">
        <f t="shared" si="5"/>
        <v>1</v>
      </c>
    </row>
    <row r="115" spans="1:32" x14ac:dyDescent="0.25">
      <c r="A115" s="9" t="s">
        <v>28</v>
      </c>
      <c r="B115" s="12">
        <v>2</v>
      </c>
      <c r="C115" s="18">
        <v>42979</v>
      </c>
      <c r="D115" s="10" t="s">
        <v>29</v>
      </c>
      <c r="F115" s="26">
        <v>20</v>
      </c>
      <c r="G115" t="s">
        <v>37</v>
      </c>
      <c r="H115" s="20">
        <v>12</v>
      </c>
      <c r="I115" s="20">
        <v>45</v>
      </c>
      <c r="J115" s="20" t="s">
        <v>35</v>
      </c>
      <c r="K115" s="20" t="s">
        <v>32</v>
      </c>
      <c r="L115" s="20" t="s">
        <v>40</v>
      </c>
      <c r="N115" s="20">
        <v>17.399999999999999</v>
      </c>
      <c r="O115" s="20">
        <v>70</v>
      </c>
      <c r="P115" s="21">
        <v>50</v>
      </c>
      <c r="Q115" s="21"/>
      <c r="X115" s="6">
        <v>29</v>
      </c>
      <c r="Y115" s="6" t="s">
        <v>54</v>
      </c>
      <c r="Z115" s="6">
        <v>1</v>
      </c>
      <c r="AA115" s="8">
        <v>12</v>
      </c>
      <c r="AD115">
        <f t="shared" si="3"/>
        <v>12</v>
      </c>
      <c r="AE115">
        <f t="shared" si="4"/>
        <v>29</v>
      </c>
      <c r="AF115">
        <f t="shared" si="5"/>
        <v>1</v>
      </c>
    </row>
    <row r="116" spans="1:32" x14ac:dyDescent="0.25">
      <c r="A116" s="9" t="s">
        <v>28</v>
      </c>
      <c r="B116" s="12">
        <v>2</v>
      </c>
      <c r="C116" s="18">
        <v>42979</v>
      </c>
      <c r="D116" s="10" t="s">
        <v>29</v>
      </c>
      <c r="F116" s="26">
        <v>20</v>
      </c>
      <c r="G116" t="s">
        <v>37</v>
      </c>
      <c r="H116" s="20">
        <v>13</v>
      </c>
      <c r="I116" s="20">
        <v>50</v>
      </c>
      <c r="J116" s="20" t="s">
        <v>31</v>
      </c>
      <c r="K116" s="21" t="s">
        <v>44</v>
      </c>
      <c r="L116" s="21" t="s">
        <v>44</v>
      </c>
      <c r="N116" s="20">
        <v>33.1</v>
      </c>
      <c r="O116" s="20">
        <v>15</v>
      </c>
      <c r="P116" s="21">
        <v>15</v>
      </c>
      <c r="Q116" s="21"/>
      <c r="W116" t="s">
        <v>45</v>
      </c>
      <c r="X116" s="6">
        <v>0</v>
      </c>
      <c r="Y116" s="6" t="s">
        <v>54</v>
      </c>
      <c r="Z116" s="6">
        <v>6</v>
      </c>
      <c r="AA116" s="8">
        <v>3</v>
      </c>
      <c r="AD116">
        <f t="shared" si="3"/>
        <v>3</v>
      </c>
      <c r="AE116">
        <f t="shared" si="4"/>
        <v>0</v>
      </c>
      <c r="AF116">
        <f t="shared" si="5"/>
        <v>6</v>
      </c>
    </row>
    <row r="117" spans="1:32" x14ac:dyDescent="0.25">
      <c r="A117" s="9" t="s">
        <v>28</v>
      </c>
      <c r="B117" s="12">
        <v>2</v>
      </c>
      <c r="C117" s="18">
        <v>42979</v>
      </c>
      <c r="D117" s="10" t="s">
        <v>29</v>
      </c>
      <c r="F117" s="26">
        <v>20</v>
      </c>
      <c r="G117" s="1" t="s">
        <v>37</v>
      </c>
      <c r="H117" s="27">
        <v>6</v>
      </c>
      <c r="I117" s="28">
        <v>145</v>
      </c>
      <c r="J117" s="20" t="s">
        <v>35</v>
      </c>
      <c r="K117" s="21" t="s">
        <v>32</v>
      </c>
      <c r="L117" s="20" t="s">
        <v>40</v>
      </c>
      <c r="N117" s="20">
        <v>23.5</v>
      </c>
      <c r="O117" s="20">
        <v>71</v>
      </c>
      <c r="P117" s="21">
        <v>40</v>
      </c>
      <c r="Q117" s="21"/>
      <c r="X117" s="6">
        <v>44</v>
      </c>
      <c r="Y117" s="6" t="s">
        <v>54</v>
      </c>
      <c r="Z117" s="6">
        <v>1</v>
      </c>
      <c r="AA117" s="8">
        <v>7</v>
      </c>
      <c r="AD117">
        <f t="shared" si="3"/>
        <v>7</v>
      </c>
      <c r="AE117">
        <f t="shared" si="4"/>
        <v>44</v>
      </c>
      <c r="AF117">
        <f t="shared" si="5"/>
        <v>1</v>
      </c>
    </row>
    <row r="118" spans="1:32" x14ac:dyDescent="0.25">
      <c r="A118" s="9" t="s">
        <v>28</v>
      </c>
      <c r="B118" s="12">
        <v>2</v>
      </c>
      <c r="C118" s="18">
        <v>42979</v>
      </c>
      <c r="D118" s="10" t="s">
        <v>29</v>
      </c>
      <c r="F118" s="26">
        <v>20</v>
      </c>
      <c r="G118" t="s">
        <v>33</v>
      </c>
      <c r="H118" s="20">
        <v>35</v>
      </c>
      <c r="I118" s="20">
        <v>145</v>
      </c>
      <c r="J118" s="20" t="s">
        <v>31</v>
      </c>
      <c r="K118" s="21" t="s">
        <v>44</v>
      </c>
      <c r="L118" s="21" t="s">
        <v>44</v>
      </c>
      <c r="N118" s="20">
        <v>57</v>
      </c>
      <c r="O118" s="20">
        <v>35</v>
      </c>
      <c r="P118" s="21">
        <v>35</v>
      </c>
      <c r="Q118" s="21"/>
      <c r="W118" t="s">
        <v>45</v>
      </c>
      <c r="X118" s="34">
        <v>0</v>
      </c>
      <c r="Y118" s="6" t="s">
        <v>54</v>
      </c>
      <c r="Z118" s="6">
        <v>6</v>
      </c>
      <c r="AA118" s="8">
        <v>1</v>
      </c>
      <c r="AD118">
        <f t="shared" si="3"/>
        <v>1</v>
      </c>
      <c r="AE118">
        <f t="shared" si="4"/>
        <v>0</v>
      </c>
      <c r="AF118">
        <f t="shared" si="5"/>
        <v>6</v>
      </c>
    </row>
    <row r="119" spans="1:32" s="34" customFormat="1" x14ac:dyDescent="0.25">
      <c r="A119" s="31" t="s">
        <v>28</v>
      </c>
      <c r="B119" s="36">
        <v>2</v>
      </c>
      <c r="C119" s="38">
        <v>42979</v>
      </c>
      <c r="D119" s="32" t="s">
        <v>29</v>
      </c>
      <c r="F119" s="39">
        <v>20</v>
      </c>
      <c r="G119" s="34" t="s">
        <v>37</v>
      </c>
      <c r="H119" s="40">
        <v>4</v>
      </c>
      <c r="I119" s="40">
        <v>205</v>
      </c>
      <c r="J119" s="40" t="s">
        <v>35</v>
      </c>
      <c r="K119" s="40" t="s">
        <v>34</v>
      </c>
      <c r="L119" s="40" t="s">
        <v>38</v>
      </c>
      <c r="N119" s="40">
        <v>22.4</v>
      </c>
      <c r="O119" s="40">
        <v>105</v>
      </c>
      <c r="P119" s="40">
        <v>56</v>
      </c>
      <c r="Q119" s="40"/>
      <c r="X119" s="34">
        <v>47</v>
      </c>
      <c r="Y119" s="34" t="s">
        <v>54</v>
      </c>
      <c r="Z119" s="34">
        <v>1</v>
      </c>
      <c r="AA119" s="8">
        <v>7</v>
      </c>
      <c r="AC119" s="34" t="s">
        <v>72</v>
      </c>
      <c r="AD119">
        <f t="shared" si="3"/>
        <v>7</v>
      </c>
      <c r="AE119">
        <f t="shared" si="4"/>
        <v>47</v>
      </c>
      <c r="AF119">
        <f t="shared" si="5"/>
        <v>1</v>
      </c>
    </row>
    <row r="120" spans="1:32" s="34" customFormat="1" x14ac:dyDescent="0.25">
      <c r="A120" s="31" t="s">
        <v>28</v>
      </c>
      <c r="B120" s="36">
        <v>2</v>
      </c>
      <c r="C120" s="38">
        <v>42979</v>
      </c>
      <c r="D120" s="32" t="s">
        <v>29</v>
      </c>
      <c r="F120" s="39">
        <v>20</v>
      </c>
      <c r="G120" s="34" t="s">
        <v>37</v>
      </c>
      <c r="H120" s="40">
        <v>37</v>
      </c>
      <c r="I120" s="40">
        <v>240</v>
      </c>
      <c r="J120" s="40" t="s">
        <v>35</v>
      </c>
      <c r="K120" s="40" t="s">
        <v>34</v>
      </c>
      <c r="L120" s="40" t="s">
        <v>38</v>
      </c>
      <c r="N120" s="40">
        <v>32.6</v>
      </c>
      <c r="O120" s="40">
        <v>110</v>
      </c>
      <c r="P120" s="40">
        <v>48</v>
      </c>
      <c r="Q120" s="40"/>
      <c r="X120" s="6">
        <v>56</v>
      </c>
      <c r="Y120" s="34" t="s">
        <v>54</v>
      </c>
      <c r="Z120" s="34">
        <v>1</v>
      </c>
      <c r="AA120" s="34">
        <v>3</v>
      </c>
      <c r="AC120" s="34" t="s">
        <v>72</v>
      </c>
      <c r="AD120">
        <f t="shared" si="3"/>
        <v>3</v>
      </c>
      <c r="AE120">
        <f t="shared" si="4"/>
        <v>56</v>
      </c>
      <c r="AF120">
        <f t="shared" si="5"/>
        <v>1</v>
      </c>
    </row>
    <row r="121" spans="1:32" x14ac:dyDescent="0.25">
      <c r="A121" s="9" t="s">
        <v>28</v>
      </c>
      <c r="B121" s="12">
        <v>2</v>
      </c>
      <c r="C121" s="18">
        <v>42979</v>
      </c>
      <c r="D121" s="10" t="s">
        <v>29</v>
      </c>
      <c r="F121" s="26">
        <v>20</v>
      </c>
      <c r="G121" t="s">
        <v>46</v>
      </c>
      <c r="H121" s="20">
        <v>65</v>
      </c>
      <c r="I121" s="20">
        <v>220</v>
      </c>
      <c r="J121" s="20" t="s">
        <v>35</v>
      </c>
      <c r="K121" s="20" t="s">
        <v>32</v>
      </c>
      <c r="L121" s="20" t="s">
        <v>40</v>
      </c>
      <c r="N121" s="20">
        <v>104</v>
      </c>
      <c r="O121" s="20">
        <v>225</v>
      </c>
      <c r="P121" s="21">
        <v>45</v>
      </c>
      <c r="Q121" s="21"/>
      <c r="X121" s="6">
        <v>80</v>
      </c>
      <c r="Y121" s="6" t="s">
        <v>54</v>
      </c>
      <c r="Z121" s="6">
        <v>1</v>
      </c>
      <c r="AA121" s="34">
        <v>0</v>
      </c>
      <c r="AD121">
        <f t="shared" si="3"/>
        <v>0</v>
      </c>
      <c r="AE121">
        <f t="shared" si="4"/>
        <v>80</v>
      </c>
      <c r="AF121">
        <f t="shared" si="5"/>
        <v>1</v>
      </c>
    </row>
    <row r="122" spans="1:32" x14ac:dyDescent="0.25">
      <c r="A122" s="9" t="s">
        <v>28</v>
      </c>
      <c r="B122" s="12">
        <v>2</v>
      </c>
      <c r="C122" s="18">
        <v>42979</v>
      </c>
      <c r="D122" s="10" t="s">
        <v>29</v>
      </c>
      <c r="F122" s="26">
        <v>20</v>
      </c>
      <c r="G122" t="s">
        <v>37</v>
      </c>
      <c r="H122" s="20">
        <v>50</v>
      </c>
      <c r="I122" s="20">
        <v>225</v>
      </c>
      <c r="J122" s="20" t="s">
        <v>31</v>
      </c>
      <c r="K122" s="20" t="s">
        <v>34</v>
      </c>
      <c r="L122" s="21" t="s">
        <v>44</v>
      </c>
      <c r="N122" s="20">
        <v>46</v>
      </c>
      <c r="O122" s="20">
        <v>10</v>
      </c>
      <c r="P122" s="21">
        <v>10</v>
      </c>
      <c r="Q122" s="21"/>
      <c r="W122" t="s">
        <v>45</v>
      </c>
      <c r="X122" s="6">
        <v>0</v>
      </c>
      <c r="Y122" s="6" t="s">
        <v>54</v>
      </c>
      <c r="Z122" s="6">
        <v>6</v>
      </c>
      <c r="AA122" s="8">
        <v>2</v>
      </c>
      <c r="AD122">
        <f t="shared" si="3"/>
        <v>2</v>
      </c>
      <c r="AE122">
        <f t="shared" si="4"/>
        <v>0</v>
      </c>
      <c r="AF122">
        <f t="shared" si="5"/>
        <v>6</v>
      </c>
    </row>
    <row r="123" spans="1:32" x14ac:dyDescent="0.25">
      <c r="A123" s="9" t="s">
        <v>28</v>
      </c>
      <c r="B123" s="12">
        <v>2</v>
      </c>
      <c r="C123" s="18">
        <v>42979</v>
      </c>
      <c r="D123" s="10" t="s">
        <v>29</v>
      </c>
      <c r="F123" s="26">
        <v>20</v>
      </c>
      <c r="G123" t="s">
        <v>37</v>
      </c>
      <c r="H123" s="20">
        <v>37</v>
      </c>
      <c r="I123" s="20">
        <v>235</v>
      </c>
      <c r="J123" s="20" t="s">
        <v>35</v>
      </c>
      <c r="K123" s="20" t="s">
        <v>32</v>
      </c>
      <c r="L123" s="20" t="s">
        <v>40</v>
      </c>
      <c r="N123" s="20">
        <v>32</v>
      </c>
      <c r="O123" s="20">
        <v>69</v>
      </c>
      <c r="P123" s="21">
        <v>30</v>
      </c>
      <c r="Q123" s="21"/>
      <c r="X123" s="6">
        <v>57</v>
      </c>
      <c r="Y123" s="6" t="s">
        <v>54</v>
      </c>
      <c r="Z123" s="6">
        <v>1</v>
      </c>
      <c r="AA123" s="8">
        <v>4</v>
      </c>
      <c r="AD123">
        <f t="shared" si="3"/>
        <v>4</v>
      </c>
      <c r="AE123">
        <f t="shared" si="4"/>
        <v>57</v>
      </c>
      <c r="AF123">
        <f t="shared" si="5"/>
        <v>1</v>
      </c>
    </row>
    <row r="124" spans="1:32" x14ac:dyDescent="0.25">
      <c r="A124" s="9" t="s">
        <v>28</v>
      </c>
      <c r="B124" s="12">
        <v>2</v>
      </c>
      <c r="C124" s="18">
        <v>42979</v>
      </c>
      <c r="D124" s="10" t="s">
        <v>29</v>
      </c>
      <c r="F124" s="26">
        <v>20</v>
      </c>
      <c r="G124" t="s">
        <v>37</v>
      </c>
      <c r="H124" s="20">
        <v>58</v>
      </c>
      <c r="I124" s="20">
        <v>255</v>
      </c>
      <c r="J124" s="20" t="s">
        <v>31</v>
      </c>
      <c r="K124" s="21" t="s">
        <v>44</v>
      </c>
      <c r="L124" s="21" t="s">
        <v>44</v>
      </c>
      <c r="N124" s="20">
        <v>45</v>
      </c>
      <c r="O124" s="20">
        <v>15</v>
      </c>
      <c r="P124" s="21">
        <v>15</v>
      </c>
      <c r="Q124" s="21"/>
      <c r="W124" t="s">
        <v>45</v>
      </c>
      <c r="X124" s="6">
        <v>0</v>
      </c>
      <c r="Y124" s="6" t="s">
        <v>54</v>
      </c>
      <c r="Z124" s="6">
        <v>6</v>
      </c>
      <c r="AA124" s="8">
        <v>2</v>
      </c>
      <c r="AD124">
        <f t="shared" si="3"/>
        <v>2</v>
      </c>
      <c r="AE124">
        <f t="shared" si="4"/>
        <v>0</v>
      </c>
      <c r="AF124">
        <f t="shared" si="5"/>
        <v>6</v>
      </c>
    </row>
    <row r="125" spans="1:32" x14ac:dyDescent="0.25">
      <c r="A125" s="9" t="s">
        <v>28</v>
      </c>
      <c r="B125" s="12">
        <v>3</v>
      </c>
      <c r="C125" s="18">
        <v>42981</v>
      </c>
      <c r="D125" s="10" t="s">
        <v>29</v>
      </c>
      <c r="F125" s="22">
        <v>20</v>
      </c>
      <c r="G125" t="s">
        <v>30</v>
      </c>
      <c r="H125" s="20">
        <v>25</v>
      </c>
      <c r="I125" s="20">
        <v>20</v>
      </c>
      <c r="J125" s="20" t="s">
        <v>35</v>
      </c>
      <c r="K125" s="20" t="s">
        <v>32</v>
      </c>
      <c r="L125" s="20" t="s">
        <v>61</v>
      </c>
      <c r="N125" s="20">
        <v>28</v>
      </c>
      <c r="O125" s="20">
        <v>85</v>
      </c>
      <c r="P125" s="20">
        <v>55</v>
      </c>
      <c r="Q125" s="20"/>
      <c r="X125" s="6">
        <v>35</v>
      </c>
      <c r="Y125" s="6" t="s">
        <v>53</v>
      </c>
      <c r="Z125" s="6">
        <v>1</v>
      </c>
      <c r="AA125" s="8">
        <v>5</v>
      </c>
      <c r="AD125">
        <f t="shared" si="3"/>
        <v>5</v>
      </c>
      <c r="AE125">
        <f t="shared" si="4"/>
        <v>35</v>
      </c>
      <c r="AF125">
        <f t="shared" si="5"/>
        <v>1</v>
      </c>
    </row>
    <row r="126" spans="1:32" x14ac:dyDescent="0.25">
      <c r="A126" s="9" t="s">
        <v>28</v>
      </c>
      <c r="B126" s="12">
        <v>3</v>
      </c>
      <c r="C126" s="18">
        <v>42981</v>
      </c>
      <c r="D126" s="10" t="s">
        <v>29</v>
      </c>
      <c r="F126" s="22">
        <v>20</v>
      </c>
      <c r="G126" t="s">
        <v>37</v>
      </c>
      <c r="H126" s="20">
        <v>40</v>
      </c>
      <c r="I126" s="20">
        <v>40</v>
      </c>
      <c r="J126" s="20" t="s">
        <v>31</v>
      </c>
      <c r="K126" s="20" t="s">
        <v>32</v>
      </c>
      <c r="L126" s="20" t="s">
        <v>63</v>
      </c>
      <c r="N126" s="20">
        <v>35</v>
      </c>
      <c r="O126" s="20">
        <v>92</v>
      </c>
      <c r="P126" s="20">
        <v>92</v>
      </c>
      <c r="Q126" s="20"/>
      <c r="W126" s="20" t="s">
        <v>60</v>
      </c>
      <c r="X126" s="6">
        <v>0</v>
      </c>
      <c r="Y126" s="6" t="s">
        <v>53</v>
      </c>
      <c r="Z126" s="6">
        <v>6</v>
      </c>
      <c r="AA126" s="8">
        <v>3</v>
      </c>
      <c r="AD126">
        <f t="shared" si="3"/>
        <v>3</v>
      </c>
      <c r="AE126">
        <f t="shared" si="4"/>
        <v>0</v>
      </c>
      <c r="AF126">
        <f t="shared" si="5"/>
        <v>6</v>
      </c>
    </row>
    <row r="127" spans="1:32" x14ac:dyDescent="0.25">
      <c r="A127" s="9" t="s">
        <v>28</v>
      </c>
      <c r="B127" s="12">
        <v>3</v>
      </c>
      <c r="C127" s="18">
        <v>42981</v>
      </c>
      <c r="D127" s="10" t="s">
        <v>29</v>
      </c>
      <c r="F127" s="23">
        <v>20</v>
      </c>
      <c r="G127" t="s">
        <v>30</v>
      </c>
      <c r="H127" s="20">
        <v>10</v>
      </c>
      <c r="I127" s="20">
        <v>50</v>
      </c>
      <c r="J127" s="20" t="s">
        <v>31</v>
      </c>
      <c r="K127" s="20" t="s">
        <v>32</v>
      </c>
      <c r="L127" s="20" t="s">
        <v>58</v>
      </c>
      <c r="N127" s="20">
        <v>21</v>
      </c>
      <c r="O127" s="20">
        <v>84</v>
      </c>
      <c r="P127" s="20">
        <v>84</v>
      </c>
      <c r="Q127" s="20"/>
      <c r="W127" s="20"/>
      <c r="X127" s="6">
        <v>0</v>
      </c>
      <c r="Y127" s="6" t="s">
        <v>53</v>
      </c>
      <c r="Z127" s="6">
        <v>6</v>
      </c>
      <c r="AA127" s="8">
        <v>8</v>
      </c>
      <c r="AD127">
        <f t="shared" si="3"/>
        <v>8</v>
      </c>
      <c r="AE127">
        <f t="shared" si="4"/>
        <v>0</v>
      </c>
      <c r="AF127">
        <f t="shared" si="5"/>
        <v>6</v>
      </c>
    </row>
    <row r="128" spans="1:32" x14ac:dyDescent="0.25">
      <c r="A128" s="9" t="s">
        <v>28</v>
      </c>
      <c r="B128" s="12">
        <v>3</v>
      </c>
      <c r="C128" s="18">
        <v>42981</v>
      </c>
      <c r="D128" s="10" t="s">
        <v>29</v>
      </c>
      <c r="F128" s="22">
        <v>20</v>
      </c>
      <c r="G128" t="s">
        <v>33</v>
      </c>
      <c r="H128" s="20">
        <v>43</v>
      </c>
      <c r="I128" s="20">
        <v>105</v>
      </c>
      <c r="J128" s="20" t="s">
        <v>31</v>
      </c>
      <c r="K128" s="20" t="s">
        <v>34</v>
      </c>
      <c r="L128" s="20" t="s">
        <v>63</v>
      </c>
      <c r="N128" s="12">
        <v>42</v>
      </c>
      <c r="O128" s="20">
        <v>113</v>
      </c>
      <c r="P128" s="20">
        <v>113</v>
      </c>
      <c r="Q128" s="20"/>
      <c r="W128" s="30" t="s">
        <v>60</v>
      </c>
      <c r="X128" s="6">
        <v>0</v>
      </c>
      <c r="Y128" s="6" t="s">
        <v>53</v>
      </c>
      <c r="Z128" s="6">
        <v>6</v>
      </c>
      <c r="AA128" s="8">
        <v>2</v>
      </c>
      <c r="AD128">
        <f t="shared" si="3"/>
        <v>2</v>
      </c>
      <c r="AE128">
        <f t="shared" si="4"/>
        <v>0</v>
      </c>
      <c r="AF128">
        <f t="shared" si="5"/>
        <v>6</v>
      </c>
    </row>
    <row r="129" spans="1:32" x14ac:dyDescent="0.25">
      <c r="A129" s="9" t="s">
        <v>28</v>
      </c>
      <c r="B129" s="12">
        <v>3</v>
      </c>
      <c r="C129" s="18">
        <v>42981</v>
      </c>
      <c r="D129" s="10" t="s">
        <v>29</v>
      </c>
      <c r="F129" s="23">
        <v>20</v>
      </c>
      <c r="G129" t="s">
        <v>30</v>
      </c>
      <c r="H129" s="20">
        <v>13</v>
      </c>
      <c r="I129" s="20">
        <v>108</v>
      </c>
      <c r="J129" s="20" t="s">
        <v>31</v>
      </c>
      <c r="K129" s="20" t="s">
        <v>32</v>
      </c>
      <c r="L129" s="20" t="s">
        <v>58</v>
      </c>
      <c r="N129" s="20">
        <v>21</v>
      </c>
      <c r="O129" s="20">
        <v>91</v>
      </c>
      <c r="P129" s="20">
        <v>91</v>
      </c>
      <c r="Q129" s="20"/>
      <c r="W129" s="30"/>
      <c r="X129" s="6">
        <v>0</v>
      </c>
      <c r="Y129" s="6" t="s">
        <v>53</v>
      </c>
      <c r="Z129" s="6">
        <v>6</v>
      </c>
      <c r="AA129" s="8">
        <v>8</v>
      </c>
      <c r="AD129">
        <f t="shared" si="3"/>
        <v>8</v>
      </c>
      <c r="AE129">
        <f t="shared" si="4"/>
        <v>0</v>
      </c>
      <c r="AF129">
        <f t="shared" si="5"/>
        <v>6</v>
      </c>
    </row>
    <row r="130" spans="1:32" x14ac:dyDescent="0.25">
      <c r="A130" s="9" t="s">
        <v>28</v>
      </c>
      <c r="B130" s="12">
        <v>3</v>
      </c>
      <c r="C130" s="18">
        <v>42981</v>
      </c>
      <c r="D130" s="10" t="s">
        <v>29</v>
      </c>
      <c r="F130" s="22">
        <v>20</v>
      </c>
      <c r="G130" s="24" t="s">
        <v>33</v>
      </c>
      <c r="H130" s="25">
        <v>15</v>
      </c>
      <c r="I130" s="20">
        <v>125</v>
      </c>
      <c r="J130" s="20" t="s">
        <v>31</v>
      </c>
      <c r="K130" s="20" t="s">
        <v>34</v>
      </c>
      <c r="L130" s="20" t="s">
        <v>63</v>
      </c>
      <c r="N130" s="20">
        <v>31</v>
      </c>
      <c r="O130" s="20">
        <v>118</v>
      </c>
      <c r="P130" s="20">
        <v>118</v>
      </c>
      <c r="Q130" s="20"/>
      <c r="W130" s="20" t="s">
        <v>59</v>
      </c>
      <c r="X130" s="6">
        <v>0</v>
      </c>
      <c r="Y130" s="6" t="s">
        <v>53</v>
      </c>
      <c r="Z130" s="6">
        <v>6</v>
      </c>
      <c r="AA130" s="8">
        <v>4</v>
      </c>
      <c r="AD130">
        <f t="shared" si="3"/>
        <v>4</v>
      </c>
      <c r="AE130">
        <f t="shared" si="4"/>
        <v>0</v>
      </c>
      <c r="AF130">
        <f t="shared" si="5"/>
        <v>6</v>
      </c>
    </row>
    <row r="131" spans="1:32" x14ac:dyDescent="0.25">
      <c r="A131" s="9" t="s">
        <v>28</v>
      </c>
      <c r="B131" s="12">
        <v>3</v>
      </c>
      <c r="C131" s="18">
        <v>42981</v>
      </c>
      <c r="D131" s="10" t="s">
        <v>29</v>
      </c>
      <c r="F131" s="23">
        <v>20</v>
      </c>
      <c r="G131" t="s">
        <v>33</v>
      </c>
      <c r="H131" s="20">
        <v>12</v>
      </c>
      <c r="I131" s="20">
        <v>150</v>
      </c>
      <c r="J131" s="20" t="s">
        <v>31</v>
      </c>
      <c r="K131" s="20" t="s">
        <v>34</v>
      </c>
      <c r="L131" s="20" t="s">
        <v>63</v>
      </c>
      <c r="N131" s="20">
        <v>37</v>
      </c>
      <c r="O131" s="20">
        <v>103</v>
      </c>
      <c r="P131" s="20">
        <v>103</v>
      </c>
      <c r="Q131" s="20"/>
      <c r="W131" s="20" t="s">
        <v>59</v>
      </c>
      <c r="X131" s="34">
        <v>0</v>
      </c>
      <c r="Y131" s="6" t="s">
        <v>53</v>
      </c>
      <c r="Z131" s="6">
        <v>6</v>
      </c>
      <c r="AA131" s="8">
        <v>3</v>
      </c>
      <c r="AD131">
        <f t="shared" ref="AD131:AD194" si="6">ROUND(F131/(N131^2*0.005454),0)</f>
        <v>3</v>
      </c>
      <c r="AE131">
        <f t="shared" ref="AE131:AE194" si="7">ROUND(((O131-P131)/O131)*100,0)</f>
        <v>0</v>
      </c>
      <c r="AF131">
        <f t="shared" ref="AF131:AF194" si="8">IF(J131="L",1,6)</f>
        <v>6</v>
      </c>
    </row>
    <row r="132" spans="1:32" s="34" customFormat="1" x14ac:dyDescent="0.25">
      <c r="A132" s="31" t="s">
        <v>28</v>
      </c>
      <c r="B132" s="36">
        <v>3</v>
      </c>
      <c r="C132" s="38">
        <v>42981</v>
      </c>
      <c r="D132" s="32" t="s">
        <v>29</v>
      </c>
      <c r="F132" s="39">
        <v>20</v>
      </c>
      <c r="G132" s="34" t="s">
        <v>30</v>
      </c>
      <c r="H132" s="40">
        <v>28</v>
      </c>
      <c r="I132" s="40">
        <v>170</v>
      </c>
      <c r="J132" s="40" t="s">
        <v>35</v>
      </c>
      <c r="K132" s="40" t="s">
        <v>32</v>
      </c>
      <c r="L132" s="40" t="s">
        <v>63</v>
      </c>
      <c r="N132" s="40">
        <v>38</v>
      </c>
      <c r="O132" s="40">
        <v>98</v>
      </c>
      <c r="P132" s="40">
        <v>60</v>
      </c>
      <c r="Q132" s="40"/>
      <c r="W132" s="40" t="s">
        <v>59</v>
      </c>
      <c r="X132" s="6">
        <v>39</v>
      </c>
      <c r="Y132" s="34" t="s">
        <v>53</v>
      </c>
      <c r="Z132" s="34">
        <v>1</v>
      </c>
      <c r="AA132" s="8">
        <v>3</v>
      </c>
      <c r="AC132" s="34" t="s">
        <v>72</v>
      </c>
      <c r="AD132">
        <f t="shared" si="6"/>
        <v>3</v>
      </c>
      <c r="AE132">
        <f t="shared" si="7"/>
        <v>39</v>
      </c>
      <c r="AF132">
        <f t="shared" si="8"/>
        <v>1</v>
      </c>
    </row>
    <row r="133" spans="1:32" x14ac:dyDescent="0.25">
      <c r="A133" s="9" t="s">
        <v>28</v>
      </c>
      <c r="B133" s="12">
        <v>3</v>
      </c>
      <c r="C133" s="18">
        <v>42981</v>
      </c>
      <c r="D133" s="10" t="s">
        <v>29</v>
      </c>
      <c r="F133" s="23">
        <v>20</v>
      </c>
      <c r="G133" t="s">
        <v>33</v>
      </c>
      <c r="H133" s="20">
        <v>47</v>
      </c>
      <c r="I133" s="20">
        <v>184</v>
      </c>
      <c r="J133" s="20" t="s">
        <v>31</v>
      </c>
      <c r="K133" s="20" t="s">
        <v>32</v>
      </c>
      <c r="L133" s="20" t="s">
        <v>58</v>
      </c>
      <c r="N133" s="20">
        <v>41</v>
      </c>
      <c r="O133" s="20">
        <v>66</v>
      </c>
      <c r="P133" s="21">
        <v>66</v>
      </c>
      <c r="Q133" s="21"/>
      <c r="W133" s="20">
        <v>0</v>
      </c>
      <c r="X133" s="34">
        <v>0</v>
      </c>
      <c r="Y133" s="6" t="s">
        <v>53</v>
      </c>
      <c r="Z133" s="6">
        <v>6</v>
      </c>
      <c r="AA133" s="34">
        <v>2</v>
      </c>
      <c r="AD133">
        <f t="shared" si="6"/>
        <v>2</v>
      </c>
      <c r="AE133">
        <f t="shared" si="7"/>
        <v>0</v>
      </c>
      <c r="AF133">
        <f t="shared" si="8"/>
        <v>6</v>
      </c>
    </row>
    <row r="134" spans="1:32" s="34" customFormat="1" x14ac:dyDescent="0.25">
      <c r="A134" s="31" t="s">
        <v>28</v>
      </c>
      <c r="B134" s="36">
        <v>3</v>
      </c>
      <c r="C134" s="38">
        <v>42981</v>
      </c>
      <c r="D134" s="32" t="s">
        <v>29</v>
      </c>
      <c r="F134" s="39">
        <v>20</v>
      </c>
      <c r="G134" s="34" t="s">
        <v>30</v>
      </c>
      <c r="H134" s="40">
        <v>42</v>
      </c>
      <c r="I134" s="40">
        <v>220</v>
      </c>
      <c r="J134" s="40" t="s">
        <v>35</v>
      </c>
      <c r="K134" s="40" t="s">
        <v>32</v>
      </c>
      <c r="L134" s="40" t="s">
        <v>64</v>
      </c>
      <c r="N134" s="40">
        <v>35</v>
      </c>
      <c r="O134" s="40">
        <v>61</v>
      </c>
      <c r="P134" s="40">
        <v>40</v>
      </c>
      <c r="Q134" s="40"/>
      <c r="W134" s="40">
        <v>60</v>
      </c>
      <c r="X134" s="6">
        <v>34</v>
      </c>
      <c r="Y134" s="34" t="s">
        <v>53</v>
      </c>
      <c r="Z134" s="34">
        <v>1</v>
      </c>
      <c r="AA134" s="8">
        <v>3</v>
      </c>
      <c r="AC134" s="34" t="s">
        <v>72</v>
      </c>
      <c r="AD134">
        <f t="shared" si="6"/>
        <v>3</v>
      </c>
      <c r="AE134">
        <f t="shared" si="7"/>
        <v>34</v>
      </c>
      <c r="AF134">
        <f t="shared" si="8"/>
        <v>1</v>
      </c>
    </row>
    <row r="135" spans="1:32" x14ac:dyDescent="0.25">
      <c r="A135" s="9" t="s">
        <v>28</v>
      </c>
      <c r="B135" s="12">
        <v>3</v>
      </c>
      <c r="C135" s="18">
        <v>42981</v>
      </c>
      <c r="D135" s="10" t="s">
        <v>29</v>
      </c>
      <c r="F135" s="23">
        <v>20</v>
      </c>
      <c r="G135" t="s">
        <v>30</v>
      </c>
      <c r="H135" s="20">
        <v>8</v>
      </c>
      <c r="I135" s="20">
        <v>225</v>
      </c>
      <c r="J135" s="20" t="s">
        <v>35</v>
      </c>
      <c r="K135" s="20" t="s">
        <v>32</v>
      </c>
      <c r="L135" s="20" t="s">
        <v>61</v>
      </c>
      <c r="N135" s="20">
        <v>18</v>
      </c>
      <c r="O135" s="20">
        <v>75</v>
      </c>
      <c r="P135" s="21">
        <v>35</v>
      </c>
      <c r="Q135" s="21"/>
      <c r="W135" s="20">
        <v>0</v>
      </c>
      <c r="X135" s="6">
        <v>53</v>
      </c>
      <c r="Y135" s="6" t="s">
        <v>53</v>
      </c>
      <c r="Z135" s="6">
        <v>1</v>
      </c>
      <c r="AA135" s="34">
        <v>11</v>
      </c>
      <c r="AD135">
        <f t="shared" si="6"/>
        <v>11</v>
      </c>
      <c r="AE135">
        <f t="shared" si="7"/>
        <v>53</v>
      </c>
      <c r="AF135">
        <f t="shared" si="8"/>
        <v>1</v>
      </c>
    </row>
    <row r="136" spans="1:32" x14ac:dyDescent="0.25">
      <c r="A136" s="9" t="s">
        <v>28</v>
      </c>
      <c r="B136" s="12">
        <v>3</v>
      </c>
      <c r="C136" s="18">
        <v>42981</v>
      </c>
      <c r="D136" s="10" t="s">
        <v>29</v>
      </c>
      <c r="F136" s="22">
        <v>20</v>
      </c>
      <c r="G136" t="s">
        <v>30</v>
      </c>
      <c r="H136" s="20">
        <v>45</v>
      </c>
      <c r="I136" s="20">
        <v>230</v>
      </c>
      <c r="J136" s="20" t="s">
        <v>35</v>
      </c>
      <c r="K136" s="20" t="s">
        <v>32</v>
      </c>
      <c r="L136" s="20" t="s">
        <v>61</v>
      </c>
      <c r="N136" s="20">
        <v>30</v>
      </c>
      <c r="O136" s="20">
        <v>70</v>
      </c>
      <c r="P136" s="21">
        <v>50</v>
      </c>
      <c r="Q136" s="21"/>
      <c r="W136" s="20">
        <v>0</v>
      </c>
      <c r="X136" s="6">
        <v>29</v>
      </c>
      <c r="Y136" s="6" t="s">
        <v>53</v>
      </c>
      <c r="Z136" s="6">
        <v>1</v>
      </c>
      <c r="AA136" s="8">
        <v>4</v>
      </c>
      <c r="AD136">
        <f t="shared" si="6"/>
        <v>4</v>
      </c>
      <c r="AE136">
        <f t="shared" si="7"/>
        <v>29</v>
      </c>
      <c r="AF136">
        <f t="shared" si="8"/>
        <v>1</v>
      </c>
    </row>
    <row r="137" spans="1:32" x14ac:dyDescent="0.25">
      <c r="A137" s="9" t="s">
        <v>28</v>
      </c>
      <c r="B137" s="12">
        <v>3</v>
      </c>
      <c r="C137" s="18">
        <v>42981</v>
      </c>
      <c r="D137" s="10" t="s">
        <v>29</v>
      </c>
      <c r="F137" s="23">
        <v>20</v>
      </c>
      <c r="G137" s="19" t="s">
        <v>36</v>
      </c>
      <c r="H137" s="20">
        <v>40</v>
      </c>
      <c r="I137" s="20">
        <v>290</v>
      </c>
      <c r="J137" s="20" t="s">
        <v>35</v>
      </c>
      <c r="K137" s="20" t="s">
        <v>32</v>
      </c>
      <c r="L137" s="20" t="s">
        <v>61</v>
      </c>
      <c r="N137" s="20">
        <v>20</v>
      </c>
      <c r="O137" s="20">
        <v>72</v>
      </c>
      <c r="P137" s="21">
        <v>50</v>
      </c>
      <c r="Q137" s="21"/>
      <c r="W137" s="20">
        <v>0</v>
      </c>
      <c r="X137" s="6">
        <v>31</v>
      </c>
      <c r="Y137" s="6" t="s">
        <v>53</v>
      </c>
      <c r="Z137" s="6">
        <v>1</v>
      </c>
      <c r="AA137" s="8">
        <v>9</v>
      </c>
      <c r="AD137">
        <f t="shared" si="6"/>
        <v>9</v>
      </c>
      <c r="AE137">
        <f t="shared" si="7"/>
        <v>31</v>
      </c>
      <c r="AF137">
        <f t="shared" si="8"/>
        <v>1</v>
      </c>
    </row>
    <row r="138" spans="1:32" x14ac:dyDescent="0.25">
      <c r="A138" s="9" t="s">
        <v>28</v>
      </c>
      <c r="B138" s="12">
        <v>3</v>
      </c>
      <c r="C138" s="18">
        <v>42981</v>
      </c>
      <c r="D138" s="10" t="s">
        <v>29</v>
      </c>
      <c r="F138" s="22">
        <v>20</v>
      </c>
      <c r="G138" t="s">
        <v>30</v>
      </c>
      <c r="H138" s="20">
        <v>47</v>
      </c>
      <c r="I138" s="20">
        <v>308</v>
      </c>
      <c r="J138" s="20" t="s">
        <v>35</v>
      </c>
      <c r="K138" s="20" t="s">
        <v>32</v>
      </c>
      <c r="L138" s="20" t="s">
        <v>61</v>
      </c>
      <c r="N138" s="20">
        <v>29</v>
      </c>
      <c r="O138" s="20">
        <v>68</v>
      </c>
      <c r="P138" s="21">
        <v>30</v>
      </c>
      <c r="Q138" s="21"/>
      <c r="W138" s="20">
        <v>0</v>
      </c>
      <c r="X138" s="6">
        <v>56</v>
      </c>
      <c r="Y138" s="6" t="s">
        <v>53</v>
      </c>
      <c r="Z138" s="6">
        <v>1</v>
      </c>
      <c r="AA138" s="8">
        <v>4</v>
      </c>
      <c r="AD138">
        <f t="shared" si="6"/>
        <v>4</v>
      </c>
      <c r="AE138">
        <f t="shared" si="7"/>
        <v>56</v>
      </c>
      <c r="AF138">
        <f t="shared" si="8"/>
        <v>1</v>
      </c>
    </row>
    <row r="139" spans="1:32" x14ac:dyDescent="0.25">
      <c r="A139" s="9" t="s">
        <v>28</v>
      </c>
      <c r="B139" s="12">
        <v>3</v>
      </c>
      <c r="C139" s="18">
        <v>42981</v>
      </c>
      <c r="D139" s="10" t="s">
        <v>29</v>
      </c>
      <c r="F139" s="23">
        <v>20</v>
      </c>
      <c r="G139" t="s">
        <v>30</v>
      </c>
      <c r="H139" s="20">
        <v>40</v>
      </c>
      <c r="I139" s="20">
        <v>345</v>
      </c>
      <c r="J139" s="20" t="s">
        <v>31</v>
      </c>
      <c r="K139" s="20" t="s">
        <v>32</v>
      </c>
      <c r="L139" s="20" t="s">
        <v>58</v>
      </c>
      <c r="N139" s="20">
        <v>25</v>
      </c>
      <c r="O139" s="20">
        <v>60</v>
      </c>
      <c r="P139" s="21">
        <v>40</v>
      </c>
      <c r="Q139" s="21"/>
      <c r="W139" s="20" t="s">
        <v>62</v>
      </c>
      <c r="X139" s="6">
        <v>33</v>
      </c>
      <c r="Y139" s="6" t="s">
        <v>53</v>
      </c>
      <c r="Z139" s="6">
        <v>6</v>
      </c>
      <c r="AA139" s="8">
        <v>6</v>
      </c>
      <c r="AD139">
        <f t="shared" si="6"/>
        <v>6</v>
      </c>
      <c r="AE139">
        <f t="shared" si="7"/>
        <v>33</v>
      </c>
      <c r="AF139">
        <f t="shared" si="8"/>
        <v>6</v>
      </c>
    </row>
    <row r="140" spans="1:32" x14ac:dyDescent="0.25">
      <c r="A140" s="9" t="s">
        <v>28</v>
      </c>
      <c r="B140" s="12">
        <v>3</v>
      </c>
      <c r="C140" s="18">
        <v>42981</v>
      </c>
      <c r="D140" s="10" t="s">
        <v>29</v>
      </c>
      <c r="F140" s="23">
        <v>20</v>
      </c>
      <c r="G140" t="s">
        <v>30</v>
      </c>
      <c r="H140" s="20">
        <v>25</v>
      </c>
      <c r="I140" s="20">
        <v>352</v>
      </c>
      <c r="J140" s="20" t="s">
        <v>35</v>
      </c>
      <c r="K140" s="20" t="s">
        <v>32</v>
      </c>
      <c r="L140" s="20" t="s">
        <v>61</v>
      </c>
      <c r="N140" s="20">
        <v>22</v>
      </c>
      <c r="O140" s="20">
        <v>88</v>
      </c>
      <c r="P140" s="12">
        <v>78</v>
      </c>
      <c r="Q140" s="12"/>
      <c r="X140" s="6">
        <v>11</v>
      </c>
      <c r="Y140" s="6" t="s">
        <v>53</v>
      </c>
      <c r="Z140" s="6">
        <v>1</v>
      </c>
      <c r="AA140" s="8">
        <v>8</v>
      </c>
      <c r="AD140">
        <f t="shared" si="6"/>
        <v>8</v>
      </c>
      <c r="AE140">
        <f t="shared" si="7"/>
        <v>11</v>
      </c>
      <c r="AF140">
        <f t="shared" si="8"/>
        <v>1</v>
      </c>
    </row>
    <row r="141" spans="1:32" x14ac:dyDescent="0.25">
      <c r="A141" s="9" t="s">
        <v>28</v>
      </c>
      <c r="B141" s="12">
        <v>5</v>
      </c>
      <c r="C141" s="18">
        <v>42983</v>
      </c>
      <c r="D141" s="10" t="s">
        <v>29</v>
      </c>
      <c r="F141" s="22">
        <v>5</v>
      </c>
      <c r="G141" t="s">
        <v>41</v>
      </c>
      <c r="H141" s="20">
        <v>8</v>
      </c>
      <c r="I141" s="20">
        <v>20</v>
      </c>
      <c r="J141" s="20" t="s">
        <v>31</v>
      </c>
      <c r="K141" s="20" t="s">
        <v>34</v>
      </c>
      <c r="L141" s="20" t="s">
        <v>39</v>
      </c>
      <c r="N141" s="20">
        <v>3</v>
      </c>
      <c r="O141" s="20">
        <v>11</v>
      </c>
      <c r="P141" s="21">
        <v>0</v>
      </c>
      <c r="Q141" s="21"/>
      <c r="X141" s="6">
        <v>100</v>
      </c>
      <c r="Y141" s="6" t="s">
        <v>52</v>
      </c>
      <c r="Z141" s="6">
        <v>6</v>
      </c>
      <c r="AA141" s="8">
        <v>102</v>
      </c>
      <c r="AD141">
        <f t="shared" si="6"/>
        <v>102</v>
      </c>
      <c r="AE141">
        <f t="shared" si="7"/>
        <v>100</v>
      </c>
      <c r="AF141">
        <f t="shared" si="8"/>
        <v>6</v>
      </c>
    </row>
    <row r="142" spans="1:32" x14ac:dyDescent="0.25">
      <c r="A142" s="9" t="s">
        <v>28</v>
      </c>
      <c r="B142" s="12">
        <v>5</v>
      </c>
      <c r="C142" s="18">
        <v>42983</v>
      </c>
      <c r="D142" s="10" t="s">
        <v>29</v>
      </c>
      <c r="F142" s="22">
        <v>5</v>
      </c>
      <c r="G142" t="s">
        <v>30</v>
      </c>
      <c r="H142" s="20">
        <v>9</v>
      </c>
      <c r="I142" s="20">
        <v>20</v>
      </c>
      <c r="J142" s="20" t="s">
        <v>35</v>
      </c>
      <c r="K142" s="20" t="s">
        <v>32</v>
      </c>
      <c r="L142" s="20" t="s">
        <v>40</v>
      </c>
      <c r="N142" s="20">
        <v>3</v>
      </c>
      <c r="O142" s="20">
        <v>17</v>
      </c>
      <c r="P142" s="21">
        <v>12</v>
      </c>
      <c r="Q142" s="21"/>
      <c r="X142" s="6">
        <v>29</v>
      </c>
      <c r="Y142" s="6" t="s">
        <v>52</v>
      </c>
      <c r="Z142" s="6">
        <v>1</v>
      </c>
      <c r="AA142" s="8">
        <v>102</v>
      </c>
      <c r="AD142">
        <f t="shared" si="6"/>
        <v>102</v>
      </c>
      <c r="AE142">
        <f t="shared" si="7"/>
        <v>29</v>
      </c>
      <c r="AF142">
        <f t="shared" si="8"/>
        <v>1</v>
      </c>
    </row>
    <row r="143" spans="1:32" x14ac:dyDescent="0.25">
      <c r="A143" s="9" t="s">
        <v>28</v>
      </c>
      <c r="B143" s="12">
        <v>5</v>
      </c>
      <c r="C143" s="18">
        <v>42983</v>
      </c>
      <c r="D143" s="10" t="s">
        <v>29</v>
      </c>
      <c r="F143" s="22">
        <v>5</v>
      </c>
      <c r="G143" t="s">
        <v>37</v>
      </c>
      <c r="H143" s="20">
        <v>10</v>
      </c>
      <c r="I143" s="20">
        <v>50</v>
      </c>
      <c r="J143" s="20" t="s">
        <v>31</v>
      </c>
      <c r="K143" s="20" t="s">
        <v>32</v>
      </c>
      <c r="L143" s="20" t="s">
        <v>39</v>
      </c>
      <c r="N143" s="20">
        <v>5</v>
      </c>
      <c r="O143" s="20">
        <v>28</v>
      </c>
      <c r="P143" s="21">
        <v>0</v>
      </c>
      <c r="Q143" s="21"/>
      <c r="X143" s="6">
        <v>100</v>
      </c>
      <c r="Y143" s="6" t="s">
        <v>52</v>
      </c>
      <c r="Z143" s="6">
        <v>6</v>
      </c>
      <c r="AA143" s="8">
        <v>37</v>
      </c>
      <c r="AD143">
        <f t="shared" si="6"/>
        <v>37</v>
      </c>
      <c r="AE143">
        <f t="shared" si="7"/>
        <v>100</v>
      </c>
      <c r="AF143">
        <f t="shared" si="8"/>
        <v>6</v>
      </c>
    </row>
    <row r="144" spans="1:32" x14ac:dyDescent="0.25">
      <c r="A144" s="9" t="s">
        <v>28</v>
      </c>
      <c r="B144" s="12">
        <v>5</v>
      </c>
      <c r="C144" s="18">
        <v>42983</v>
      </c>
      <c r="D144" s="10" t="s">
        <v>29</v>
      </c>
      <c r="F144" s="22">
        <v>5</v>
      </c>
      <c r="G144" t="s">
        <v>30</v>
      </c>
      <c r="H144" s="20">
        <v>3</v>
      </c>
      <c r="I144" s="20">
        <v>130</v>
      </c>
      <c r="J144" s="20" t="s">
        <v>35</v>
      </c>
      <c r="K144" s="20" t="s">
        <v>32</v>
      </c>
      <c r="L144" s="20" t="s">
        <v>40</v>
      </c>
      <c r="N144" s="20">
        <v>4</v>
      </c>
      <c r="O144" s="20">
        <v>12</v>
      </c>
      <c r="P144" s="21">
        <v>6</v>
      </c>
      <c r="Q144" s="21"/>
      <c r="X144" s="6">
        <v>50</v>
      </c>
      <c r="Y144" s="6" t="s">
        <v>52</v>
      </c>
      <c r="Z144" s="6">
        <v>1</v>
      </c>
      <c r="AA144" s="8">
        <v>57</v>
      </c>
      <c r="AD144">
        <f t="shared" si="6"/>
        <v>57</v>
      </c>
      <c r="AE144">
        <f t="shared" si="7"/>
        <v>50</v>
      </c>
      <c r="AF144">
        <f t="shared" si="8"/>
        <v>1</v>
      </c>
    </row>
    <row r="145" spans="1:32" x14ac:dyDescent="0.25">
      <c r="A145" s="9" t="s">
        <v>28</v>
      </c>
      <c r="B145" s="12">
        <v>5</v>
      </c>
      <c r="C145" s="18">
        <v>42983</v>
      </c>
      <c r="D145" s="10" t="s">
        <v>29</v>
      </c>
      <c r="F145" s="22">
        <v>5</v>
      </c>
      <c r="G145" t="s">
        <v>30</v>
      </c>
      <c r="H145" s="20">
        <v>15</v>
      </c>
      <c r="I145" s="20">
        <v>190</v>
      </c>
      <c r="J145" s="20" t="s">
        <v>35</v>
      </c>
      <c r="K145" s="20" t="s">
        <v>32</v>
      </c>
      <c r="L145" s="20" t="s">
        <v>40</v>
      </c>
      <c r="N145" s="20">
        <v>4</v>
      </c>
      <c r="O145" s="20">
        <v>15</v>
      </c>
      <c r="P145" s="21">
        <v>3</v>
      </c>
      <c r="Q145" s="21"/>
      <c r="X145" s="6">
        <v>80</v>
      </c>
      <c r="Y145" s="6" t="s">
        <v>52</v>
      </c>
      <c r="Z145" s="6">
        <v>1</v>
      </c>
      <c r="AA145" s="8">
        <v>57</v>
      </c>
      <c r="AD145">
        <f t="shared" si="6"/>
        <v>57</v>
      </c>
      <c r="AE145">
        <f t="shared" si="7"/>
        <v>80</v>
      </c>
      <c r="AF145">
        <f t="shared" si="8"/>
        <v>1</v>
      </c>
    </row>
    <row r="146" spans="1:32" x14ac:dyDescent="0.25">
      <c r="A146" s="9" t="s">
        <v>28</v>
      </c>
      <c r="B146" s="12">
        <v>5</v>
      </c>
      <c r="C146" s="18">
        <v>42983</v>
      </c>
      <c r="D146" s="10" t="s">
        <v>29</v>
      </c>
      <c r="F146" s="22">
        <v>5</v>
      </c>
      <c r="G146" t="s">
        <v>37</v>
      </c>
      <c r="H146" s="20">
        <v>10</v>
      </c>
      <c r="I146" s="20">
        <v>270</v>
      </c>
      <c r="J146" s="20" t="s">
        <v>31</v>
      </c>
      <c r="K146" s="20" t="s">
        <v>32</v>
      </c>
      <c r="L146" s="20" t="s">
        <v>39</v>
      </c>
      <c r="N146" s="20">
        <v>5</v>
      </c>
      <c r="O146" s="20">
        <v>28</v>
      </c>
      <c r="P146" s="21">
        <v>0</v>
      </c>
      <c r="Q146" s="21"/>
      <c r="X146" s="6">
        <v>100</v>
      </c>
      <c r="Y146" s="6" t="s">
        <v>52</v>
      </c>
      <c r="Z146" s="6">
        <v>6</v>
      </c>
      <c r="AA146" s="8">
        <v>37</v>
      </c>
      <c r="AD146">
        <f t="shared" si="6"/>
        <v>37</v>
      </c>
      <c r="AE146">
        <f t="shared" si="7"/>
        <v>100</v>
      </c>
      <c r="AF146">
        <f t="shared" si="8"/>
        <v>6</v>
      </c>
    </row>
    <row r="147" spans="1:32" x14ac:dyDescent="0.25">
      <c r="A147" s="9" t="s">
        <v>28</v>
      </c>
      <c r="B147" s="12">
        <v>5</v>
      </c>
      <c r="C147" s="18">
        <v>42983</v>
      </c>
      <c r="D147" s="10" t="s">
        <v>29</v>
      </c>
      <c r="F147" s="22">
        <v>5</v>
      </c>
      <c r="G147" t="s">
        <v>30</v>
      </c>
      <c r="H147" s="20">
        <v>12</v>
      </c>
      <c r="I147" s="20">
        <v>270</v>
      </c>
      <c r="J147" s="20" t="s">
        <v>35</v>
      </c>
      <c r="K147" s="20" t="s">
        <v>32</v>
      </c>
      <c r="L147" s="20" t="s">
        <v>40</v>
      </c>
      <c r="N147" s="20">
        <v>6</v>
      </c>
      <c r="O147" s="20">
        <v>18</v>
      </c>
      <c r="P147" s="21">
        <v>5</v>
      </c>
      <c r="Q147" s="21"/>
      <c r="X147" s="34">
        <v>72</v>
      </c>
      <c r="Y147" s="6" t="s">
        <v>52</v>
      </c>
      <c r="Z147" s="6">
        <v>1</v>
      </c>
      <c r="AA147" s="8">
        <v>25</v>
      </c>
      <c r="AD147">
        <f t="shared" si="6"/>
        <v>25</v>
      </c>
      <c r="AE147">
        <f t="shared" si="7"/>
        <v>72</v>
      </c>
      <c r="AF147">
        <f t="shared" si="8"/>
        <v>1</v>
      </c>
    </row>
    <row r="148" spans="1:32" s="34" customFormat="1" x14ac:dyDescent="0.25">
      <c r="A148" s="31" t="s">
        <v>28</v>
      </c>
      <c r="B148" s="36">
        <v>5</v>
      </c>
      <c r="C148" s="38">
        <v>42983</v>
      </c>
      <c r="D148" s="32" t="s">
        <v>29</v>
      </c>
      <c r="F148" s="39">
        <v>5</v>
      </c>
      <c r="G148" s="34" t="s">
        <v>37</v>
      </c>
      <c r="H148" s="40">
        <v>8</v>
      </c>
      <c r="I148" s="40">
        <v>220</v>
      </c>
      <c r="J148" s="40" t="s">
        <v>35</v>
      </c>
      <c r="K148" s="40" t="s">
        <v>34</v>
      </c>
      <c r="L148" s="40" t="s">
        <v>38</v>
      </c>
      <c r="N148" s="40">
        <v>6</v>
      </c>
      <c r="O148" s="40">
        <v>20</v>
      </c>
      <c r="P148" s="40">
        <v>20</v>
      </c>
      <c r="Q148" s="40"/>
      <c r="X148" s="34">
        <v>0</v>
      </c>
      <c r="Y148" s="34" t="s">
        <v>52</v>
      </c>
      <c r="Z148" s="34">
        <v>1</v>
      </c>
      <c r="AA148" s="34">
        <v>25</v>
      </c>
      <c r="AC148" s="34" t="s">
        <v>73</v>
      </c>
      <c r="AD148">
        <f t="shared" si="6"/>
        <v>25</v>
      </c>
      <c r="AE148">
        <f t="shared" si="7"/>
        <v>0</v>
      </c>
      <c r="AF148">
        <f t="shared" si="8"/>
        <v>1</v>
      </c>
    </row>
    <row r="149" spans="1:32" s="34" customFormat="1" x14ac:dyDescent="0.25">
      <c r="A149" s="31" t="s">
        <v>28</v>
      </c>
      <c r="B149" s="36">
        <v>5</v>
      </c>
      <c r="C149" s="38">
        <v>42983</v>
      </c>
      <c r="D149" s="32" t="s">
        <v>29</v>
      </c>
      <c r="F149" s="39">
        <v>5</v>
      </c>
      <c r="G149" s="34" t="s">
        <v>37</v>
      </c>
      <c r="H149" s="40">
        <v>8</v>
      </c>
      <c r="I149" s="40">
        <v>220</v>
      </c>
      <c r="J149" s="40" t="s">
        <v>35</v>
      </c>
      <c r="K149" s="40" t="s">
        <v>34</v>
      </c>
      <c r="L149" s="40" t="s">
        <v>38</v>
      </c>
      <c r="N149" s="40">
        <v>4</v>
      </c>
      <c r="O149" s="40">
        <v>31</v>
      </c>
      <c r="P149" s="40">
        <v>31</v>
      </c>
      <c r="Q149" s="40"/>
      <c r="X149" s="6">
        <v>0</v>
      </c>
      <c r="Y149" s="34" t="s">
        <v>52</v>
      </c>
      <c r="Z149" s="34">
        <v>1</v>
      </c>
      <c r="AA149" s="34">
        <v>57</v>
      </c>
      <c r="AC149" s="34" t="s">
        <v>72</v>
      </c>
      <c r="AD149">
        <f t="shared" si="6"/>
        <v>57</v>
      </c>
      <c r="AE149">
        <f t="shared" si="7"/>
        <v>0</v>
      </c>
      <c r="AF149">
        <f t="shared" si="8"/>
        <v>1</v>
      </c>
    </row>
    <row r="150" spans="1:32" x14ac:dyDescent="0.25">
      <c r="A150" s="9" t="s">
        <v>28</v>
      </c>
      <c r="B150" s="12">
        <v>5</v>
      </c>
      <c r="C150" s="18">
        <v>42983</v>
      </c>
      <c r="D150" s="10" t="s">
        <v>29</v>
      </c>
      <c r="F150" s="22">
        <v>20</v>
      </c>
      <c r="G150" t="s">
        <v>37</v>
      </c>
      <c r="H150" s="20">
        <v>20</v>
      </c>
      <c r="I150" s="20">
        <v>20</v>
      </c>
      <c r="J150" s="20" t="s">
        <v>31</v>
      </c>
      <c r="K150" s="20" t="s">
        <v>32</v>
      </c>
      <c r="L150" s="20" t="s">
        <v>39</v>
      </c>
      <c r="N150" s="20">
        <v>16</v>
      </c>
      <c r="O150" s="20">
        <v>68</v>
      </c>
      <c r="P150" s="20">
        <v>68</v>
      </c>
      <c r="Q150" s="20"/>
      <c r="X150" s="34">
        <v>0</v>
      </c>
      <c r="Y150" s="6" t="s">
        <v>52</v>
      </c>
      <c r="Z150" s="6">
        <v>6</v>
      </c>
      <c r="AA150" s="8">
        <v>14</v>
      </c>
      <c r="AD150">
        <f t="shared" si="6"/>
        <v>14</v>
      </c>
      <c r="AE150">
        <f t="shared" si="7"/>
        <v>0</v>
      </c>
      <c r="AF150">
        <f t="shared" si="8"/>
        <v>6</v>
      </c>
    </row>
    <row r="151" spans="1:32" s="34" customFormat="1" x14ac:dyDescent="0.25">
      <c r="A151" s="31" t="s">
        <v>28</v>
      </c>
      <c r="B151" s="36">
        <v>5</v>
      </c>
      <c r="C151" s="38">
        <v>42983</v>
      </c>
      <c r="D151" s="32" t="s">
        <v>29</v>
      </c>
      <c r="F151" s="39">
        <v>20</v>
      </c>
      <c r="G151" s="34" t="s">
        <v>37</v>
      </c>
      <c r="H151" s="40">
        <v>25</v>
      </c>
      <c r="I151" s="40">
        <v>4</v>
      </c>
      <c r="J151" s="40" t="s">
        <v>35</v>
      </c>
      <c r="K151" s="40" t="s">
        <v>34</v>
      </c>
      <c r="L151" s="40" t="s">
        <v>38</v>
      </c>
      <c r="N151" s="40">
        <v>22</v>
      </c>
      <c r="O151" s="40">
        <v>70</v>
      </c>
      <c r="P151" s="40">
        <v>70</v>
      </c>
      <c r="Q151" s="40"/>
      <c r="X151" s="34">
        <v>0</v>
      </c>
      <c r="Y151" s="34" t="s">
        <v>52</v>
      </c>
      <c r="Z151" s="34">
        <v>1</v>
      </c>
      <c r="AA151" s="34">
        <v>8</v>
      </c>
      <c r="AC151" s="34" t="s">
        <v>72</v>
      </c>
      <c r="AD151">
        <f t="shared" si="6"/>
        <v>8</v>
      </c>
      <c r="AE151">
        <f t="shared" si="7"/>
        <v>0</v>
      </c>
      <c r="AF151">
        <f t="shared" si="8"/>
        <v>1</v>
      </c>
    </row>
    <row r="152" spans="1:32" s="34" customFormat="1" x14ac:dyDescent="0.25">
      <c r="A152" s="31" t="s">
        <v>28</v>
      </c>
      <c r="B152" s="36">
        <v>5</v>
      </c>
      <c r="C152" s="38">
        <v>42983</v>
      </c>
      <c r="D152" s="32" t="s">
        <v>29</v>
      </c>
      <c r="F152" s="39">
        <v>20</v>
      </c>
      <c r="G152" s="34" t="s">
        <v>37</v>
      </c>
      <c r="H152" s="40">
        <v>15</v>
      </c>
      <c r="I152" s="40">
        <v>50</v>
      </c>
      <c r="J152" s="40" t="s">
        <v>35</v>
      </c>
      <c r="K152" s="40" t="s">
        <v>34</v>
      </c>
      <c r="L152" s="40" t="s">
        <v>38</v>
      </c>
      <c r="N152" s="40">
        <v>14</v>
      </c>
      <c r="O152" s="40">
        <v>65</v>
      </c>
      <c r="P152" s="40">
        <v>65</v>
      </c>
      <c r="Q152" s="40"/>
      <c r="X152" s="6">
        <v>0</v>
      </c>
      <c r="Y152" s="34" t="s">
        <v>52</v>
      </c>
      <c r="Z152" s="34">
        <v>1</v>
      </c>
      <c r="AA152" s="34">
        <v>19</v>
      </c>
      <c r="AC152" s="34" t="s">
        <v>72</v>
      </c>
      <c r="AD152">
        <f t="shared" si="6"/>
        <v>19</v>
      </c>
      <c r="AE152">
        <f t="shared" si="7"/>
        <v>0</v>
      </c>
      <c r="AF152">
        <f t="shared" si="8"/>
        <v>1</v>
      </c>
    </row>
    <row r="153" spans="1:32" x14ac:dyDescent="0.25">
      <c r="A153" s="9" t="s">
        <v>28</v>
      </c>
      <c r="B153" s="12">
        <v>5</v>
      </c>
      <c r="C153" s="18">
        <v>42983</v>
      </c>
      <c r="D153" s="10" t="s">
        <v>29</v>
      </c>
      <c r="F153" s="22">
        <v>20</v>
      </c>
      <c r="G153" t="s">
        <v>41</v>
      </c>
      <c r="H153" s="20">
        <v>15</v>
      </c>
      <c r="I153" s="20">
        <v>60</v>
      </c>
      <c r="J153" s="20" t="s">
        <v>31</v>
      </c>
      <c r="K153" s="20" t="s">
        <v>34</v>
      </c>
      <c r="L153" s="20" t="s">
        <v>66</v>
      </c>
      <c r="N153" s="20">
        <v>30</v>
      </c>
      <c r="O153" s="20">
        <v>108</v>
      </c>
      <c r="P153" s="20">
        <v>108</v>
      </c>
      <c r="Q153" s="20"/>
      <c r="W153" s="20" t="s">
        <v>42</v>
      </c>
      <c r="X153" s="6">
        <v>0</v>
      </c>
      <c r="Y153" s="6" t="s">
        <v>52</v>
      </c>
      <c r="Z153" s="6">
        <v>6</v>
      </c>
      <c r="AA153" s="8">
        <v>4</v>
      </c>
      <c r="AD153">
        <f t="shared" si="6"/>
        <v>4</v>
      </c>
      <c r="AE153">
        <f t="shared" si="7"/>
        <v>0</v>
      </c>
      <c r="AF153">
        <f t="shared" si="8"/>
        <v>6</v>
      </c>
    </row>
    <row r="154" spans="1:32" x14ac:dyDescent="0.25">
      <c r="A154" s="9" t="s">
        <v>28</v>
      </c>
      <c r="B154" s="12">
        <v>5</v>
      </c>
      <c r="C154" s="18">
        <v>42983</v>
      </c>
      <c r="D154" s="10" t="s">
        <v>29</v>
      </c>
      <c r="F154" s="22">
        <v>20</v>
      </c>
      <c r="G154" t="s">
        <v>37</v>
      </c>
      <c r="H154" s="20">
        <v>12</v>
      </c>
      <c r="I154" s="20">
        <v>70</v>
      </c>
      <c r="J154" s="20" t="s">
        <v>31</v>
      </c>
      <c r="K154" s="20" t="s">
        <v>34</v>
      </c>
      <c r="L154" s="20" t="s">
        <v>39</v>
      </c>
      <c r="N154" s="20">
        <v>11</v>
      </c>
      <c r="O154" s="20">
        <v>51</v>
      </c>
      <c r="P154" s="20">
        <v>51</v>
      </c>
      <c r="Q154" s="20"/>
      <c r="X154" s="6">
        <v>0</v>
      </c>
      <c r="Y154" s="6" t="s">
        <v>52</v>
      </c>
      <c r="Z154" s="6">
        <v>6</v>
      </c>
      <c r="AA154" s="8">
        <v>30</v>
      </c>
      <c r="AD154">
        <f t="shared" si="6"/>
        <v>30</v>
      </c>
      <c r="AE154">
        <f t="shared" si="7"/>
        <v>0</v>
      </c>
      <c r="AF154">
        <f t="shared" si="8"/>
        <v>6</v>
      </c>
    </row>
    <row r="155" spans="1:32" x14ac:dyDescent="0.25">
      <c r="A155" s="9" t="s">
        <v>28</v>
      </c>
      <c r="B155" s="12">
        <v>5</v>
      </c>
      <c r="C155" s="18">
        <v>42983</v>
      </c>
      <c r="D155" s="10" t="s">
        <v>29</v>
      </c>
      <c r="F155" s="22">
        <v>20</v>
      </c>
      <c r="G155" t="s">
        <v>37</v>
      </c>
      <c r="H155" s="20">
        <v>10</v>
      </c>
      <c r="I155" s="20">
        <v>70</v>
      </c>
      <c r="J155" s="20" t="s">
        <v>31</v>
      </c>
      <c r="K155" s="20" t="s">
        <v>34</v>
      </c>
      <c r="L155" s="20" t="s">
        <v>39</v>
      </c>
      <c r="N155" s="20">
        <v>8</v>
      </c>
      <c r="O155" s="20">
        <v>41</v>
      </c>
      <c r="P155" s="20">
        <v>41</v>
      </c>
      <c r="Q155" s="20"/>
      <c r="X155" s="34">
        <v>0</v>
      </c>
      <c r="Y155" s="6" t="s">
        <v>52</v>
      </c>
      <c r="Z155" s="6">
        <v>6</v>
      </c>
      <c r="AA155" s="8">
        <v>57</v>
      </c>
      <c r="AD155">
        <f t="shared" si="6"/>
        <v>57</v>
      </c>
      <c r="AE155">
        <f t="shared" si="7"/>
        <v>0</v>
      </c>
      <c r="AF155">
        <f t="shared" si="8"/>
        <v>6</v>
      </c>
    </row>
    <row r="156" spans="1:32" s="34" customFormat="1" x14ac:dyDescent="0.25">
      <c r="A156" s="31" t="s">
        <v>28</v>
      </c>
      <c r="B156" s="36">
        <v>5</v>
      </c>
      <c r="C156" s="38">
        <v>42983</v>
      </c>
      <c r="D156" s="32" t="s">
        <v>29</v>
      </c>
      <c r="F156" s="39">
        <v>20</v>
      </c>
      <c r="G156" s="34" t="s">
        <v>30</v>
      </c>
      <c r="H156" s="40">
        <v>25</v>
      </c>
      <c r="I156" s="40">
        <v>100</v>
      </c>
      <c r="J156" s="40" t="s">
        <v>35</v>
      </c>
      <c r="K156" s="40" t="s">
        <v>34</v>
      </c>
      <c r="L156" s="40" t="s">
        <v>38</v>
      </c>
      <c r="N156" s="40">
        <v>43</v>
      </c>
      <c r="O156" s="40">
        <v>78</v>
      </c>
      <c r="P156" s="40">
        <v>78</v>
      </c>
      <c r="Q156" s="40"/>
      <c r="X156" s="34">
        <v>0</v>
      </c>
      <c r="Y156" s="34" t="s">
        <v>52</v>
      </c>
      <c r="Z156" s="34">
        <v>1</v>
      </c>
      <c r="AA156" s="34">
        <v>2</v>
      </c>
      <c r="AC156" s="34" t="s">
        <v>72</v>
      </c>
      <c r="AD156">
        <f t="shared" si="6"/>
        <v>2</v>
      </c>
      <c r="AE156">
        <f t="shared" si="7"/>
        <v>0</v>
      </c>
      <c r="AF156">
        <f t="shared" si="8"/>
        <v>1</v>
      </c>
    </row>
    <row r="157" spans="1:32" s="34" customFormat="1" x14ac:dyDescent="0.25">
      <c r="A157" s="31" t="s">
        <v>28</v>
      </c>
      <c r="B157" s="36">
        <v>5</v>
      </c>
      <c r="C157" s="38">
        <v>42983</v>
      </c>
      <c r="D157" s="32" t="s">
        <v>29</v>
      </c>
      <c r="F157" s="39">
        <v>20</v>
      </c>
      <c r="G157" s="34" t="s">
        <v>30</v>
      </c>
      <c r="H157" s="40">
        <v>27</v>
      </c>
      <c r="I157" s="40">
        <v>120</v>
      </c>
      <c r="J157" s="40" t="s">
        <v>35</v>
      </c>
      <c r="K157" s="40" t="s">
        <v>34</v>
      </c>
      <c r="L157" s="40" t="s">
        <v>38</v>
      </c>
      <c r="N157" s="40">
        <v>42</v>
      </c>
      <c r="O157" s="40">
        <v>112</v>
      </c>
      <c r="P157" s="40">
        <v>112</v>
      </c>
      <c r="Q157" s="40"/>
      <c r="X157" s="34">
        <v>0</v>
      </c>
      <c r="Y157" s="34" t="s">
        <v>52</v>
      </c>
      <c r="Z157" s="34">
        <v>1</v>
      </c>
      <c r="AA157" s="34">
        <v>2</v>
      </c>
      <c r="AC157" s="34" t="s">
        <v>72</v>
      </c>
      <c r="AD157">
        <f t="shared" si="6"/>
        <v>2</v>
      </c>
      <c r="AE157">
        <f t="shared" si="7"/>
        <v>0</v>
      </c>
      <c r="AF157">
        <f t="shared" si="8"/>
        <v>1</v>
      </c>
    </row>
    <row r="158" spans="1:32" s="34" customFormat="1" x14ac:dyDescent="0.25">
      <c r="A158" s="31" t="s">
        <v>28</v>
      </c>
      <c r="B158" s="36">
        <v>5</v>
      </c>
      <c r="C158" s="38">
        <v>42983</v>
      </c>
      <c r="D158" s="32" t="s">
        <v>29</v>
      </c>
      <c r="F158" s="39">
        <v>20</v>
      </c>
      <c r="G158" s="34" t="s">
        <v>41</v>
      </c>
      <c r="H158" s="40">
        <v>8</v>
      </c>
      <c r="I158" s="40">
        <v>160</v>
      </c>
      <c r="J158" s="40" t="s">
        <v>35</v>
      </c>
      <c r="K158" s="40" t="s">
        <v>34</v>
      </c>
      <c r="L158" s="40" t="s">
        <v>38</v>
      </c>
      <c r="N158" s="40">
        <v>17</v>
      </c>
      <c r="O158" s="40">
        <v>68</v>
      </c>
      <c r="P158" s="40">
        <v>68</v>
      </c>
      <c r="Q158" s="40"/>
      <c r="X158" s="6">
        <v>0</v>
      </c>
      <c r="Y158" s="34" t="s">
        <v>52</v>
      </c>
      <c r="Z158" s="34">
        <v>1</v>
      </c>
      <c r="AA158" s="34">
        <v>13</v>
      </c>
      <c r="AC158" s="34" t="s">
        <v>72</v>
      </c>
      <c r="AD158">
        <f t="shared" si="6"/>
        <v>13</v>
      </c>
      <c r="AE158">
        <f t="shared" si="7"/>
        <v>0</v>
      </c>
      <c r="AF158">
        <f t="shared" si="8"/>
        <v>1</v>
      </c>
    </row>
    <row r="159" spans="1:32" x14ac:dyDescent="0.25">
      <c r="A159" s="9" t="s">
        <v>28</v>
      </c>
      <c r="B159" s="12">
        <v>5</v>
      </c>
      <c r="C159" s="18">
        <v>42983</v>
      </c>
      <c r="D159" s="10" t="s">
        <v>29</v>
      </c>
      <c r="F159" s="22">
        <v>20</v>
      </c>
      <c r="G159" t="s">
        <v>37</v>
      </c>
      <c r="H159" s="20">
        <v>5</v>
      </c>
      <c r="I159" s="20">
        <v>165</v>
      </c>
      <c r="J159" s="20" t="s">
        <v>31</v>
      </c>
      <c r="K159" s="20" t="s">
        <v>34</v>
      </c>
      <c r="L159" s="20" t="s">
        <v>63</v>
      </c>
      <c r="N159" s="20">
        <v>11</v>
      </c>
      <c r="O159" s="20">
        <v>13</v>
      </c>
      <c r="P159" s="20">
        <v>13</v>
      </c>
      <c r="Q159" s="20"/>
      <c r="X159" s="6">
        <v>0</v>
      </c>
      <c r="Y159" s="6" t="s">
        <v>52</v>
      </c>
      <c r="Z159" s="6">
        <v>6</v>
      </c>
      <c r="AA159" s="8">
        <v>30</v>
      </c>
      <c r="AD159">
        <f t="shared" si="6"/>
        <v>30</v>
      </c>
      <c r="AE159">
        <f t="shared" si="7"/>
        <v>0</v>
      </c>
      <c r="AF159">
        <f t="shared" si="8"/>
        <v>6</v>
      </c>
    </row>
    <row r="160" spans="1:32" x14ac:dyDescent="0.25">
      <c r="A160" s="9" t="s">
        <v>28</v>
      </c>
      <c r="B160" s="12">
        <v>5</v>
      </c>
      <c r="C160" s="18">
        <v>42983</v>
      </c>
      <c r="D160" s="10" t="s">
        <v>29</v>
      </c>
      <c r="F160" s="22">
        <v>20</v>
      </c>
      <c r="G160" t="s">
        <v>41</v>
      </c>
      <c r="H160" s="20">
        <v>17</v>
      </c>
      <c r="I160" s="20">
        <v>250</v>
      </c>
      <c r="J160" s="20" t="s">
        <v>31</v>
      </c>
      <c r="K160" s="20" t="s">
        <v>32</v>
      </c>
      <c r="L160" s="20" t="s">
        <v>65</v>
      </c>
      <c r="N160" s="20">
        <v>47</v>
      </c>
      <c r="O160" s="20">
        <v>51</v>
      </c>
      <c r="P160" s="20">
        <v>51</v>
      </c>
      <c r="Q160" s="20"/>
      <c r="W160" s="20" t="s">
        <v>42</v>
      </c>
      <c r="X160" s="34">
        <v>0</v>
      </c>
      <c r="Y160" s="6" t="s">
        <v>52</v>
      </c>
      <c r="Z160" s="6">
        <v>6</v>
      </c>
      <c r="AA160" s="8">
        <v>2</v>
      </c>
      <c r="AD160">
        <f t="shared" si="6"/>
        <v>2</v>
      </c>
      <c r="AE160">
        <f t="shared" si="7"/>
        <v>0</v>
      </c>
      <c r="AF160">
        <f t="shared" si="8"/>
        <v>6</v>
      </c>
    </row>
    <row r="161" spans="1:32" s="34" customFormat="1" x14ac:dyDescent="0.25">
      <c r="A161" s="31" t="s">
        <v>28</v>
      </c>
      <c r="B161" s="36">
        <v>5</v>
      </c>
      <c r="C161" s="38">
        <v>42983</v>
      </c>
      <c r="D161" s="32" t="s">
        <v>29</v>
      </c>
      <c r="F161" s="39">
        <v>20</v>
      </c>
      <c r="G161" s="34" t="s">
        <v>37</v>
      </c>
      <c r="H161" s="40">
        <v>10</v>
      </c>
      <c r="I161" s="40">
        <v>280</v>
      </c>
      <c r="J161" s="40" t="s">
        <v>35</v>
      </c>
      <c r="K161" s="40" t="s">
        <v>34</v>
      </c>
      <c r="L161" s="40" t="s">
        <v>38</v>
      </c>
      <c r="N161" s="40">
        <v>18</v>
      </c>
      <c r="O161" s="40">
        <v>70</v>
      </c>
      <c r="P161" s="40">
        <v>70</v>
      </c>
      <c r="Q161" s="40"/>
      <c r="X161" s="6">
        <v>0</v>
      </c>
      <c r="Y161" s="34" t="s">
        <v>52</v>
      </c>
      <c r="Z161" s="34">
        <v>1</v>
      </c>
      <c r="AA161" s="34">
        <v>11</v>
      </c>
      <c r="AC161" s="34" t="s">
        <v>72</v>
      </c>
      <c r="AD161">
        <f t="shared" si="6"/>
        <v>11</v>
      </c>
      <c r="AE161">
        <f t="shared" si="7"/>
        <v>0</v>
      </c>
      <c r="AF161">
        <f t="shared" si="8"/>
        <v>1</v>
      </c>
    </row>
    <row r="162" spans="1:32" x14ac:dyDescent="0.25">
      <c r="A162" s="9" t="s">
        <v>28</v>
      </c>
      <c r="B162" s="12">
        <v>5</v>
      </c>
      <c r="C162" s="18">
        <v>42983</v>
      </c>
      <c r="D162" s="10" t="s">
        <v>29</v>
      </c>
      <c r="F162" s="22">
        <v>20</v>
      </c>
      <c r="G162" t="s">
        <v>30</v>
      </c>
      <c r="H162" s="20">
        <v>5</v>
      </c>
      <c r="I162" s="20">
        <v>360</v>
      </c>
      <c r="J162" s="20" t="s">
        <v>35</v>
      </c>
      <c r="K162" s="20" t="s">
        <v>32</v>
      </c>
      <c r="L162" s="20" t="s">
        <v>40</v>
      </c>
      <c r="N162" s="20">
        <v>7</v>
      </c>
      <c r="O162" s="20">
        <v>23</v>
      </c>
      <c r="P162" s="20">
        <v>15</v>
      </c>
      <c r="Q162" s="20"/>
      <c r="X162" s="6">
        <v>35</v>
      </c>
      <c r="Y162" s="6" t="s">
        <v>52</v>
      </c>
      <c r="Z162" s="6">
        <v>1</v>
      </c>
      <c r="AA162" s="8">
        <v>75</v>
      </c>
      <c r="AD162">
        <f t="shared" si="6"/>
        <v>75</v>
      </c>
      <c r="AE162">
        <f t="shared" si="7"/>
        <v>35</v>
      </c>
      <c r="AF162">
        <f t="shared" si="8"/>
        <v>1</v>
      </c>
    </row>
    <row r="163" spans="1:32" x14ac:dyDescent="0.25">
      <c r="A163" s="9" t="s">
        <v>28</v>
      </c>
      <c r="B163" s="10">
        <v>6</v>
      </c>
      <c r="C163" s="11">
        <v>42984</v>
      </c>
      <c r="D163" s="10" t="s">
        <v>29</v>
      </c>
      <c r="F163" s="10">
        <v>5</v>
      </c>
      <c r="G163" s="2" t="s">
        <v>30</v>
      </c>
      <c r="H163" s="10">
        <v>10</v>
      </c>
      <c r="I163" s="10">
        <v>80</v>
      </c>
      <c r="J163" s="10" t="s">
        <v>31</v>
      </c>
      <c r="K163" s="10" t="s">
        <v>32</v>
      </c>
      <c r="L163" s="10" t="s">
        <v>58</v>
      </c>
      <c r="N163" s="10">
        <v>4</v>
      </c>
      <c r="O163" s="10">
        <v>12</v>
      </c>
      <c r="P163" s="10">
        <v>12</v>
      </c>
      <c r="Q163" s="10"/>
      <c r="W163" s="3"/>
      <c r="X163" s="6">
        <v>0</v>
      </c>
      <c r="Y163" s="6" t="s">
        <v>50</v>
      </c>
      <c r="Z163" s="6">
        <v>6</v>
      </c>
      <c r="AA163" s="8">
        <v>57</v>
      </c>
      <c r="AD163">
        <f t="shared" si="6"/>
        <v>57</v>
      </c>
      <c r="AE163">
        <f t="shared" si="7"/>
        <v>0</v>
      </c>
      <c r="AF163">
        <f t="shared" si="8"/>
        <v>6</v>
      </c>
    </row>
    <row r="164" spans="1:32" x14ac:dyDescent="0.25">
      <c r="A164" s="9" t="s">
        <v>28</v>
      </c>
      <c r="B164" s="12">
        <v>6</v>
      </c>
      <c r="C164" s="11">
        <v>42984</v>
      </c>
      <c r="D164" s="10" t="s">
        <v>29</v>
      </c>
      <c r="F164" s="12">
        <v>5</v>
      </c>
      <c r="G164" s="9" t="s">
        <v>30</v>
      </c>
      <c r="H164" s="12">
        <v>8</v>
      </c>
      <c r="I164" s="12">
        <v>90</v>
      </c>
      <c r="J164" s="10" t="s">
        <v>31</v>
      </c>
      <c r="K164" s="10" t="s">
        <v>32</v>
      </c>
      <c r="L164" s="10" t="s">
        <v>58</v>
      </c>
      <c r="N164" s="12">
        <v>4</v>
      </c>
      <c r="O164" s="12">
        <v>14</v>
      </c>
      <c r="P164" s="13">
        <v>14</v>
      </c>
      <c r="Q164" s="13"/>
      <c r="X164" s="6">
        <v>0</v>
      </c>
      <c r="Y164" s="6" t="s">
        <v>50</v>
      </c>
      <c r="Z164" s="6">
        <v>6</v>
      </c>
      <c r="AA164" s="8">
        <v>57</v>
      </c>
      <c r="AD164">
        <f t="shared" si="6"/>
        <v>57</v>
      </c>
      <c r="AE164">
        <f t="shared" si="7"/>
        <v>0</v>
      </c>
      <c r="AF164">
        <f t="shared" si="8"/>
        <v>6</v>
      </c>
    </row>
    <row r="165" spans="1:32" x14ac:dyDescent="0.25">
      <c r="A165" s="9" t="s">
        <v>28</v>
      </c>
      <c r="B165" s="10">
        <v>6</v>
      </c>
      <c r="C165" s="11">
        <v>42984</v>
      </c>
      <c r="D165" s="10" t="s">
        <v>29</v>
      </c>
      <c r="F165" s="10">
        <v>5</v>
      </c>
      <c r="G165" s="14" t="s">
        <v>30</v>
      </c>
      <c r="H165" s="12">
        <v>6</v>
      </c>
      <c r="I165" s="12">
        <v>180</v>
      </c>
      <c r="J165" s="10" t="s">
        <v>31</v>
      </c>
      <c r="K165" s="10" t="s">
        <v>32</v>
      </c>
      <c r="L165" s="10" t="s">
        <v>58</v>
      </c>
      <c r="N165" s="12">
        <v>4</v>
      </c>
      <c r="O165" s="12">
        <v>14</v>
      </c>
      <c r="P165" s="13">
        <v>14</v>
      </c>
      <c r="Q165" s="13"/>
      <c r="X165" s="6">
        <v>0</v>
      </c>
      <c r="Y165" s="6" t="s">
        <v>50</v>
      </c>
      <c r="Z165" s="6">
        <v>6</v>
      </c>
      <c r="AA165" s="8">
        <v>57</v>
      </c>
      <c r="AD165">
        <f t="shared" si="6"/>
        <v>57</v>
      </c>
      <c r="AE165">
        <f t="shared" si="7"/>
        <v>0</v>
      </c>
      <c r="AF165">
        <f t="shared" si="8"/>
        <v>6</v>
      </c>
    </row>
    <row r="166" spans="1:32" x14ac:dyDescent="0.25">
      <c r="A166" s="9" t="s">
        <v>28</v>
      </c>
      <c r="B166" s="12">
        <v>6</v>
      </c>
      <c r="C166" s="11">
        <v>42984</v>
      </c>
      <c r="D166" s="10" t="s">
        <v>29</v>
      </c>
      <c r="F166" s="12">
        <v>5</v>
      </c>
      <c r="G166" s="14" t="s">
        <v>30</v>
      </c>
      <c r="H166" s="12">
        <v>6</v>
      </c>
      <c r="I166" s="12">
        <v>180</v>
      </c>
      <c r="J166" s="10" t="s">
        <v>31</v>
      </c>
      <c r="K166" s="10" t="s">
        <v>32</v>
      </c>
      <c r="L166" s="10" t="s">
        <v>58</v>
      </c>
      <c r="N166" s="12">
        <v>3</v>
      </c>
      <c r="O166" s="12">
        <v>10</v>
      </c>
      <c r="P166" s="13">
        <v>10</v>
      </c>
      <c r="Q166" s="13"/>
      <c r="X166" s="34">
        <v>0</v>
      </c>
      <c r="Y166" s="6" t="s">
        <v>50</v>
      </c>
      <c r="Z166" s="6">
        <v>6</v>
      </c>
      <c r="AA166" s="8">
        <v>102</v>
      </c>
      <c r="AD166">
        <f t="shared" si="6"/>
        <v>102</v>
      </c>
      <c r="AE166">
        <f t="shared" si="7"/>
        <v>0</v>
      </c>
      <c r="AF166">
        <f t="shared" si="8"/>
        <v>6</v>
      </c>
    </row>
    <row r="167" spans="1:32" s="34" customFormat="1" x14ac:dyDescent="0.25">
      <c r="A167" s="31" t="s">
        <v>28</v>
      </c>
      <c r="B167" s="32">
        <v>6</v>
      </c>
      <c r="C167" s="33">
        <v>42984</v>
      </c>
      <c r="D167" s="32" t="s">
        <v>29</v>
      </c>
      <c r="F167" s="32">
        <v>5</v>
      </c>
      <c r="G167" s="35" t="s">
        <v>30</v>
      </c>
      <c r="H167" s="36">
        <v>9</v>
      </c>
      <c r="I167" s="36">
        <v>200</v>
      </c>
      <c r="J167" s="32" t="s">
        <v>35</v>
      </c>
      <c r="K167" s="32" t="s">
        <v>32</v>
      </c>
      <c r="L167" s="36" t="s">
        <v>63</v>
      </c>
      <c r="N167" s="36">
        <v>5</v>
      </c>
      <c r="O167" s="36">
        <v>16</v>
      </c>
      <c r="P167" s="36">
        <v>13</v>
      </c>
      <c r="Q167" s="36"/>
      <c r="W167" s="34" t="s">
        <v>67</v>
      </c>
      <c r="X167" s="6">
        <v>19</v>
      </c>
      <c r="Y167" s="34" t="s">
        <v>50</v>
      </c>
      <c r="Z167" s="34">
        <v>1</v>
      </c>
      <c r="AA167" s="34">
        <v>37</v>
      </c>
      <c r="AC167" s="34" t="s">
        <v>72</v>
      </c>
      <c r="AD167">
        <f t="shared" si="6"/>
        <v>37</v>
      </c>
      <c r="AE167">
        <f t="shared" si="7"/>
        <v>19</v>
      </c>
      <c r="AF167">
        <f t="shared" si="8"/>
        <v>1</v>
      </c>
    </row>
    <row r="168" spans="1:32" x14ac:dyDescent="0.25">
      <c r="A168" s="9" t="s">
        <v>28</v>
      </c>
      <c r="B168" s="12">
        <v>6</v>
      </c>
      <c r="C168" s="11">
        <v>42984</v>
      </c>
      <c r="D168" s="10" t="s">
        <v>29</v>
      </c>
      <c r="F168" s="12">
        <v>5</v>
      </c>
      <c r="G168" s="14" t="s">
        <v>30</v>
      </c>
      <c r="H168" s="12">
        <v>9.5</v>
      </c>
      <c r="I168" s="12">
        <v>280</v>
      </c>
      <c r="J168" s="10" t="s">
        <v>31</v>
      </c>
      <c r="K168" s="10" t="s">
        <v>32</v>
      </c>
      <c r="L168" s="10" t="s">
        <v>58</v>
      </c>
      <c r="N168" s="12">
        <v>5</v>
      </c>
      <c r="O168" s="12">
        <v>20</v>
      </c>
      <c r="P168" s="13">
        <v>20</v>
      </c>
      <c r="Q168" s="13"/>
      <c r="W168" s="29"/>
      <c r="X168" s="6">
        <v>0</v>
      </c>
      <c r="Y168" s="6" t="s">
        <v>50</v>
      </c>
      <c r="Z168" s="6">
        <v>6</v>
      </c>
      <c r="AA168" s="8">
        <v>37</v>
      </c>
      <c r="AD168">
        <f t="shared" si="6"/>
        <v>37</v>
      </c>
      <c r="AE168">
        <f t="shared" si="7"/>
        <v>0</v>
      </c>
      <c r="AF168">
        <f t="shared" si="8"/>
        <v>6</v>
      </c>
    </row>
    <row r="169" spans="1:32" x14ac:dyDescent="0.25">
      <c r="A169" s="9" t="s">
        <v>28</v>
      </c>
      <c r="B169" s="10">
        <v>6</v>
      </c>
      <c r="C169" s="11">
        <v>42984</v>
      </c>
      <c r="D169" s="10" t="s">
        <v>29</v>
      </c>
      <c r="F169" s="10">
        <v>5</v>
      </c>
      <c r="G169" s="14" t="s">
        <v>30</v>
      </c>
      <c r="H169" s="12">
        <v>10</v>
      </c>
      <c r="I169" s="12">
        <v>300</v>
      </c>
      <c r="J169" s="10" t="s">
        <v>31</v>
      </c>
      <c r="K169" s="10" t="s">
        <v>32</v>
      </c>
      <c r="L169" s="10" t="s">
        <v>58</v>
      </c>
      <c r="N169" s="12">
        <v>5</v>
      </c>
      <c r="O169" s="12">
        <v>24</v>
      </c>
      <c r="P169" s="13">
        <v>24</v>
      </c>
      <c r="Q169" s="13"/>
      <c r="W169" s="29"/>
      <c r="X169" s="6">
        <v>0</v>
      </c>
      <c r="Y169" s="6" t="s">
        <v>50</v>
      </c>
      <c r="Z169" s="6">
        <v>6</v>
      </c>
      <c r="AA169" s="8">
        <v>37</v>
      </c>
      <c r="AD169">
        <f t="shared" si="6"/>
        <v>37</v>
      </c>
      <c r="AE169">
        <f t="shared" si="7"/>
        <v>0</v>
      </c>
      <c r="AF169">
        <f t="shared" si="8"/>
        <v>6</v>
      </c>
    </row>
    <row r="170" spans="1:32" x14ac:dyDescent="0.25">
      <c r="A170" s="9" t="s">
        <v>28</v>
      </c>
      <c r="B170" s="12">
        <v>6</v>
      </c>
      <c r="C170" s="11">
        <v>42984</v>
      </c>
      <c r="D170" s="10" t="s">
        <v>29</v>
      </c>
      <c r="F170" s="12">
        <v>20</v>
      </c>
      <c r="G170" s="14" t="s">
        <v>33</v>
      </c>
      <c r="H170" s="12">
        <v>30</v>
      </c>
      <c r="I170" s="12">
        <v>0</v>
      </c>
      <c r="J170" s="12" t="s">
        <v>31</v>
      </c>
      <c r="K170" s="12" t="s">
        <v>34</v>
      </c>
      <c r="L170" s="12" t="s">
        <v>58</v>
      </c>
      <c r="N170" s="12">
        <v>22</v>
      </c>
      <c r="O170" s="12">
        <v>92</v>
      </c>
      <c r="P170" s="13">
        <v>92</v>
      </c>
      <c r="Q170" s="13"/>
      <c r="X170" s="6">
        <v>0</v>
      </c>
      <c r="Y170" s="6" t="s">
        <v>50</v>
      </c>
      <c r="Z170" s="6">
        <v>6</v>
      </c>
      <c r="AA170" s="8">
        <v>8</v>
      </c>
      <c r="AD170">
        <f t="shared" si="6"/>
        <v>8</v>
      </c>
      <c r="AE170">
        <f t="shared" si="7"/>
        <v>0</v>
      </c>
      <c r="AF170">
        <f t="shared" si="8"/>
        <v>6</v>
      </c>
    </row>
    <row r="171" spans="1:32" x14ac:dyDescent="0.25">
      <c r="A171" s="9" t="s">
        <v>28</v>
      </c>
      <c r="B171" s="10">
        <v>6</v>
      </c>
      <c r="C171" s="11">
        <v>42984</v>
      </c>
      <c r="D171" s="10" t="s">
        <v>29</v>
      </c>
      <c r="F171" s="10">
        <v>20</v>
      </c>
      <c r="G171" s="14" t="s">
        <v>30</v>
      </c>
      <c r="H171" s="12">
        <v>7</v>
      </c>
      <c r="I171" s="12">
        <v>20</v>
      </c>
      <c r="J171" s="12" t="s">
        <v>31</v>
      </c>
      <c r="K171" s="12" t="s">
        <v>32</v>
      </c>
      <c r="L171" s="12" t="s">
        <v>58</v>
      </c>
      <c r="N171" s="12">
        <v>13</v>
      </c>
      <c r="O171" s="12">
        <v>47</v>
      </c>
      <c r="P171" s="13">
        <v>47</v>
      </c>
      <c r="Q171" s="13"/>
      <c r="X171" s="6">
        <v>0</v>
      </c>
      <c r="Y171" s="6" t="s">
        <v>50</v>
      </c>
      <c r="Z171" s="6">
        <v>6</v>
      </c>
      <c r="AA171" s="8">
        <v>22</v>
      </c>
      <c r="AD171">
        <f t="shared" si="6"/>
        <v>22</v>
      </c>
      <c r="AE171">
        <f t="shared" si="7"/>
        <v>0</v>
      </c>
      <c r="AF171">
        <f t="shared" si="8"/>
        <v>6</v>
      </c>
    </row>
    <row r="172" spans="1:32" x14ac:dyDescent="0.25">
      <c r="A172" s="9" t="s">
        <v>28</v>
      </c>
      <c r="B172" s="12">
        <v>6</v>
      </c>
      <c r="C172" s="11">
        <v>42984</v>
      </c>
      <c r="D172" s="10" t="s">
        <v>29</v>
      </c>
      <c r="F172" s="12">
        <v>20</v>
      </c>
      <c r="G172" s="14" t="s">
        <v>30</v>
      </c>
      <c r="H172" s="12">
        <v>17</v>
      </c>
      <c r="I172" s="12">
        <v>50</v>
      </c>
      <c r="J172" s="12" t="s">
        <v>31</v>
      </c>
      <c r="K172" s="12" t="s">
        <v>34</v>
      </c>
      <c r="L172" s="12" t="s">
        <v>58</v>
      </c>
      <c r="N172" s="12">
        <v>13</v>
      </c>
      <c r="O172" s="12">
        <v>45</v>
      </c>
      <c r="P172" s="13">
        <v>45</v>
      </c>
      <c r="Q172" s="13"/>
      <c r="X172" s="34">
        <v>0</v>
      </c>
      <c r="Y172" s="6" t="s">
        <v>50</v>
      </c>
      <c r="Z172" s="6">
        <v>6</v>
      </c>
      <c r="AA172" s="8">
        <v>22</v>
      </c>
      <c r="AD172">
        <f t="shared" si="6"/>
        <v>22</v>
      </c>
      <c r="AE172">
        <f t="shared" si="7"/>
        <v>0</v>
      </c>
      <c r="AF172">
        <f t="shared" si="8"/>
        <v>6</v>
      </c>
    </row>
    <row r="173" spans="1:32" s="34" customFormat="1" x14ac:dyDescent="0.25">
      <c r="A173" s="31" t="s">
        <v>28</v>
      </c>
      <c r="B173" s="32">
        <v>6</v>
      </c>
      <c r="C173" s="33">
        <v>42984</v>
      </c>
      <c r="D173" s="32" t="s">
        <v>29</v>
      </c>
      <c r="F173" s="32">
        <v>20</v>
      </c>
      <c r="G173" s="35" t="s">
        <v>30</v>
      </c>
      <c r="H173" s="36">
        <v>6</v>
      </c>
      <c r="I173" s="36">
        <v>90</v>
      </c>
      <c r="J173" s="36" t="s">
        <v>35</v>
      </c>
      <c r="K173" s="36" t="s">
        <v>32</v>
      </c>
      <c r="L173" s="36" t="s">
        <v>63</v>
      </c>
      <c r="N173" s="36">
        <v>7</v>
      </c>
      <c r="O173" s="36">
        <v>29</v>
      </c>
      <c r="P173" s="36">
        <v>24</v>
      </c>
      <c r="Q173" s="36"/>
      <c r="W173" s="34" t="s">
        <v>67</v>
      </c>
      <c r="X173" s="34">
        <v>17</v>
      </c>
      <c r="Y173" s="34" t="s">
        <v>50</v>
      </c>
      <c r="Z173" s="34">
        <v>1</v>
      </c>
      <c r="AA173" s="34">
        <v>75</v>
      </c>
      <c r="AC173" s="34" t="s">
        <v>72</v>
      </c>
      <c r="AD173">
        <f t="shared" si="6"/>
        <v>75</v>
      </c>
      <c r="AE173">
        <f t="shared" si="7"/>
        <v>17</v>
      </c>
      <c r="AF173">
        <f t="shared" si="8"/>
        <v>1</v>
      </c>
    </row>
    <row r="174" spans="1:32" s="34" customFormat="1" x14ac:dyDescent="0.25">
      <c r="A174" s="31" t="s">
        <v>28</v>
      </c>
      <c r="B174" s="36">
        <v>6</v>
      </c>
      <c r="C174" s="33">
        <v>42984</v>
      </c>
      <c r="D174" s="32" t="s">
        <v>29</v>
      </c>
      <c r="F174" s="36">
        <v>20</v>
      </c>
      <c r="G174" s="35" t="s">
        <v>30</v>
      </c>
      <c r="H174" s="36">
        <v>4</v>
      </c>
      <c r="I174" s="36">
        <v>100</v>
      </c>
      <c r="J174" s="36" t="s">
        <v>35</v>
      </c>
      <c r="K174" s="36" t="s">
        <v>32</v>
      </c>
      <c r="L174" s="36" t="s">
        <v>63</v>
      </c>
      <c r="N174" s="36">
        <v>7</v>
      </c>
      <c r="O174" s="36">
        <v>24</v>
      </c>
      <c r="P174" s="36">
        <v>18</v>
      </c>
      <c r="Q174" s="36"/>
      <c r="W174" s="34" t="s">
        <v>67</v>
      </c>
      <c r="X174" s="34">
        <v>25</v>
      </c>
      <c r="Y174" s="34" t="s">
        <v>50</v>
      </c>
      <c r="Z174" s="34">
        <v>1</v>
      </c>
      <c r="AA174" s="34">
        <v>75</v>
      </c>
      <c r="AC174" s="34" t="s">
        <v>72</v>
      </c>
      <c r="AD174">
        <f t="shared" si="6"/>
        <v>75</v>
      </c>
      <c r="AE174">
        <f t="shared" si="7"/>
        <v>25</v>
      </c>
      <c r="AF174">
        <f t="shared" si="8"/>
        <v>1</v>
      </c>
    </row>
    <row r="175" spans="1:32" s="34" customFormat="1" x14ac:dyDescent="0.25">
      <c r="A175" s="31" t="s">
        <v>28</v>
      </c>
      <c r="B175" s="32">
        <v>6</v>
      </c>
      <c r="C175" s="33">
        <v>42984</v>
      </c>
      <c r="D175" s="32" t="s">
        <v>29</v>
      </c>
      <c r="F175" s="32">
        <v>20</v>
      </c>
      <c r="G175" s="35" t="s">
        <v>30</v>
      </c>
      <c r="H175" s="36">
        <v>15</v>
      </c>
      <c r="I175" s="36">
        <v>120</v>
      </c>
      <c r="J175" s="36" t="s">
        <v>35</v>
      </c>
      <c r="K175" s="36" t="s">
        <v>32</v>
      </c>
      <c r="L175" s="36" t="s">
        <v>68</v>
      </c>
      <c r="N175" s="36">
        <v>27</v>
      </c>
      <c r="O175" s="36">
        <v>82</v>
      </c>
      <c r="P175" s="36">
        <v>19</v>
      </c>
      <c r="Q175" s="36"/>
      <c r="W175" s="34" t="s">
        <v>69</v>
      </c>
      <c r="X175" s="6">
        <v>77</v>
      </c>
      <c r="Y175" s="34" t="s">
        <v>50</v>
      </c>
      <c r="Z175" s="34">
        <v>1</v>
      </c>
      <c r="AA175" s="34">
        <v>5</v>
      </c>
      <c r="AC175" s="34" t="s">
        <v>72</v>
      </c>
      <c r="AD175">
        <f t="shared" si="6"/>
        <v>5</v>
      </c>
      <c r="AE175">
        <f t="shared" si="7"/>
        <v>77</v>
      </c>
      <c r="AF175">
        <f t="shared" si="8"/>
        <v>1</v>
      </c>
    </row>
    <row r="176" spans="1:32" x14ac:dyDescent="0.25">
      <c r="A176" s="9" t="s">
        <v>28</v>
      </c>
      <c r="B176" s="12">
        <v>6</v>
      </c>
      <c r="C176" s="11">
        <v>42984</v>
      </c>
      <c r="D176" s="10" t="s">
        <v>29</v>
      </c>
      <c r="F176" s="12">
        <v>20</v>
      </c>
      <c r="G176" s="14" t="s">
        <v>33</v>
      </c>
      <c r="H176" s="12">
        <v>27</v>
      </c>
      <c r="I176" s="12">
        <v>150</v>
      </c>
      <c r="J176" s="12" t="s">
        <v>31</v>
      </c>
      <c r="K176" s="12" t="s">
        <v>34</v>
      </c>
      <c r="L176" s="12" t="s">
        <v>58</v>
      </c>
      <c r="N176" s="12">
        <v>21</v>
      </c>
      <c r="O176" s="12">
        <v>105</v>
      </c>
      <c r="P176" s="12">
        <v>105</v>
      </c>
      <c r="Q176" s="12"/>
      <c r="X176" s="6">
        <v>0</v>
      </c>
      <c r="Y176" s="6" t="s">
        <v>50</v>
      </c>
      <c r="Z176" s="6">
        <v>6</v>
      </c>
      <c r="AA176" s="8">
        <v>8</v>
      </c>
      <c r="AD176">
        <f t="shared" si="6"/>
        <v>8</v>
      </c>
      <c r="AE176">
        <f t="shared" si="7"/>
        <v>0</v>
      </c>
      <c r="AF176">
        <f t="shared" si="8"/>
        <v>6</v>
      </c>
    </row>
    <row r="177" spans="1:32" x14ac:dyDescent="0.25">
      <c r="A177" s="9" t="s">
        <v>28</v>
      </c>
      <c r="B177" s="10">
        <v>6</v>
      </c>
      <c r="C177" s="11">
        <v>42984</v>
      </c>
      <c r="D177" s="10" t="s">
        <v>29</v>
      </c>
      <c r="F177" s="10">
        <v>20</v>
      </c>
      <c r="G177" s="14" t="s">
        <v>33</v>
      </c>
      <c r="H177" s="12">
        <v>27</v>
      </c>
      <c r="I177" s="12">
        <v>150</v>
      </c>
      <c r="J177" s="12" t="s">
        <v>31</v>
      </c>
      <c r="K177" s="12" t="s">
        <v>34</v>
      </c>
      <c r="L177" s="12" t="s">
        <v>58</v>
      </c>
      <c r="N177" s="12">
        <v>23</v>
      </c>
      <c r="O177" s="12">
        <v>104</v>
      </c>
      <c r="P177" s="13">
        <v>104</v>
      </c>
      <c r="Q177" s="13"/>
      <c r="X177" s="6">
        <v>0</v>
      </c>
      <c r="Y177" s="6" t="s">
        <v>50</v>
      </c>
      <c r="Z177" s="6">
        <v>6</v>
      </c>
      <c r="AA177" s="8">
        <v>7</v>
      </c>
      <c r="AD177">
        <f t="shared" si="6"/>
        <v>7</v>
      </c>
      <c r="AE177">
        <f t="shared" si="7"/>
        <v>0</v>
      </c>
      <c r="AF177">
        <f t="shared" si="8"/>
        <v>6</v>
      </c>
    </row>
    <row r="178" spans="1:32" x14ac:dyDescent="0.25">
      <c r="A178" s="9" t="s">
        <v>28</v>
      </c>
      <c r="B178" s="12">
        <v>6</v>
      </c>
      <c r="C178" s="11">
        <v>42984</v>
      </c>
      <c r="D178" s="10" t="s">
        <v>29</v>
      </c>
      <c r="F178" s="12">
        <v>20</v>
      </c>
      <c r="G178" s="14" t="s">
        <v>33</v>
      </c>
      <c r="H178" s="12">
        <v>35</v>
      </c>
      <c r="I178" s="12">
        <v>160</v>
      </c>
      <c r="J178" s="12" t="s">
        <v>31</v>
      </c>
      <c r="K178" s="12" t="s">
        <v>34</v>
      </c>
      <c r="L178" s="12" t="s">
        <v>58</v>
      </c>
      <c r="N178" s="12">
        <v>42</v>
      </c>
      <c r="O178" s="12">
        <v>138</v>
      </c>
      <c r="P178" s="13">
        <v>138</v>
      </c>
      <c r="Q178" s="13"/>
      <c r="X178" s="34">
        <v>0</v>
      </c>
      <c r="Y178" s="6" t="s">
        <v>50</v>
      </c>
      <c r="Z178" s="6">
        <v>6</v>
      </c>
      <c r="AA178" s="8">
        <v>2</v>
      </c>
      <c r="AD178">
        <f t="shared" si="6"/>
        <v>2</v>
      </c>
      <c r="AE178">
        <f t="shared" si="7"/>
        <v>0</v>
      </c>
      <c r="AF178">
        <f t="shared" si="8"/>
        <v>6</v>
      </c>
    </row>
    <row r="179" spans="1:32" s="34" customFormat="1" x14ac:dyDescent="0.25">
      <c r="A179" s="31" t="s">
        <v>28</v>
      </c>
      <c r="B179" s="32">
        <v>6</v>
      </c>
      <c r="C179" s="33">
        <v>42984</v>
      </c>
      <c r="D179" s="32" t="s">
        <v>29</v>
      </c>
      <c r="F179" s="32">
        <v>20</v>
      </c>
      <c r="G179" s="35" t="s">
        <v>30</v>
      </c>
      <c r="H179" s="36">
        <v>7</v>
      </c>
      <c r="I179" s="36">
        <v>220</v>
      </c>
      <c r="J179" s="36" t="s">
        <v>35</v>
      </c>
      <c r="K179" s="36" t="s">
        <v>32</v>
      </c>
      <c r="L179" s="36" t="s">
        <v>63</v>
      </c>
      <c r="N179" s="36">
        <v>6</v>
      </c>
      <c r="O179" s="36">
        <v>26</v>
      </c>
      <c r="P179" s="36">
        <v>13</v>
      </c>
      <c r="Q179" s="36"/>
      <c r="W179" s="34" t="s">
        <v>67</v>
      </c>
      <c r="X179" s="6">
        <v>50</v>
      </c>
      <c r="Y179" s="34" t="s">
        <v>50</v>
      </c>
      <c r="Z179" s="34">
        <v>1</v>
      </c>
      <c r="AA179" s="34">
        <v>102</v>
      </c>
      <c r="AC179" s="34" t="s">
        <v>72</v>
      </c>
      <c r="AD179">
        <f t="shared" si="6"/>
        <v>102</v>
      </c>
      <c r="AE179">
        <f t="shared" si="7"/>
        <v>50</v>
      </c>
      <c r="AF179">
        <f t="shared" si="8"/>
        <v>1</v>
      </c>
    </row>
    <row r="180" spans="1:32" x14ac:dyDescent="0.25">
      <c r="A180" s="9" t="s">
        <v>28</v>
      </c>
      <c r="B180" s="12">
        <v>6</v>
      </c>
      <c r="C180" s="11">
        <v>42984</v>
      </c>
      <c r="D180" s="10" t="s">
        <v>29</v>
      </c>
      <c r="F180" s="12">
        <v>20</v>
      </c>
      <c r="G180" s="14" t="s">
        <v>33</v>
      </c>
      <c r="H180" s="12">
        <v>10</v>
      </c>
      <c r="I180" s="12">
        <v>240</v>
      </c>
      <c r="J180" s="12" t="s">
        <v>31</v>
      </c>
      <c r="K180" s="12" t="s">
        <v>34</v>
      </c>
      <c r="L180" s="12" t="s">
        <v>58</v>
      </c>
      <c r="N180" s="12">
        <v>22</v>
      </c>
      <c r="O180" s="12">
        <v>98</v>
      </c>
      <c r="P180" s="13">
        <v>98</v>
      </c>
      <c r="Q180" s="13"/>
      <c r="X180" s="34">
        <v>0</v>
      </c>
      <c r="Y180" s="6" t="s">
        <v>50</v>
      </c>
      <c r="Z180" s="6">
        <v>6</v>
      </c>
      <c r="AA180" s="8">
        <v>8</v>
      </c>
      <c r="AD180">
        <f t="shared" si="6"/>
        <v>8</v>
      </c>
      <c r="AE180">
        <f t="shared" si="7"/>
        <v>0</v>
      </c>
      <c r="AF180">
        <f t="shared" si="8"/>
        <v>6</v>
      </c>
    </row>
    <row r="181" spans="1:32" s="34" customFormat="1" x14ac:dyDescent="0.25">
      <c r="A181" s="31" t="s">
        <v>28</v>
      </c>
      <c r="B181" s="32">
        <v>6</v>
      </c>
      <c r="C181" s="33">
        <v>42984</v>
      </c>
      <c r="D181" s="32" t="s">
        <v>29</v>
      </c>
      <c r="F181" s="32">
        <v>20</v>
      </c>
      <c r="G181" s="35" t="s">
        <v>30</v>
      </c>
      <c r="H181" s="36">
        <v>9</v>
      </c>
      <c r="I181" s="36">
        <v>260</v>
      </c>
      <c r="J181" s="36" t="s">
        <v>35</v>
      </c>
      <c r="K181" s="36" t="s">
        <v>32</v>
      </c>
      <c r="L181" s="36" t="s">
        <v>63</v>
      </c>
      <c r="N181" s="36">
        <v>9</v>
      </c>
      <c r="O181" s="36">
        <v>31</v>
      </c>
      <c r="P181" s="36">
        <v>16</v>
      </c>
      <c r="Q181" s="36"/>
      <c r="W181" s="34" t="s">
        <v>67</v>
      </c>
      <c r="X181" s="34">
        <v>48</v>
      </c>
      <c r="Y181" s="34" t="s">
        <v>50</v>
      </c>
      <c r="Z181" s="34">
        <v>1</v>
      </c>
      <c r="AA181" s="34">
        <v>45</v>
      </c>
      <c r="AC181" s="34" t="s">
        <v>72</v>
      </c>
      <c r="AD181">
        <f t="shared" si="6"/>
        <v>45</v>
      </c>
      <c r="AE181">
        <f t="shared" si="7"/>
        <v>48</v>
      </c>
      <c r="AF181">
        <f t="shared" si="8"/>
        <v>1</v>
      </c>
    </row>
    <row r="182" spans="1:32" s="34" customFormat="1" x14ac:dyDescent="0.25">
      <c r="A182" s="31" t="s">
        <v>28</v>
      </c>
      <c r="B182" s="32">
        <v>6</v>
      </c>
      <c r="C182" s="33">
        <v>42984</v>
      </c>
      <c r="D182" s="32" t="s">
        <v>29</v>
      </c>
      <c r="F182" s="36">
        <v>20</v>
      </c>
      <c r="G182" s="35" t="s">
        <v>30</v>
      </c>
      <c r="H182" s="36">
        <v>10</v>
      </c>
      <c r="I182" s="36">
        <v>310</v>
      </c>
      <c r="J182" s="36" t="s">
        <v>35</v>
      </c>
      <c r="K182" s="36" t="s">
        <v>32</v>
      </c>
      <c r="L182" s="36" t="s">
        <v>63</v>
      </c>
      <c r="N182" s="36">
        <v>13</v>
      </c>
      <c r="O182" s="36">
        <v>39</v>
      </c>
      <c r="P182" s="36">
        <v>30</v>
      </c>
      <c r="Q182" s="36"/>
      <c r="W182" s="34" t="s">
        <v>67</v>
      </c>
      <c r="X182" s="6">
        <v>23</v>
      </c>
      <c r="Y182" s="34" t="s">
        <v>50</v>
      </c>
      <c r="Z182" s="34">
        <v>1</v>
      </c>
      <c r="AA182" s="34">
        <v>22</v>
      </c>
      <c r="AC182" s="34" t="s">
        <v>72</v>
      </c>
      <c r="AD182">
        <f t="shared" si="6"/>
        <v>22</v>
      </c>
      <c r="AE182">
        <f t="shared" si="7"/>
        <v>23</v>
      </c>
      <c r="AF182">
        <f t="shared" si="8"/>
        <v>1</v>
      </c>
    </row>
    <row r="183" spans="1:32" x14ac:dyDescent="0.25">
      <c r="A183" s="9" t="s">
        <v>28</v>
      </c>
      <c r="B183" s="12">
        <v>7</v>
      </c>
      <c r="C183" s="18">
        <v>42986</v>
      </c>
      <c r="D183" s="10" t="s">
        <v>29</v>
      </c>
      <c r="F183" s="26">
        <v>20</v>
      </c>
      <c r="G183" t="s">
        <v>30</v>
      </c>
      <c r="H183" s="20">
        <v>14</v>
      </c>
      <c r="I183" s="20">
        <v>3</v>
      </c>
      <c r="J183" s="20" t="s">
        <v>31</v>
      </c>
      <c r="K183" s="20" t="s">
        <v>32</v>
      </c>
      <c r="L183" s="20" t="s">
        <v>39</v>
      </c>
      <c r="N183" s="20">
        <v>6</v>
      </c>
      <c r="O183" s="20">
        <v>25</v>
      </c>
      <c r="P183" s="21">
        <v>25</v>
      </c>
      <c r="Q183" s="21"/>
      <c r="X183" s="6">
        <v>0</v>
      </c>
      <c r="Y183" s="6" t="s">
        <v>55</v>
      </c>
      <c r="Z183" s="6">
        <v>6</v>
      </c>
      <c r="AA183" s="8">
        <v>102</v>
      </c>
      <c r="AD183">
        <f t="shared" si="6"/>
        <v>102</v>
      </c>
      <c r="AE183">
        <f t="shared" si="7"/>
        <v>0</v>
      </c>
      <c r="AF183">
        <f t="shared" si="8"/>
        <v>6</v>
      </c>
    </row>
    <row r="184" spans="1:32" x14ac:dyDescent="0.25">
      <c r="A184" s="9" t="s">
        <v>28</v>
      </c>
      <c r="B184" s="12">
        <v>7</v>
      </c>
      <c r="C184" s="18">
        <v>42986</v>
      </c>
      <c r="D184" s="10" t="s">
        <v>29</v>
      </c>
      <c r="F184" s="26">
        <v>20</v>
      </c>
      <c r="G184" t="s">
        <v>30</v>
      </c>
      <c r="H184" s="20">
        <v>12</v>
      </c>
      <c r="I184" s="20">
        <v>70</v>
      </c>
      <c r="J184" s="20" t="s">
        <v>31</v>
      </c>
      <c r="K184" s="20" t="s">
        <v>32</v>
      </c>
      <c r="L184" s="20" t="s">
        <v>39</v>
      </c>
      <c r="N184" s="20">
        <v>11.5</v>
      </c>
      <c r="O184" s="20">
        <v>32</v>
      </c>
      <c r="P184" s="20">
        <v>32</v>
      </c>
      <c r="Q184" s="20"/>
      <c r="X184" s="6">
        <v>0</v>
      </c>
      <c r="Y184" s="6" t="s">
        <v>55</v>
      </c>
      <c r="Z184" s="6">
        <v>6</v>
      </c>
      <c r="AA184" s="8">
        <v>28</v>
      </c>
      <c r="AD184">
        <f t="shared" si="6"/>
        <v>28</v>
      </c>
      <c r="AE184">
        <f t="shared" si="7"/>
        <v>0</v>
      </c>
      <c r="AF184">
        <f t="shared" si="8"/>
        <v>6</v>
      </c>
    </row>
    <row r="185" spans="1:32" x14ac:dyDescent="0.25">
      <c r="A185" s="9" t="s">
        <v>28</v>
      </c>
      <c r="B185" s="12">
        <v>7</v>
      </c>
      <c r="C185" s="18">
        <v>42986</v>
      </c>
      <c r="D185" s="10" t="s">
        <v>29</v>
      </c>
      <c r="F185" s="26">
        <v>20</v>
      </c>
      <c r="G185" t="s">
        <v>30</v>
      </c>
      <c r="H185" s="20">
        <v>16</v>
      </c>
      <c r="I185" s="20">
        <v>74</v>
      </c>
      <c r="J185" s="20" t="s">
        <v>31</v>
      </c>
      <c r="K185" s="20" t="s">
        <v>32</v>
      </c>
      <c r="L185" s="20" t="s">
        <v>39</v>
      </c>
      <c r="N185" s="20">
        <v>9.5</v>
      </c>
      <c r="O185" s="20">
        <v>32</v>
      </c>
      <c r="P185" s="20">
        <v>32</v>
      </c>
      <c r="Q185" s="20"/>
      <c r="X185" s="6">
        <v>0</v>
      </c>
      <c r="Y185" s="6" t="s">
        <v>55</v>
      </c>
      <c r="Z185" s="6">
        <v>6</v>
      </c>
      <c r="AA185" s="8">
        <v>41</v>
      </c>
      <c r="AD185">
        <f t="shared" si="6"/>
        <v>41</v>
      </c>
      <c r="AE185">
        <f t="shared" si="7"/>
        <v>0</v>
      </c>
      <c r="AF185">
        <f t="shared" si="8"/>
        <v>6</v>
      </c>
    </row>
    <row r="186" spans="1:32" x14ac:dyDescent="0.25">
      <c r="A186" s="9" t="s">
        <v>28</v>
      </c>
      <c r="B186" s="12">
        <v>7</v>
      </c>
      <c r="C186" s="18">
        <v>42986</v>
      </c>
      <c r="D186" s="10" t="s">
        <v>29</v>
      </c>
      <c r="F186" s="26">
        <v>20</v>
      </c>
      <c r="G186" t="s">
        <v>30</v>
      </c>
      <c r="H186" s="20">
        <v>9</v>
      </c>
      <c r="I186" s="20">
        <v>86</v>
      </c>
      <c r="J186" s="20" t="s">
        <v>31</v>
      </c>
      <c r="K186" s="20" t="s">
        <v>32</v>
      </c>
      <c r="L186" s="20" t="s">
        <v>39</v>
      </c>
      <c r="N186" s="20">
        <v>6</v>
      </c>
      <c r="O186" s="20">
        <v>31</v>
      </c>
      <c r="P186" s="20">
        <v>31</v>
      </c>
      <c r="Q186" s="20"/>
      <c r="X186" s="34">
        <v>0</v>
      </c>
      <c r="Y186" s="6" t="s">
        <v>55</v>
      </c>
      <c r="Z186" s="6">
        <v>6</v>
      </c>
      <c r="AA186" s="8">
        <v>102</v>
      </c>
      <c r="AD186">
        <f t="shared" si="6"/>
        <v>102</v>
      </c>
      <c r="AE186">
        <f t="shared" si="7"/>
        <v>0</v>
      </c>
      <c r="AF186">
        <f t="shared" si="8"/>
        <v>6</v>
      </c>
    </row>
    <row r="187" spans="1:32" s="34" customFormat="1" x14ac:dyDescent="0.25">
      <c r="A187" s="31" t="s">
        <v>28</v>
      </c>
      <c r="B187" s="36">
        <v>7</v>
      </c>
      <c r="C187" s="38">
        <v>42986</v>
      </c>
      <c r="D187" s="32" t="s">
        <v>29</v>
      </c>
      <c r="F187" s="39">
        <v>20</v>
      </c>
      <c r="G187" s="34" t="s">
        <v>30</v>
      </c>
      <c r="H187" s="40">
        <v>23</v>
      </c>
      <c r="I187" s="40">
        <v>168</v>
      </c>
      <c r="J187" s="40" t="s">
        <v>35</v>
      </c>
      <c r="K187" s="40" t="s">
        <v>32</v>
      </c>
      <c r="L187" s="40" t="s">
        <v>38</v>
      </c>
      <c r="N187" s="40">
        <v>12.5</v>
      </c>
      <c r="O187" s="40">
        <v>38</v>
      </c>
      <c r="P187" s="40">
        <v>14</v>
      </c>
      <c r="Q187" s="40"/>
      <c r="X187" s="6">
        <v>63</v>
      </c>
      <c r="Y187" s="34" t="s">
        <v>55</v>
      </c>
      <c r="Z187" s="34">
        <v>1</v>
      </c>
      <c r="AA187" s="34">
        <v>23</v>
      </c>
      <c r="AC187" s="34" t="s">
        <v>72</v>
      </c>
      <c r="AD187">
        <f t="shared" si="6"/>
        <v>23</v>
      </c>
      <c r="AE187">
        <f t="shared" si="7"/>
        <v>63</v>
      </c>
      <c r="AF187">
        <f t="shared" si="8"/>
        <v>1</v>
      </c>
    </row>
    <row r="188" spans="1:32" x14ac:dyDescent="0.25">
      <c r="A188" s="9" t="s">
        <v>28</v>
      </c>
      <c r="B188" s="12">
        <v>7</v>
      </c>
      <c r="C188" s="18">
        <v>42986</v>
      </c>
      <c r="D188" s="10" t="s">
        <v>29</v>
      </c>
      <c r="F188" s="26">
        <v>20</v>
      </c>
      <c r="G188" t="s">
        <v>36</v>
      </c>
      <c r="H188" s="20">
        <v>11</v>
      </c>
      <c r="I188" s="20">
        <v>196</v>
      </c>
      <c r="J188" s="20" t="s">
        <v>35</v>
      </c>
      <c r="K188" s="20" t="s">
        <v>32</v>
      </c>
      <c r="L188" s="20" t="s">
        <v>40</v>
      </c>
      <c r="N188" s="20">
        <v>6.5</v>
      </c>
      <c r="O188" s="20">
        <v>30</v>
      </c>
      <c r="P188" s="20">
        <v>23</v>
      </c>
      <c r="Q188" s="20"/>
      <c r="X188" s="34">
        <v>23</v>
      </c>
      <c r="Y188" s="6" t="s">
        <v>55</v>
      </c>
      <c r="Z188" s="6">
        <v>1</v>
      </c>
      <c r="AA188" s="8">
        <v>87</v>
      </c>
      <c r="AD188">
        <f t="shared" si="6"/>
        <v>87</v>
      </c>
      <c r="AE188">
        <f t="shared" si="7"/>
        <v>23</v>
      </c>
      <c r="AF188">
        <f t="shared" si="8"/>
        <v>1</v>
      </c>
    </row>
    <row r="189" spans="1:32" s="34" customFormat="1" x14ac:dyDescent="0.25">
      <c r="A189" s="31" t="s">
        <v>28</v>
      </c>
      <c r="B189" s="36">
        <v>7</v>
      </c>
      <c r="C189" s="38">
        <v>42986</v>
      </c>
      <c r="D189" s="32" t="s">
        <v>29</v>
      </c>
      <c r="F189" s="39">
        <v>20</v>
      </c>
      <c r="G189" s="34" t="s">
        <v>30</v>
      </c>
      <c r="H189" s="40">
        <v>19</v>
      </c>
      <c r="I189" s="40">
        <v>209</v>
      </c>
      <c r="J189" s="40" t="s">
        <v>35</v>
      </c>
      <c r="K189" s="40" t="s">
        <v>32</v>
      </c>
      <c r="L189" s="40" t="s">
        <v>38</v>
      </c>
      <c r="N189" s="40">
        <v>10</v>
      </c>
      <c r="O189" s="40">
        <v>33</v>
      </c>
      <c r="P189" s="40"/>
      <c r="Q189" s="40"/>
      <c r="X189" s="6">
        <v>100</v>
      </c>
      <c r="Y189" s="34" t="s">
        <v>55</v>
      </c>
      <c r="Z189" s="34">
        <v>1</v>
      </c>
      <c r="AA189" s="34">
        <v>37</v>
      </c>
      <c r="AC189" s="34" t="s">
        <v>72</v>
      </c>
      <c r="AD189">
        <f t="shared" si="6"/>
        <v>37</v>
      </c>
      <c r="AE189">
        <f t="shared" si="7"/>
        <v>100</v>
      </c>
      <c r="AF189">
        <f t="shared" si="8"/>
        <v>1</v>
      </c>
    </row>
    <row r="190" spans="1:32" x14ac:dyDescent="0.25">
      <c r="A190" s="9" t="s">
        <v>28</v>
      </c>
      <c r="B190" s="12">
        <v>7</v>
      </c>
      <c r="C190" s="18">
        <v>42986</v>
      </c>
      <c r="D190" s="10" t="s">
        <v>29</v>
      </c>
      <c r="F190" s="26">
        <v>20</v>
      </c>
      <c r="G190" t="s">
        <v>36</v>
      </c>
      <c r="H190" s="20">
        <v>11</v>
      </c>
      <c r="I190" s="20">
        <v>211</v>
      </c>
      <c r="J190" s="20" t="s">
        <v>35</v>
      </c>
      <c r="K190" s="20" t="s">
        <v>32</v>
      </c>
      <c r="L190" s="20" t="s">
        <v>40</v>
      </c>
      <c r="N190" s="20">
        <v>10.5</v>
      </c>
      <c r="O190" s="20">
        <v>56</v>
      </c>
      <c r="P190" s="20">
        <v>33</v>
      </c>
      <c r="Q190" s="20"/>
      <c r="X190" s="34">
        <v>41</v>
      </c>
      <c r="Y190" s="6" t="s">
        <v>55</v>
      </c>
      <c r="Z190" s="6">
        <v>1</v>
      </c>
      <c r="AA190" s="8">
        <v>33</v>
      </c>
      <c r="AD190">
        <f t="shared" si="6"/>
        <v>33</v>
      </c>
      <c r="AE190">
        <f t="shared" si="7"/>
        <v>41</v>
      </c>
      <c r="AF190">
        <f t="shared" si="8"/>
        <v>1</v>
      </c>
    </row>
    <row r="191" spans="1:32" s="34" customFormat="1" x14ac:dyDescent="0.25">
      <c r="A191" s="31" t="s">
        <v>28</v>
      </c>
      <c r="B191" s="36">
        <v>7</v>
      </c>
      <c r="C191" s="38">
        <v>42986</v>
      </c>
      <c r="D191" s="32" t="s">
        <v>29</v>
      </c>
      <c r="F191" s="39">
        <v>20</v>
      </c>
      <c r="G191" s="34" t="s">
        <v>30</v>
      </c>
      <c r="H191" s="40">
        <v>6</v>
      </c>
      <c r="I191" s="40">
        <v>232</v>
      </c>
      <c r="J191" s="40" t="s">
        <v>35</v>
      </c>
      <c r="K191" s="40" t="s">
        <v>32</v>
      </c>
      <c r="L191" s="40" t="s">
        <v>38</v>
      </c>
      <c r="N191" s="40">
        <v>6</v>
      </c>
      <c r="O191" s="40">
        <v>26</v>
      </c>
      <c r="P191" s="40">
        <v>24</v>
      </c>
      <c r="Q191" s="40"/>
      <c r="W191" s="34" t="s">
        <v>70</v>
      </c>
      <c r="X191" s="6">
        <v>8</v>
      </c>
      <c r="Y191" s="34" t="s">
        <v>55</v>
      </c>
      <c r="Z191" s="34">
        <v>1</v>
      </c>
      <c r="AA191" s="34">
        <v>102</v>
      </c>
      <c r="AC191" s="34" t="s">
        <v>72</v>
      </c>
      <c r="AD191">
        <f t="shared" si="6"/>
        <v>102</v>
      </c>
      <c r="AE191">
        <f t="shared" si="7"/>
        <v>8</v>
      </c>
      <c r="AF191">
        <f t="shared" si="8"/>
        <v>1</v>
      </c>
    </row>
    <row r="192" spans="1:32" x14ac:dyDescent="0.25">
      <c r="A192" s="9" t="s">
        <v>28</v>
      </c>
      <c r="B192" s="12">
        <v>7</v>
      </c>
      <c r="C192" s="18">
        <v>42986</v>
      </c>
      <c r="D192" s="10" t="s">
        <v>29</v>
      </c>
      <c r="F192" s="26">
        <v>20</v>
      </c>
      <c r="G192" t="s">
        <v>36</v>
      </c>
      <c r="H192" s="20">
        <v>10</v>
      </c>
      <c r="I192" s="20">
        <v>298</v>
      </c>
      <c r="J192" s="20" t="s">
        <v>35</v>
      </c>
      <c r="K192" s="20" t="s">
        <v>32</v>
      </c>
      <c r="L192" s="20" t="s">
        <v>40</v>
      </c>
      <c r="N192" s="20">
        <v>8.5</v>
      </c>
      <c r="O192" s="20">
        <v>38</v>
      </c>
      <c r="P192" s="20">
        <v>27</v>
      </c>
      <c r="Q192" s="20"/>
      <c r="X192" s="6">
        <v>29</v>
      </c>
      <c r="Y192" s="6" t="s">
        <v>55</v>
      </c>
      <c r="Z192" s="6">
        <v>1</v>
      </c>
      <c r="AA192" s="8">
        <v>51</v>
      </c>
      <c r="AD192">
        <f t="shared" si="6"/>
        <v>51</v>
      </c>
      <c r="AE192">
        <f t="shared" si="7"/>
        <v>29</v>
      </c>
      <c r="AF192">
        <f t="shared" si="8"/>
        <v>1</v>
      </c>
    </row>
    <row r="193" spans="1:32" x14ac:dyDescent="0.25">
      <c r="A193" s="9" t="s">
        <v>28</v>
      </c>
      <c r="B193" s="12">
        <v>7</v>
      </c>
      <c r="C193" s="18">
        <v>42986</v>
      </c>
      <c r="D193" s="10" t="s">
        <v>29</v>
      </c>
      <c r="F193" s="26">
        <v>20</v>
      </c>
      <c r="G193" t="s">
        <v>36</v>
      </c>
      <c r="H193" s="20">
        <v>10</v>
      </c>
      <c r="I193" s="20">
        <v>310</v>
      </c>
      <c r="J193" s="20" t="s">
        <v>31</v>
      </c>
      <c r="K193" s="20" t="s">
        <v>32</v>
      </c>
      <c r="L193" s="20" t="s">
        <v>39</v>
      </c>
      <c r="N193" s="20">
        <v>12</v>
      </c>
      <c r="O193" s="20">
        <v>19</v>
      </c>
      <c r="P193" s="20">
        <v>19</v>
      </c>
      <c r="Q193" s="20"/>
      <c r="X193" s="34">
        <v>0</v>
      </c>
      <c r="Y193" s="6" t="s">
        <v>55</v>
      </c>
      <c r="Z193" s="6">
        <v>6</v>
      </c>
      <c r="AA193" s="8">
        <v>25</v>
      </c>
      <c r="AD193">
        <f t="shared" si="6"/>
        <v>25</v>
      </c>
      <c r="AE193">
        <f t="shared" si="7"/>
        <v>0</v>
      </c>
      <c r="AF193">
        <f t="shared" si="8"/>
        <v>6</v>
      </c>
    </row>
    <row r="194" spans="1:32" s="34" customFormat="1" x14ac:dyDescent="0.25">
      <c r="A194" s="31" t="s">
        <v>28</v>
      </c>
      <c r="B194" s="36">
        <v>7</v>
      </c>
      <c r="C194" s="38">
        <v>42986</v>
      </c>
      <c r="D194" s="32" t="s">
        <v>29</v>
      </c>
      <c r="F194" s="39">
        <v>20</v>
      </c>
      <c r="G194" s="34" t="s">
        <v>30</v>
      </c>
      <c r="H194" s="40">
        <v>10</v>
      </c>
      <c r="I194" s="40">
        <v>326</v>
      </c>
      <c r="J194" s="40" t="s">
        <v>35</v>
      </c>
      <c r="K194" s="40" t="s">
        <v>32</v>
      </c>
      <c r="L194" s="40" t="s">
        <v>38</v>
      </c>
      <c r="N194" s="40">
        <v>11.5</v>
      </c>
      <c r="O194" s="40">
        <v>36</v>
      </c>
      <c r="P194" s="40"/>
      <c r="Q194" s="40"/>
      <c r="W194" s="34" t="s">
        <v>70</v>
      </c>
      <c r="X194" s="6">
        <v>100</v>
      </c>
      <c r="Y194" s="34" t="s">
        <v>55</v>
      </c>
      <c r="Z194" s="34">
        <v>1</v>
      </c>
      <c r="AA194" s="34">
        <v>28</v>
      </c>
      <c r="AC194" s="34" t="s">
        <v>72</v>
      </c>
      <c r="AD194">
        <f t="shared" si="6"/>
        <v>28</v>
      </c>
      <c r="AE194">
        <f t="shared" si="7"/>
        <v>100</v>
      </c>
      <c r="AF194">
        <f t="shared" si="8"/>
        <v>1</v>
      </c>
    </row>
    <row r="195" spans="1:32" x14ac:dyDescent="0.25">
      <c r="A195" s="9" t="s">
        <v>28</v>
      </c>
      <c r="B195" s="12">
        <v>7</v>
      </c>
      <c r="C195" s="18">
        <v>42986</v>
      </c>
      <c r="D195" s="10" t="s">
        <v>29</v>
      </c>
      <c r="F195" s="26">
        <v>20</v>
      </c>
      <c r="G195" t="s">
        <v>36</v>
      </c>
      <c r="H195" s="20">
        <v>25</v>
      </c>
      <c r="I195" s="20">
        <v>340</v>
      </c>
      <c r="J195" s="20" t="s">
        <v>35</v>
      </c>
      <c r="K195" s="20" t="s">
        <v>32</v>
      </c>
      <c r="L195" s="20" t="s">
        <v>40</v>
      </c>
      <c r="N195" s="20">
        <v>18</v>
      </c>
      <c r="O195" s="20">
        <v>64</v>
      </c>
      <c r="P195" s="20">
        <v>29</v>
      </c>
      <c r="Q195" s="20"/>
      <c r="R195" s="20"/>
      <c r="X195" s="6">
        <v>55</v>
      </c>
      <c r="Y195" s="6" t="s">
        <v>55</v>
      </c>
      <c r="Z195" s="6">
        <v>1</v>
      </c>
      <c r="AA195" s="8">
        <v>11</v>
      </c>
      <c r="AD195">
        <f t="shared" ref="AD195:AD209" si="9">ROUND(F195/(N195^2*0.005454),0)</f>
        <v>11</v>
      </c>
      <c r="AE195">
        <f t="shared" ref="AE195" si="10">ROUND(((O195-P195)/O195)*100,0)</f>
        <v>55</v>
      </c>
      <c r="AF195">
        <f t="shared" ref="AF195:AF216" si="11">IF(J195="L",1,6)</f>
        <v>1</v>
      </c>
    </row>
    <row r="196" spans="1:32" x14ac:dyDescent="0.25">
      <c r="X196" s="6" t="e">
        <v>#DIV/0!</v>
      </c>
      <c r="Y196" s="6" t="s">
        <v>56</v>
      </c>
      <c r="Z196" s="6">
        <v>6</v>
      </c>
      <c r="AD196" t="e">
        <f t="shared" si="9"/>
        <v>#DIV/0!</v>
      </c>
      <c r="AF196">
        <f t="shared" si="11"/>
        <v>6</v>
      </c>
    </row>
    <row r="197" spans="1:32" x14ac:dyDescent="0.25">
      <c r="X197" s="6" t="e">
        <v>#DIV/0!</v>
      </c>
      <c r="Y197" s="6" t="s">
        <v>56</v>
      </c>
      <c r="Z197" s="6">
        <v>6</v>
      </c>
      <c r="AD197" t="e">
        <f t="shared" si="9"/>
        <v>#DIV/0!</v>
      </c>
      <c r="AF197">
        <f t="shared" si="11"/>
        <v>6</v>
      </c>
    </row>
    <row r="198" spans="1:32" x14ac:dyDescent="0.25">
      <c r="X198" s="6" t="e">
        <v>#DIV/0!</v>
      </c>
      <c r="Y198" s="6" t="s">
        <v>56</v>
      </c>
      <c r="Z198" s="6">
        <v>6</v>
      </c>
      <c r="AD198" t="e">
        <f t="shared" si="9"/>
        <v>#DIV/0!</v>
      </c>
      <c r="AF198">
        <f t="shared" si="11"/>
        <v>6</v>
      </c>
    </row>
    <row r="199" spans="1:32" x14ac:dyDescent="0.25">
      <c r="X199" s="6" t="e">
        <v>#DIV/0!</v>
      </c>
      <c r="Y199" s="6" t="s">
        <v>56</v>
      </c>
      <c r="Z199" s="6">
        <v>6</v>
      </c>
      <c r="AD199" t="e">
        <f t="shared" si="9"/>
        <v>#DIV/0!</v>
      </c>
      <c r="AF199">
        <f t="shared" si="11"/>
        <v>6</v>
      </c>
    </row>
    <row r="200" spans="1:32" x14ac:dyDescent="0.25">
      <c r="X200" s="6" t="e">
        <v>#DIV/0!</v>
      </c>
      <c r="Y200" s="6" t="s">
        <v>56</v>
      </c>
      <c r="Z200" s="6">
        <v>6</v>
      </c>
      <c r="AD200" t="e">
        <f t="shared" si="9"/>
        <v>#DIV/0!</v>
      </c>
      <c r="AF200">
        <f t="shared" si="11"/>
        <v>6</v>
      </c>
    </row>
    <row r="201" spans="1:32" x14ac:dyDescent="0.25">
      <c r="X201" s="6" t="e">
        <v>#DIV/0!</v>
      </c>
      <c r="Y201" s="6" t="s">
        <v>56</v>
      </c>
      <c r="Z201" s="6">
        <v>6</v>
      </c>
      <c r="AD201" t="e">
        <f t="shared" si="9"/>
        <v>#DIV/0!</v>
      </c>
      <c r="AF201">
        <f t="shared" si="11"/>
        <v>6</v>
      </c>
    </row>
    <row r="202" spans="1:32" x14ac:dyDescent="0.25">
      <c r="X202" s="6" t="e">
        <v>#DIV/0!</v>
      </c>
      <c r="Y202" s="6" t="s">
        <v>56</v>
      </c>
      <c r="Z202" s="6">
        <v>6</v>
      </c>
      <c r="AD202" t="e">
        <f t="shared" si="9"/>
        <v>#DIV/0!</v>
      </c>
      <c r="AF202">
        <f t="shared" si="11"/>
        <v>6</v>
      </c>
    </row>
    <row r="203" spans="1:32" x14ac:dyDescent="0.25">
      <c r="X203" s="6" t="e">
        <v>#DIV/0!</v>
      </c>
      <c r="Y203" s="6" t="s">
        <v>56</v>
      </c>
      <c r="Z203" s="6">
        <v>6</v>
      </c>
      <c r="AD203" t="e">
        <f t="shared" si="9"/>
        <v>#DIV/0!</v>
      </c>
      <c r="AF203">
        <f t="shared" si="11"/>
        <v>6</v>
      </c>
    </row>
    <row r="204" spans="1:32" x14ac:dyDescent="0.25">
      <c r="X204" s="6" t="e">
        <v>#DIV/0!</v>
      </c>
      <c r="Y204" s="6" t="s">
        <v>56</v>
      </c>
      <c r="Z204" s="6">
        <v>6</v>
      </c>
      <c r="AD204" t="e">
        <f t="shared" si="9"/>
        <v>#DIV/0!</v>
      </c>
      <c r="AF204">
        <f t="shared" si="11"/>
        <v>6</v>
      </c>
    </row>
    <row r="205" spans="1:32" x14ac:dyDescent="0.25">
      <c r="X205" s="6" t="e">
        <v>#DIV/0!</v>
      </c>
      <c r="Y205" s="6" t="s">
        <v>56</v>
      </c>
      <c r="Z205" s="6">
        <v>6</v>
      </c>
      <c r="AD205" t="e">
        <f t="shared" si="9"/>
        <v>#DIV/0!</v>
      </c>
      <c r="AF205">
        <f t="shared" si="11"/>
        <v>6</v>
      </c>
    </row>
    <row r="206" spans="1:32" x14ac:dyDescent="0.25">
      <c r="X206" s="6" t="e">
        <v>#DIV/0!</v>
      </c>
      <c r="Y206" s="6" t="s">
        <v>56</v>
      </c>
      <c r="Z206" s="6">
        <v>6</v>
      </c>
      <c r="AD206" t="e">
        <f t="shared" si="9"/>
        <v>#DIV/0!</v>
      </c>
      <c r="AF206">
        <f t="shared" si="11"/>
        <v>6</v>
      </c>
    </row>
    <row r="207" spans="1:32" x14ac:dyDescent="0.25">
      <c r="X207" s="6" t="e">
        <v>#DIV/0!</v>
      </c>
      <c r="Z207" s="6">
        <v>6</v>
      </c>
      <c r="AD207" t="e">
        <f t="shared" si="9"/>
        <v>#DIV/0!</v>
      </c>
      <c r="AF207">
        <f t="shared" si="11"/>
        <v>6</v>
      </c>
    </row>
    <row r="208" spans="1:32" x14ac:dyDescent="0.25">
      <c r="X208" s="6" t="e">
        <v>#DIV/0!</v>
      </c>
      <c r="Y208" s="6" t="s">
        <v>56</v>
      </c>
      <c r="Z208" s="6">
        <v>6</v>
      </c>
      <c r="AD208" t="e">
        <f t="shared" si="9"/>
        <v>#DIV/0!</v>
      </c>
      <c r="AF208">
        <f t="shared" si="11"/>
        <v>6</v>
      </c>
    </row>
    <row r="209" spans="24:32" x14ac:dyDescent="0.25">
      <c r="X209" s="6" t="e">
        <v>#DIV/0!</v>
      </c>
      <c r="Y209" s="6" t="s">
        <v>56</v>
      </c>
      <c r="Z209" s="6">
        <v>6</v>
      </c>
      <c r="AD209" t="e">
        <f t="shared" si="9"/>
        <v>#DIV/0!</v>
      </c>
      <c r="AF209">
        <f t="shared" si="11"/>
        <v>6</v>
      </c>
    </row>
    <row r="210" spans="24:32" x14ac:dyDescent="0.25">
      <c r="X210" s="6" t="e">
        <v>#DIV/0!</v>
      </c>
      <c r="Y210" s="6" t="s">
        <v>56</v>
      </c>
      <c r="Z210" s="6">
        <v>6</v>
      </c>
      <c r="AF210">
        <f t="shared" si="11"/>
        <v>6</v>
      </c>
    </row>
    <row r="211" spans="24:32" x14ac:dyDescent="0.25">
      <c r="X211" s="6" t="e">
        <v>#DIV/0!</v>
      </c>
      <c r="Y211" s="6" t="s">
        <v>56</v>
      </c>
      <c r="Z211" s="6">
        <v>6</v>
      </c>
      <c r="AF211">
        <f t="shared" si="11"/>
        <v>6</v>
      </c>
    </row>
    <row r="212" spans="24:32" x14ac:dyDescent="0.25">
      <c r="X212" s="6" t="e">
        <v>#DIV/0!</v>
      </c>
      <c r="Y212" s="6" t="s">
        <v>56</v>
      </c>
      <c r="Z212" s="6">
        <v>6</v>
      </c>
      <c r="AF212">
        <f t="shared" si="11"/>
        <v>6</v>
      </c>
    </row>
    <row r="213" spans="24:32" x14ac:dyDescent="0.25">
      <c r="X213" s="6" t="e">
        <v>#DIV/0!</v>
      </c>
      <c r="Y213" s="6" t="s">
        <v>56</v>
      </c>
      <c r="Z213" s="6">
        <v>6</v>
      </c>
      <c r="AA213" s="8" t="e">
        <v>#DIV/0!</v>
      </c>
      <c r="AF213">
        <f t="shared" si="11"/>
        <v>6</v>
      </c>
    </row>
    <row r="214" spans="24:32" x14ac:dyDescent="0.25">
      <c r="X214" s="6" t="e">
        <v>#DIV/0!</v>
      </c>
      <c r="Y214" s="6" t="s">
        <v>56</v>
      </c>
      <c r="Z214" s="6">
        <v>6</v>
      </c>
      <c r="AA214" s="8" t="e">
        <v>#DIV/0!</v>
      </c>
      <c r="AF214">
        <f t="shared" si="11"/>
        <v>6</v>
      </c>
    </row>
    <row r="215" spans="24:32" x14ac:dyDescent="0.25">
      <c r="X215" s="6" t="e">
        <v>#DIV/0!</v>
      </c>
      <c r="Y215" s="6" t="s">
        <v>56</v>
      </c>
      <c r="Z215" s="6">
        <v>6</v>
      </c>
      <c r="AA215" s="8" t="e">
        <v>#DIV/0!</v>
      </c>
      <c r="AF215">
        <f t="shared" si="11"/>
        <v>6</v>
      </c>
    </row>
    <row r="216" spans="24:32" x14ac:dyDescent="0.25">
      <c r="X216" s="6" t="e">
        <v>#DIV/0!</v>
      </c>
      <c r="Y216" s="6" t="s">
        <v>56</v>
      </c>
      <c r="Z216" s="6">
        <v>6</v>
      </c>
      <c r="AA216" s="8" t="e">
        <v>#DIV/0!</v>
      </c>
      <c r="AF216">
        <f t="shared" si="11"/>
        <v>6</v>
      </c>
    </row>
    <row r="217" spans="24:32" x14ac:dyDescent="0.25">
      <c r="X217" s="6" t="e">
        <v>#DIV/0!</v>
      </c>
      <c r="Y217" s="6" t="s">
        <v>56</v>
      </c>
      <c r="AA217" s="8" t="e">
        <v>#DIV/0!</v>
      </c>
    </row>
    <row r="218" spans="24:32" x14ac:dyDescent="0.25">
      <c r="X218" s="6" t="e">
        <v>#DIV/0!</v>
      </c>
      <c r="Y218" s="6" t="s">
        <v>56</v>
      </c>
      <c r="AA218" s="8" t="e">
        <v>#DIV/0!</v>
      </c>
    </row>
    <row r="219" spans="24:32" x14ac:dyDescent="0.25">
      <c r="X219" s="6" t="e">
        <v>#DIV/0!</v>
      </c>
      <c r="Y219" s="6" t="s">
        <v>56</v>
      </c>
      <c r="AA219" s="8" t="e">
        <v>#DIV/0!</v>
      </c>
    </row>
    <row r="220" spans="24:32" x14ac:dyDescent="0.25">
      <c r="X220" s="6" t="e">
        <v>#DIV/0!</v>
      </c>
      <c r="Y220" s="6" t="s">
        <v>56</v>
      </c>
      <c r="AA220" s="8" t="e">
        <v>#DIV/0!</v>
      </c>
    </row>
    <row r="221" spans="24:32" x14ac:dyDescent="0.25">
      <c r="X221" s="6" t="e">
        <v>#DIV/0!</v>
      </c>
      <c r="Y221" s="6" t="s">
        <v>56</v>
      </c>
      <c r="AA221" s="8" t="e">
        <v>#DIV/0!</v>
      </c>
    </row>
    <row r="222" spans="24:32" x14ac:dyDescent="0.25">
      <c r="X222" s="6" t="e">
        <v>#DIV/0!</v>
      </c>
      <c r="Y222" s="6" t="s">
        <v>56</v>
      </c>
      <c r="AA222" s="8" t="e">
        <v>#DIV/0!</v>
      </c>
    </row>
    <row r="223" spans="24:32" x14ac:dyDescent="0.25">
      <c r="X223" s="6" t="e">
        <v>#DIV/0!</v>
      </c>
      <c r="Y223" s="6" t="s">
        <v>56</v>
      </c>
      <c r="AA223" s="8" t="e">
        <v>#DIV/0!</v>
      </c>
    </row>
    <row r="224" spans="24:32" x14ac:dyDescent="0.25">
      <c r="X224" s="6" t="e">
        <v>#DIV/0!</v>
      </c>
      <c r="Y224" s="6" t="s">
        <v>56</v>
      </c>
      <c r="AA224" s="8" t="e">
        <v>#DIV/0!</v>
      </c>
    </row>
    <row r="225" spans="24:27" x14ac:dyDescent="0.25">
      <c r="X225" s="6" t="e">
        <v>#DIV/0!</v>
      </c>
      <c r="Y225" s="6" t="s">
        <v>56</v>
      </c>
      <c r="AA225" s="8" t="e">
        <v>#DIV/0!</v>
      </c>
    </row>
    <row r="226" spans="24:27" x14ac:dyDescent="0.25">
      <c r="X226" s="6" t="e">
        <v>#DIV/0!</v>
      </c>
      <c r="Y226" s="6" t="s">
        <v>56</v>
      </c>
      <c r="AA226" s="8" t="e">
        <v>#DIV/0!</v>
      </c>
    </row>
    <row r="227" spans="24:27" x14ac:dyDescent="0.25">
      <c r="X227" s="6" t="e">
        <v>#DIV/0!</v>
      </c>
      <c r="Y227" s="6" t="s">
        <v>56</v>
      </c>
      <c r="AA227" s="8" t="e">
        <v>#DIV/0!</v>
      </c>
    </row>
    <row r="228" spans="24:27" x14ac:dyDescent="0.25">
      <c r="X228" s="6" t="e">
        <v>#DIV/0!</v>
      </c>
      <c r="Y228" s="6" t="s">
        <v>56</v>
      </c>
      <c r="AA228" s="8" t="e">
        <v>#DIV/0!</v>
      </c>
    </row>
    <row r="229" spans="24:27" x14ac:dyDescent="0.25">
      <c r="X229" s="6" t="e">
        <v>#DIV/0!</v>
      </c>
      <c r="Y229" s="6" t="s">
        <v>56</v>
      </c>
      <c r="AA229" s="8" t="e">
        <v>#DIV/0!</v>
      </c>
    </row>
    <row r="230" spans="24:27" x14ac:dyDescent="0.25">
      <c r="X230" s="6" t="e">
        <v>#DIV/0!</v>
      </c>
      <c r="Y230" s="6" t="s">
        <v>56</v>
      </c>
      <c r="AA230" s="8" t="e">
        <v>#DIV/0!</v>
      </c>
    </row>
    <row r="231" spans="24:27" x14ac:dyDescent="0.25">
      <c r="X231" s="6" t="e">
        <v>#DIV/0!</v>
      </c>
      <c r="Y231" s="6" t="s">
        <v>56</v>
      </c>
      <c r="AA231" s="8" t="e">
        <v>#DIV/0!</v>
      </c>
    </row>
    <row r="232" spans="24:27" x14ac:dyDescent="0.25">
      <c r="X232" s="6" t="e">
        <v>#DIV/0!</v>
      </c>
      <c r="Y232" s="6" t="s">
        <v>56</v>
      </c>
      <c r="AA232" s="8" t="e">
        <v>#DIV/0!</v>
      </c>
    </row>
    <row r="233" spans="24:27" x14ac:dyDescent="0.25">
      <c r="X233" s="6" t="e">
        <v>#DIV/0!</v>
      </c>
      <c r="Y233" s="6" t="s">
        <v>56</v>
      </c>
      <c r="AA233" s="8" t="e">
        <v>#DIV/0!</v>
      </c>
    </row>
    <row r="234" spans="24:27" x14ac:dyDescent="0.25">
      <c r="X234" s="6" t="e">
        <v>#DIV/0!</v>
      </c>
      <c r="Y234" s="6" t="s">
        <v>56</v>
      </c>
      <c r="AA234" s="8" t="e">
        <v>#DIV/0!</v>
      </c>
    </row>
    <row r="235" spans="24:27" x14ac:dyDescent="0.25">
      <c r="X235" s="6" t="e">
        <v>#DIV/0!</v>
      </c>
      <c r="Y235" s="6" t="s">
        <v>56</v>
      </c>
      <c r="AA235" s="8" t="e">
        <v>#DIV/0!</v>
      </c>
    </row>
    <row r="236" spans="24:27" x14ac:dyDescent="0.25">
      <c r="X236" s="6" t="e">
        <v>#DIV/0!</v>
      </c>
      <c r="Y236" s="6" t="s">
        <v>56</v>
      </c>
      <c r="AA236" s="8" t="e">
        <v>#DIV/0!</v>
      </c>
    </row>
    <row r="237" spans="24:27" x14ac:dyDescent="0.25">
      <c r="X237" s="6" t="e">
        <v>#DIV/0!</v>
      </c>
      <c r="Y237" s="6" t="s">
        <v>56</v>
      </c>
      <c r="AA237" s="8" t="e">
        <v>#DIV/0!</v>
      </c>
    </row>
    <row r="238" spans="24:27" x14ac:dyDescent="0.25">
      <c r="X238" s="6" t="e">
        <v>#DIV/0!</v>
      </c>
      <c r="Y238" s="6" t="s">
        <v>56</v>
      </c>
      <c r="AA238" s="8" t="e">
        <v>#DIV/0!</v>
      </c>
    </row>
    <row r="239" spans="24:27" x14ac:dyDescent="0.25">
      <c r="X239" s="6" t="e">
        <v>#DIV/0!</v>
      </c>
      <c r="Y239" s="6" t="s">
        <v>56</v>
      </c>
      <c r="AA239" s="8" t="e">
        <v>#DIV/0!</v>
      </c>
    </row>
    <row r="240" spans="24:27" x14ac:dyDescent="0.25">
      <c r="X240" s="6" t="e">
        <v>#DIV/0!</v>
      </c>
      <c r="Y240" s="6" t="s">
        <v>56</v>
      </c>
      <c r="AA240" s="8" t="e">
        <v>#DIV/0!</v>
      </c>
    </row>
    <row r="241" spans="24:27" x14ac:dyDescent="0.25">
      <c r="X241" s="6" t="e">
        <v>#DIV/0!</v>
      </c>
      <c r="Y241" s="6" t="s">
        <v>56</v>
      </c>
      <c r="AA241" s="8" t="e">
        <v>#DIV/0!</v>
      </c>
    </row>
    <row r="242" spans="24:27" x14ac:dyDescent="0.25">
      <c r="X242" s="6" t="e">
        <v>#DIV/0!</v>
      </c>
      <c r="Y242" s="6" t="s">
        <v>56</v>
      </c>
      <c r="AA242" s="8" t="e">
        <v>#DIV/0!</v>
      </c>
    </row>
    <row r="243" spans="24:27" x14ac:dyDescent="0.25">
      <c r="X243" s="6" t="e">
        <v>#DIV/0!</v>
      </c>
      <c r="Y243" s="6" t="s">
        <v>56</v>
      </c>
      <c r="AA243" s="8" t="e">
        <v>#DIV/0!</v>
      </c>
    </row>
    <row r="244" spans="24:27" x14ac:dyDescent="0.25">
      <c r="X244" s="6" t="e">
        <v>#DIV/0!</v>
      </c>
      <c r="Y244" s="6" t="s">
        <v>56</v>
      </c>
      <c r="AA244" s="8" t="e">
        <v>#DIV/0!</v>
      </c>
    </row>
    <row r="245" spans="24:27" x14ac:dyDescent="0.25">
      <c r="X245" s="6" t="e">
        <v>#DIV/0!</v>
      </c>
      <c r="Y245" s="6" t="s">
        <v>56</v>
      </c>
      <c r="AA245" s="8" t="e">
        <v>#DIV/0!</v>
      </c>
    </row>
    <row r="246" spans="24:27" x14ac:dyDescent="0.25">
      <c r="X246" s="6" t="e">
        <v>#DIV/0!</v>
      </c>
      <c r="Y246" s="6" t="s">
        <v>56</v>
      </c>
      <c r="AA246" s="8" t="e">
        <v>#DIV/0!</v>
      </c>
    </row>
    <row r="247" spans="24:27" x14ac:dyDescent="0.25">
      <c r="X247" s="6" t="e">
        <v>#DIV/0!</v>
      </c>
      <c r="Y247" s="6" t="s">
        <v>56</v>
      </c>
      <c r="AA247" s="8" t="e">
        <v>#DIV/0!</v>
      </c>
    </row>
    <row r="248" spans="24:27" x14ac:dyDescent="0.25">
      <c r="X248" s="6" t="e">
        <v>#DIV/0!</v>
      </c>
      <c r="Y248" s="6" t="s">
        <v>56</v>
      </c>
      <c r="AA248" s="8" t="e">
        <v>#DIV/0!</v>
      </c>
    </row>
    <row r="249" spans="24:27" x14ac:dyDescent="0.25">
      <c r="X249" s="6" t="e">
        <v>#DIV/0!</v>
      </c>
      <c r="Y249" s="6" t="s">
        <v>56</v>
      </c>
      <c r="AA249" s="8" t="e">
        <v>#DIV/0!</v>
      </c>
    </row>
    <row r="250" spans="24:27" x14ac:dyDescent="0.25">
      <c r="X250" s="6" t="e">
        <v>#DIV/0!</v>
      </c>
      <c r="Y250" s="6" t="s">
        <v>56</v>
      </c>
      <c r="AA250" s="8" t="e">
        <v>#DIV/0!</v>
      </c>
    </row>
    <row r="251" spans="24:27" x14ac:dyDescent="0.25">
      <c r="X251" s="6" t="e">
        <v>#DIV/0!</v>
      </c>
      <c r="Y251" s="6" t="s">
        <v>56</v>
      </c>
      <c r="AA251" s="8" t="e">
        <v>#DIV/0!</v>
      </c>
    </row>
    <row r="252" spans="24:27" x14ac:dyDescent="0.25">
      <c r="X252" s="6" t="e">
        <v>#DIV/0!</v>
      </c>
      <c r="Y252" s="6" t="s">
        <v>56</v>
      </c>
      <c r="AA252" s="8" t="e">
        <v>#DIV/0!</v>
      </c>
    </row>
    <row r="253" spans="24:27" x14ac:dyDescent="0.25">
      <c r="X253" s="6" t="e">
        <v>#DIV/0!</v>
      </c>
      <c r="Y253" s="6" t="s">
        <v>56</v>
      </c>
      <c r="AA253" s="8" t="e">
        <v>#DIV/0!</v>
      </c>
    </row>
    <row r="254" spans="24:27" x14ac:dyDescent="0.25">
      <c r="X254" s="6" t="e">
        <v>#DIV/0!</v>
      </c>
      <c r="Y254" s="6" t="s">
        <v>56</v>
      </c>
      <c r="AA254" s="8" t="e">
        <v>#DIV/0!</v>
      </c>
    </row>
    <row r="255" spans="24:27" x14ac:dyDescent="0.25">
      <c r="X255" s="6" t="e">
        <v>#DIV/0!</v>
      </c>
      <c r="Y255" s="6" t="s">
        <v>56</v>
      </c>
      <c r="AA255" s="8" t="e">
        <v>#DIV/0!</v>
      </c>
    </row>
    <row r="256" spans="24:27" x14ac:dyDescent="0.25">
      <c r="X256" s="6" t="e">
        <v>#DIV/0!</v>
      </c>
      <c r="Y256" s="6" t="s">
        <v>56</v>
      </c>
      <c r="AA256" s="8" t="e">
        <v>#DIV/0!</v>
      </c>
    </row>
    <row r="257" spans="24:27" x14ac:dyDescent="0.25">
      <c r="X257" s="6" t="e">
        <v>#DIV/0!</v>
      </c>
      <c r="Y257" s="6" t="s">
        <v>56</v>
      </c>
      <c r="AA257" s="8" t="e">
        <v>#DIV/0!</v>
      </c>
    </row>
    <row r="258" spans="24:27" x14ac:dyDescent="0.25">
      <c r="X258" s="6" t="e">
        <v>#DIV/0!</v>
      </c>
      <c r="Y258" s="6" t="s">
        <v>56</v>
      </c>
      <c r="AA258" s="8" t="e">
        <v>#DIV/0!</v>
      </c>
    </row>
    <row r="259" spans="24:27" x14ac:dyDescent="0.25">
      <c r="X259" s="6" t="e">
        <v>#DIV/0!</v>
      </c>
      <c r="Y259" s="6" t="s">
        <v>56</v>
      </c>
      <c r="AA259" s="8" t="e">
        <v>#DIV/0!</v>
      </c>
    </row>
    <row r="260" spans="24:27" x14ac:dyDescent="0.25">
      <c r="X260" s="6" t="e">
        <v>#DIV/0!</v>
      </c>
      <c r="Y260" s="6" t="s">
        <v>56</v>
      </c>
      <c r="AA260" s="8" t="e">
        <v>#DIV/0!</v>
      </c>
    </row>
    <row r="261" spans="24:27" x14ac:dyDescent="0.25">
      <c r="X261" s="6" t="e">
        <v>#DIV/0!</v>
      </c>
      <c r="Y261" s="6" t="s">
        <v>56</v>
      </c>
      <c r="AA261" s="8" t="e">
        <v>#DIV/0!</v>
      </c>
    </row>
    <row r="262" spans="24:27" x14ac:dyDescent="0.25">
      <c r="X262" s="6" t="e">
        <v>#DIV/0!</v>
      </c>
      <c r="Y262" s="6" t="s">
        <v>56</v>
      </c>
      <c r="AA262" s="8" t="e">
        <v>#DIV/0!</v>
      </c>
    </row>
    <row r="263" spans="24:27" x14ac:dyDescent="0.25">
      <c r="X263" s="6" t="e">
        <v>#DIV/0!</v>
      </c>
      <c r="Y263" s="6" t="s">
        <v>56</v>
      </c>
      <c r="AA263" s="8" t="e">
        <v>#DIV/0!</v>
      </c>
    </row>
    <row r="264" spans="24:27" x14ac:dyDescent="0.25">
      <c r="X264" s="6" t="e">
        <v>#DIV/0!</v>
      </c>
      <c r="Y264" s="6" t="s">
        <v>56</v>
      </c>
      <c r="AA264" s="8" t="e">
        <v>#DIV/0!</v>
      </c>
    </row>
    <row r="265" spans="24:27" x14ac:dyDescent="0.25">
      <c r="X265" s="6" t="e">
        <v>#DIV/0!</v>
      </c>
      <c r="Y265" s="6" t="s">
        <v>56</v>
      </c>
      <c r="AA265" s="8" t="e">
        <v>#DIV/0!</v>
      </c>
    </row>
    <row r="266" spans="24:27" x14ac:dyDescent="0.25">
      <c r="X266" s="6" t="e">
        <v>#DIV/0!</v>
      </c>
      <c r="Y266" s="6" t="s">
        <v>56</v>
      </c>
      <c r="AA266" s="8" t="e">
        <v>#DIV/0!</v>
      </c>
    </row>
    <row r="267" spans="24:27" x14ac:dyDescent="0.25">
      <c r="X267" s="6" t="e">
        <v>#DIV/0!</v>
      </c>
      <c r="Y267" s="6" t="s">
        <v>56</v>
      </c>
      <c r="AA267" s="8" t="e">
        <v>#DIV/0!</v>
      </c>
    </row>
    <row r="268" spans="24:27" x14ac:dyDescent="0.25">
      <c r="X268" s="6" t="e">
        <v>#DIV/0!</v>
      </c>
      <c r="Y268" s="6" t="s">
        <v>56</v>
      </c>
      <c r="AA268" s="8" t="e">
        <v>#DIV/0!</v>
      </c>
    </row>
    <row r="269" spans="24:27" x14ac:dyDescent="0.25">
      <c r="X269" s="6" t="e">
        <v>#DIV/0!</v>
      </c>
      <c r="Y269" s="6" t="s">
        <v>56</v>
      </c>
      <c r="AA269" s="8" t="e">
        <v>#DIV/0!</v>
      </c>
    </row>
    <row r="270" spans="24:27" x14ac:dyDescent="0.25">
      <c r="X270" s="6" t="e">
        <v>#DIV/0!</v>
      </c>
      <c r="Y270" s="6" t="s">
        <v>56</v>
      </c>
      <c r="AA270" s="8" t="e">
        <v>#DIV/0!</v>
      </c>
    </row>
    <row r="271" spans="24:27" x14ac:dyDescent="0.25">
      <c r="X271" s="6" t="e">
        <v>#DIV/0!</v>
      </c>
      <c r="Y271" s="6" t="s">
        <v>56</v>
      </c>
      <c r="AA271" s="8" t="e">
        <v>#DIV/0!</v>
      </c>
    </row>
    <row r="272" spans="24:27" x14ac:dyDescent="0.25">
      <c r="X272" s="6" t="e">
        <v>#DIV/0!</v>
      </c>
      <c r="Y272" s="6" t="s">
        <v>56</v>
      </c>
      <c r="AA272" s="8" t="e">
        <v>#DIV/0!</v>
      </c>
    </row>
    <row r="273" spans="24:27" x14ac:dyDescent="0.25">
      <c r="X273" s="6" t="e">
        <v>#DIV/0!</v>
      </c>
      <c r="Y273" s="6" t="s">
        <v>56</v>
      </c>
      <c r="AA273" s="8" t="e">
        <v>#DIV/0!</v>
      </c>
    </row>
    <row r="274" spans="24:27" x14ac:dyDescent="0.25">
      <c r="X274" s="6" t="e">
        <v>#DIV/0!</v>
      </c>
      <c r="Y274" s="6" t="s">
        <v>56</v>
      </c>
      <c r="AA274" s="8" t="e">
        <v>#DIV/0!</v>
      </c>
    </row>
    <row r="275" spans="24:27" x14ac:dyDescent="0.25">
      <c r="X275" s="6" t="e">
        <v>#DIV/0!</v>
      </c>
      <c r="Y275" s="6" t="s">
        <v>56</v>
      </c>
      <c r="AA275" s="8" t="e">
        <v>#DIV/0!</v>
      </c>
    </row>
    <row r="276" spans="24:27" x14ac:dyDescent="0.25">
      <c r="X276" s="6" t="e">
        <v>#DIV/0!</v>
      </c>
      <c r="Y276" s="6" t="s">
        <v>56</v>
      </c>
      <c r="AA276" s="8" t="e">
        <v>#DIV/0!</v>
      </c>
    </row>
    <row r="277" spans="24:27" x14ac:dyDescent="0.25">
      <c r="X277" s="6" t="e">
        <v>#DIV/0!</v>
      </c>
      <c r="Y277" s="6" t="s">
        <v>56</v>
      </c>
      <c r="AA277" s="8" t="e">
        <v>#DIV/0!</v>
      </c>
    </row>
    <row r="278" spans="24:27" x14ac:dyDescent="0.25">
      <c r="X278" s="6" t="e">
        <v>#DIV/0!</v>
      </c>
      <c r="Y278" s="6" t="s">
        <v>56</v>
      </c>
      <c r="AA278" s="8" t="e">
        <v>#DIV/0!</v>
      </c>
    </row>
    <row r="279" spans="24:27" x14ac:dyDescent="0.25">
      <c r="X279" s="6" t="e">
        <v>#DIV/0!</v>
      </c>
      <c r="Y279" s="6" t="s">
        <v>56</v>
      </c>
      <c r="AA279" s="8" t="e">
        <v>#DIV/0!</v>
      </c>
    </row>
    <row r="280" spans="24:27" x14ac:dyDescent="0.25">
      <c r="X280" s="6" t="e">
        <v>#DIV/0!</v>
      </c>
      <c r="Y280" s="6" t="s">
        <v>56</v>
      </c>
      <c r="AA280" s="8" t="e">
        <v>#DIV/0!</v>
      </c>
    </row>
    <row r="281" spans="24:27" x14ac:dyDescent="0.25">
      <c r="X281" s="6" t="e">
        <v>#DIV/0!</v>
      </c>
      <c r="Y281" s="6" t="s">
        <v>56</v>
      </c>
      <c r="AA281" s="8" t="e">
        <v>#DIV/0!</v>
      </c>
    </row>
    <row r="282" spans="24:27" x14ac:dyDescent="0.25">
      <c r="X282" s="6" t="e">
        <v>#DIV/0!</v>
      </c>
      <c r="Y282" s="6" t="s">
        <v>56</v>
      </c>
      <c r="AA282" s="8" t="e">
        <v>#DIV/0!</v>
      </c>
    </row>
    <row r="283" spans="24:27" x14ac:dyDescent="0.25">
      <c r="X283" s="6" t="e">
        <v>#DIV/0!</v>
      </c>
      <c r="Y283" s="6" t="s">
        <v>56</v>
      </c>
      <c r="AA283" s="8" t="e">
        <v>#DIV/0!</v>
      </c>
    </row>
    <row r="284" spans="24:27" x14ac:dyDescent="0.25">
      <c r="X284" s="6" t="e">
        <v>#DIV/0!</v>
      </c>
      <c r="Y284" s="6" t="s">
        <v>56</v>
      </c>
      <c r="AA284" s="8" t="e">
        <v>#DIV/0!</v>
      </c>
    </row>
    <row r="285" spans="24:27" x14ac:dyDescent="0.25">
      <c r="X285" s="6" t="e">
        <v>#DIV/0!</v>
      </c>
      <c r="Y285" s="6" t="s">
        <v>56</v>
      </c>
      <c r="AA285" s="8" t="e">
        <v>#DIV/0!</v>
      </c>
    </row>
    <row r="286" spans="24:27" x14ac:dyDescent="0.25">
      <c r="X286" s="6" t="e">
        <v>#DIV/0!</v>
      </c>
      <c r="Y286" s="6" t="s">
        <v>56</v>
      </c>
      <c r="AA286" s="8" t="e">
        <v>#DIV/0!</v>
      </c>
    </row>
    <row r="287" spans="24:27" x14ac:dyDescent="0.25">
      <c r="X287" s="6" t="e">
        <v>#DIV/0!</v>
      </c>
      <c r="Y287" s="6" t="s">
        <v>56</v>
      </c>
      <c r="AA287" s="8" t="e">
        <v>#DIV/0!</v>
      </c>
    </row>
    <row r="288" spans="24:27" x14ac:dyDescent="0.25">
      <c r="X288" s="6" t="e">
        <v>#DIV/0!</v>
      </c>
      <c r="Y288" s="6" t="s">
        <v>56</v>
      </c>
      <c r="Z288" s="6">
        <v>6</v>
      </c>
      <c r="AA288" s="8" t="e">
        <v>#DIV/0!</v>
      </c>
    </row>
    <row r="289" spans="24:27" x14ac:dyDescent="0.25">
      <c r="X289" s="6" t="e">
        <v>#DIV/0!</v>
      </c>
      <c r="Y289" s="6" t="s">
        <v>56</v>
      </c>
      <c r="Z289" s="6">
        <v>6</v>
      </c>
      <c r="AA289" s="8" t="e">
        <v>#DIV/0!</v>
      </c>
    </row>
    <row r="290" spans="24:27" x14ac:dyDescent="0.25">
      <c r="X290" s="6" t="e">
        <v>#DIV/0!</v>
      </c>
      <c r="Y290" s="6" t="s">
        <v>56</v>
      </c>
      <c r="Z290" s="6">
        <v>6</v>
      </c>
      <c r="AA290" s="8" t="e">
        <v>#DIV/0!</v>
      </c>
    </row>
    <row r="291" spans="24:27" x14ac:dyDescent="0.25">
      <c r="X291" s="6" t="e">
        <v>#DIV/0!</v>
      </c>
      <c r="Y291" s="6" t="s">
        <v>56</v>
      </c>
      <c r="Z291" s="6">
        <v>6</v>
      </c>
      <c r="AA291" s="8" t="e">
        <v>#DIV/0!</v>
      </c>
    </row>
    <row r="292" spans="24:27" x14ac:dyDescent="0.25">
      <c r="X292" s="6" t="e">
        <v>#DIV/0!</v>
      </c>
      <c r="Y292" s="6" t="s">
        <v>56</v>
      </c>
      <c r="Z292" s="6">
        <v>6</v>
      </c>
      <c r="AA292" s="8" t="e">
        <v>#DIV/0!</v>
      </c>
    </row>
    <row r="293" spans="24:27" x14ac:dyDescent="0.25">
      <c r="X293" s="6" t="e">
        <v>#DIV/0!</v>
      </c>
      <c r="Y293" s="6" t="s">
        <v>56</v>
      </c>
      <c r="Z293" s="6">
        <v>6</v>
      </c>
      <c r="AA293" s="8" t="e">
        <v>#DIV/0!</v>
      </c>
    </row>
    <row r="294" spans="24:27" x14ac:dyDescent="0.25">
      <c r="X294" s="6" t="e">
        <v>#DIV/0!</v>
      </c>
      <c r="Y294" s="6" t="s">
        <v>56</v>
      </c>
      <c r="Z294" s="6">
        <v>6</v>
      </c>
      <c r="AA294" s="8" t="e">
        <v>#DIV/0!</v>
      </c>
    </row>
    <row r="295" spans="24:27" x14ac:dyDescent="0.25">
      <c r="X295" s="6" t="e">
        <v>#DIV/0!</v>
      </c>
      <c r="Y295" s="6" t="s">
        <v>56</v>
      </c>
      <c r="Z295" s="6">
        <v>6</v>
      </c>
      <c r="AA295" s="8" t="e">
        <v>#DIV/0!</v>
      </c>
    </row>
    <row r="296" spans="24:27" x14ac:dyDescent="0.25">
      <c r="X296" s="6" t="e">
        <v>#DIV/0!</v>
      </c>
      <c r="Y296" s="6" t="s">
        <v>56</v>
      </c>
      <c r="Z296" s="6">
        <v>6</v>
      </c>
      <c r="AA296" s="8" t="e">
        <v>#DIV/0!</v>
      </c>
    </row>
    <row r="297" spans="24:27" x14ac:dyDescent="0.25">
      <c r="X297" s="6" t="e">
        <v>#DIV/0!</v>
      </c>
      <c r="Y297" s="6" t="s">
        <v>56</v>
      </c>
      <c r="Z297" s="6">
        <v>6</v>
      </c>
      <c r="AA297" s="8" t="e">
        <v>#DIV/0!</v>
      </c>
    </row>
    <row r="298" spans="24:27" x14ac:dyDescent="0.25">
      <c r="X298" s="6" t="e">
        <v>#DIV/0!</v>
      </c>
      <c r="Y298" s="6" t="s">
        <v>56</v>
      </c>
      <c r="Z298" s="6">
        <v>6</v>
      </c>
      <c r="AA298" s="8" t="e">
        <v>#DIV/0!</v>
      </c>
    </row>
    <row r="299" spans="24:27" x14ac:dyDescent="0.25">
      <c r="X299" s="6" t="e">
        <v>#DIV/0!</v>
      </c>
      <c r="Y299" s="6" t="s">
        <v>56</v>
      </c>
      <c r="Z299" s="6">
        <v>6</v>
      </c>
      <c r="AA299" s="8" t="e">
        <v>#DIV/0!</v>
      </c>
    </row>
    <row r="300" spans="24:27" x14ac:dyDescent="0.25">
      <c r="X300" s="6" t="e">
        <v>#DIV/0!</v>
      </c>
      <c r="Y300" s="6" t="s">
        <v>56</v>
      </c>
      <c r="Z300" s="6">
        <v>6</v>
      </c>
      <c r="AA300" s="8" t="e">
        <v>#DIV/0!</v>
      </c>
    </row>
    <row r="301" spans="24:27" x14ac:dyDescent="0.25">
      <c r="X301" s="6" t="e">
        <v>#DIV/0!</v>
      </c>
      <c r="Y301" s="6" t="s">
        <v>56</v>
      </c>
      <c r="Z301" s="6">
        <v>6</v>
      </c>
      <c r="AA301" s="8" t="e">
        <v>#DIV/0!</v>
      </c>
    </row>
    <row r="302" spans="24:27" x14ac:dyDescent="0.25">
      <c r="X302" s="6" t="e">
        <v>#DIV/0!</v>
      </c>
      <c r="Y302" s="6" t="s">
        <v>56</v>
      </c>
      <c r="Z302" s="6">
        <v>6</v>
      </c>
      <c r="AA302" s="8" t="e">
        <v>#DIV/0!</v>
      </c>
    </row>
    <row r="303" spans="24:27" x14ac:dyDescent="0.25">
      <c r="X303" s="6" t="e">
        <v>#DIV/0!</v>
      </c>
      <c r="Y303" s="6" t="s">
        <v>56</v>
      </c>
      <c r="Z303" s="6">
        <v>6</v>
      </c>
      <c r="AA303" s="8" t="e">
        <v>#DIV/0!</v>
      </c>
    </row>
    <row r="304" spans="24:27" x14ac:dyDescent="0.25">
      <c r="X304" s="6" t="e">
        <v>#DIV/0!</v>
      </c>
      <c r="Y304" s="6" t="s">
        <v>56</v>
      </c>
      <c r="Z304" s="6">
        <v>6</v>
      </c>
      <c r="AA304" s="8" t="e">
        <v>#DIV/0!</v>
      </c>
    </row>
    <row r="305" spans="24:27" x14ac:dyDescent="0.25">
      <c r="X305" s="6" t="e">
        <v>#DIV/0!</v>
      </c>
      <c r="Y305" s="6" t="s">
        <v>56</v>
      </c>
      <c r="Z305" s="6">
        <v>6</v>
      </c>
      <c r="AA305" s="8" t="e">
        <v>#DIV/0!</v>
      </c>
    </row>
    <row r="306" spans="24:27" x14ac:dyDescent="0.25">
      <c r="X306" s="6" t="e">
        <v>#DIV/0!</v>
      </c>
      <c r="Y306" s="6" t="s">
        <v>56</v>
      </c>
      <c r="Z306" s="6">
        <v>6</v>
      </c>
      <c r="AA306" s="8" t="e">
        <v>#DIV/0!</v>
      </c>
    </row>
    <row r="307" spans="24:27" x14ac:dyDescent="0.25">
      <c r="X307" s="6" t="e">
        <v>#DIV/0!</v>
      </c>
      <c r="Y307" s="6" t="s">
        <v>56</v>
      </c>
      <c r="Z307" s="6">
        <v>6</v>
      </c>
      <c r="AA307" s="8" t="e">
        <v>#DIV/0!</v>
      </c>
    </row>
    <row r="308" spans="24:27" x14ac:dyDescent="0.25">
      <c r="X308" s="6" t="e">
        <v>#DIV/0!</v>
      </c>
      <c r="Y308" s="6" t="s">
        <v>56</v>
      </c>
      <c r="Z308" s="6">
        <v>6</v>
      </c>
      <c r="AA308" s="8" t="e">
        <v>#DIV/0!</v>
      </c>
    </row>
    <row r="309" spans="24:27" x14ac:dyDescent="0.25">
      <c r="X309" s="6" t="e">
        <v>#DIV/0!</v>
      </c>
      <c r="Y309" s="6" t="s">
        <v>56</v>
      </c>
      <c r="Z309" s="6">
        <v>6</v>
      </c>
      <c r="AA309" s="8" t="e">
        <v>#DIV/0!</v>
      </c>
    </row>
    <row r="310" spans="24:27" x14ac:dyDescent="0.25">
      <c r="X310" s="6" t="e">
        <v>#DIV/0!</v>
      </c>
      <c r="Y310" s="6" t="s">
        <v>56</v>
      </c>
      <c r="Z310" s="6">
        <v>6</v>
      </c>
      <c r="AA310" s="8" t="e">
        <v>#DIV/0!</v>
      </c>
    </row>
    <row r="311" spans="24:27" x14ac:dyDescent="0.25">
      <c r="X311" s="6" t="e">
        <v>#DIV/0!</v>
      </c>
      <c r="Y311" s="6" t="s">
        <v>56</v>
      </c>
      <c r="Z311" s="6">
        <v>6</v>
      </c>
      <c r="AA311" s="8" t="e">
        <v>#DIV/0!</v>
      </c>
    </row>
    <row r="312" spans="24:27" x14ac:dyDescent="0.25">
      <c r="X312" s="6" t="e">
        <v>#DIV/0!</v>
      </c>
      <c r="Y312" s="6" t="s">
        <v>56</v>
      </c>
      <c r="Z312" s="6">
        <v>6</v>
      </c>
      <c r="AA312" s="8" t="e">
        <v>#DIV/0!</v>
      </c>
    </row>
    <row r="313" spans="24:27" x14ac:dyDescent="0.25">
      <c r="X313" s="6" t="e">
        <v>#DIV/0!</v>
      </c>
      <c r="Y313" s="6" t="s">
        <v>56</v>
      </c>
      <c r="Z313" s="6">
        <v>6</v>
      </c>
      <c r="AA313" s="8" t="e">
        <v>#DIV/0!</v>
      </c>
    </row>
    <row r="314" spans="24:27" x14ac:dyDescent="0.25">
      <c r="X314" s="6" t="e">
        <v>#DIV/0!</v>
      </c>
      <c r="Y314" s="6" t="s">
        <v>56</v>
      </c>
      <c r="Z314" s="6">
        <v>6</v>
      </c>
      <c r="AA314" s="8" t="e">
        <v>#DIV/0!</v>
      </c>
    </row>
    <row r="315" spans="24:27" x14ac:dyDescent="0.25">
      <c r="X315" s="6" t="e">
        <v>#DIV/0!</v>
      </c>
      <c r="Y315" s="6" t="s">
        <v>56</v>
      </c>
      <c r="Z315" s="6">
        <v>6</v>
      </c>
      <c r="AA315" s="8" t="e">
        <v>#DIV/0!</v>
      </c>
    </row>
    <row r="316" spans="24:27" x14ac:dyDescent="0.25">
      <c r="X316" s="6" t="e">
        <v>#DIV/0!</v>
      </c>
      <c r="Y316" s="6" t="s">
        <v>56</v>
      </c>
      <c r="Z316" s="6">
        <v>6</v>
      </c>
      <c r="AA316" s="8" t="e">
        <v>#DIV/0!</v>
      </c>
    </row>
    <row r="317" spans="24:27" x14ac:dyDescent="0.25">
      <c r="X317" s="6" t="e">
        <v>#DIV/0!</v>
      </c>
      <c r="Y317" s="6" t="s">
        <v>56</v>
      </c>
      <c r="Z317" s="6">
        <v>6</v>
      </c>
      <c r="AA317" s="8" t="e">
        <v>#DIV/0!</v>
      </c>
    </row>
    <row r="318" spans="24:27" x14ac:dyDescent="0.25">
      <c r="X318" s="6" t="e">
        <v>#DIV/0!</v>
      </c>
      <c r="Y318" s="6" t="s">
        <v>56</v>
      </c>
      <c r="Z318" s="6">
        <v>6</v>
      </c>
      <c r="AA318" s="8" t="e">
        <v>#DIV/0!</v>
      </c>
    </row>
    <row r="319" spans="24:27" x14ac:dyDescent="0.25">
      <c r="X319" s="6" t="e">
        <v>#DIV/0!</v>
      </c>
      <c r="Y319" s="6" t="s">
        <v>56</v>
      </c>
      <c r="Z319" s="6">
        <v>6</v>
      </c>
      <c r="AA319" s="8" t="e">
        <v>#DIV/0!</v>
      </c>
    </row>
    <row r="320" spans="24:27" x14ac:dyDescent="0.25">
      <c r="X320" s="6" t="e">
        <v>#DIV/0!</v>
      </c>
      <c r="Y320" s="6" t="s">
        <v>56</v>
      </c>
      <c r="Z320" s="6">
        <v>6</v>
      </c>
      <c r="AA320" s="8" t="e">
        <v>#DIV/0!</v>
      </c>
    </row>
    <row r="321" spans="24:27" x14ac:dyDescent="0.25">
      <c r="X321" s="6" t="e">
        <v>#DIV/0!</v>
      </c>
      <c r="Y321" s="6" t="s">
        <v>56</v>
      </c>
      <c r="Z321" s="6">
        <v>6</v>
      </c>
      <c r="AA321" s="8" t="e">
        <v>#DIV/0!</v>
      </c>
    </row>
    <row r="322" spans="24:27" x14ac:dyDescent="0.25">
      <c r="X322" s="6" t="e">
        <v>#DIV/0!</v>
      </c>
      <c r="Y322" s="6" t="s">
        <v>56</v>
      </c>
      <c r="Z322" s="6">
        <v>6</v>
      </c>
      <c r="AA322" s="8" t="e">
        <v>#DIV/0!</v>
      </c>
    </row>
    <row r="323" spans="24:27" x14ac:dyDescent="0.25">
      <c r="X323" s="6" t="e">
        <v>#DIV/0!</v>
      </c>
      <c r="Y323" s="6" t="s">
        <v>56</v>
      </c>
      <c r="Z323" s="6">
        <v>6</v>
      </c>
      <c r="AA323" s="8" t="e">
        <v>#DIV/0!</v>
      </c>
    </row>
    <row r="324" spans="24:27" x14ac:dyDescent="0.25">
      <c r="X324" s="6" t="e">
        <v>#DIV/0!</v>
      </c>
      <c r="Y324" s="6" t="s">
        <v>56</v>
      </c>
      <c r="Z324" s="6">
        <v>6</v>
      </c>
      <c r="AA324" s="8" t="e">
        <v>#DIV/0!</v>
      </c>
    </row>
    <row r="325" spans="24:27" x14ac:dyDescent="0.25">
      <c r="X325" s="6" t="e">
        <v>#DIV/0!</v>
      </c>
      <c r="Y325" s="6" t="s">
        <v>56</v>
      </c>
      <c r="Z325" s="6">
        <v>6</v>
      </c>
      <c r="AA325" s="8" t="e">
        <v>#DIV/0!</v>
      </c>
    </row>
    <row r="326" spans="24:27" x14ac:dyDescent="0.25">
      <c r="X326" s="6" t="e">
        <v>#DIV/0!</v>
      </c>
      <c r="Y326" s="6" t="s">
        <v>56</v>
      </c>
      <c r="Z326" s="6">
        <v>6</v>
      </c>
      <c r="AA326" s="8" t="e">
        <v>#DIV/0!</v>
      </c>
    </row>
    <row r="327" spans="24:27" x14ac:dyDescent="0.25">
      <c r="X327" s="6" t="e">
        <v>#DIV/0!</v>
      </c>
      <c r="Y327" s="6" t="s">
        <v>56</v>
      </c>
      <c r="Z327" s="6">
        <v>6</v>
      </c>
      <c r="AA327" s="8" t="e">
        <v>#DIV/0!</v>
      </c>
    </row>
    <row r="328" spans="24:27" x14ac:dyDescent="0.25">
      <c r="X328" s="6" t="e">
        <v>#DIV/0!</v>
      </c>
      <c r="Y328" s="6" t="s">
        <v>56</v>
      </c>
      <c r="Z328" s="6">
        <v>6</v>
      </c>
      <c r="AA328" s="8" t="e">
        <v>#DIV/0!</v>
      </c>
    </row>
    <row r="329" spans="24:27" x14ac:dyDescent="0.25">
      <c r="X329" s="6" t="e">
        <v>#DIV/0!</v>
      </c>
      <c r="Y329" s="6" t="s">
        <v>56</v>
      </c>
      <c r="Z329" s="6">
        <v>6</v>
      </c>
      <c r="AA329" s="8" t="e">
        <v>#DIV/0!</v>
      </c>
    </row>
    <row r="330" spans="24:27" x14ac:dyDescent="0.25">
      <c r="X330" s="6" t="e">
        <v>#DIV/0!</v>
      </c>
      <c r="Y330" s="6" t="s">
        <v>56</v>
      </c>
      <c r="Z330" s="6">
        <v>6</v>
      </c>
      <c r="AA330" s="8" t="e">
        <v>#DIV/0!</v>
      </c>
    </row>
    <row r="331" spans="24:27" x14ac:dyDescent="0.25">
      <c r="X331" s="6" t="e">
        <v>#DIV/0!</v>
      </c>
      <c r="Y331" s="6" t="s">
        <v>56</v>
      </c>
      <c r="Z331" s="6">
        <v>6</v>
      </c>
      <c r="AA331" s="8" t="e">
        <v>#DIV/0!</v>
      </c>
    </row>
    <row r="332" spans="24:27" x14ac:dyDescent="0.25">
      <c r="X332" s="6" t="e">
        <v>#DIV/0!</v>
      </c>
      <c r="Y332" s="6" t="s">
        <v>56</v>
      </c>
      <c r="Z332" s="6">
        <v>6</v>
      </c>
      <c r="AA332" s="8" t="e">
        <v>#DIV/0!</v>
      </c>
    </row>
    <row r="333" spans="24:27" x14ac:dyDescent="0.25">
      <c r="X333" s="6" t="e">
        <v>#DIV/0!</v>
      </c>
      <c r="Y333" s="6" t="s">
        <v>56</v>
      </c>
      <c r="Z333" s="6">
        <v>6</v>
      </c>
      <c r="AA333" s="8" t="e">
        <v>#DIV/0!</v>
      </c>
    </row>
    <row r="334" spans="24:27" x14ac:dyDescent="0.25">
      <c r="X334" s="6" t="e">
        <v>#DIV/0!</v>
      </c>
      <c r="Y334" s="6" t="s">
        <v>56</v>
      </c>
      <c r="Z334" s="6">
        <v>6</v>
      </c>
      <c r="AA334" s="8" t="e">
        <v>#DIV/0!</v>
      </c>
    </row>
    <row r="335" spans="24:27" x14ac:dyDescent="0.25">
      <c r="X335" s="6" t="e">
        <v>#DIV/0!</v>
      </c>
      <c r="Y335" s="6" t="s">
        <v>56</v>
      </c>
      <c r="Z335" s="6">
        <v>6</v>
      </c>
      <c r="AA335" s="8" t="e">
        <v>#DIV/0!</v>
      </c>
    </row>
    <row r="336" spans="24:27" x14ac:dyDescent="0.25">
      <c r="X336" s="6" t="e">
        <v>#DIV/0!</v>
      </c>
      <c r="Y336" s="6" t="s">
        <v>56</v>
      </c>
      <c r="Z336" s="6">
        <v>6</v>
      </c>
      <c r="AA336" s="8" t="e">
        <v>#DIV/0!</v>
      </c>
    </row>
    <row r="337" spans="24:27" x14ac:dyDescent="0.25">
      <c r="X337" s="6" t="e">
        <v>#DIV/0!</v>
      </c>
      <c r="Y337" s="6" t="s">
        <v>56</v>
      </c>
      <c r="Z337" s="6">
        <v>6</v>
      </c>
      <c r="AA337" s="8" t="e">
        <v>#DIV/0!</v>
      </c>
    </row>
    <row r="338" spans="24:27" x14ac:dyDescent="0.25">
      <c r="X338" s="6" t="e">
        <v>#DIV/0!</v>
      </c>
      <c r="Y338" s="6" t="s">
        <v>56</v>
      </c>
      <c r="Z338" s="6">
        <v>6</v>
      </c>
      <c r="AA338" s="8" t="e">
        <v>#DIV/0!</v>
      </c>
    </row>
    <row r="339" spans="24:27" x14ac:dyDescent="0.25">
      <c r="X339" s="6" t="e">
        <v>#DIV/0!</v>
      </c>
      <c r="Y339" s="6" t="s">
        <v>56</v>
      </c>
      <c r="Z339" s="6">
        <v>6</v>
      </c>
      <c r="AA339" s="8" t="e">
        <v>#DIV/0!</v>
      </c>
    </row>
    <row r="340" spans="24:27" x14ac:dyDescent="0.25">
      <c r="X340" s="6" t="e">
        <v>#DIV/0!</v>
      </c>
      <c r="Y340" s="6" t="s">
        <v>56</v>
      </c>
      <c r="Z340" s="6">
        <v>6</v>
      </c>
      <c r="AA340" s="8" t="e">
        <v>#DIV/0!</v>
      </c>
    </row>
    <row r="341" spans="24:27" x14ac:dyDescent="0.25">
      <c r="X341" s="6" t="e">
        <v>#DIV/0!</v>
      </c>
      <c r="Y341" s="6" t="s">
        <v>56</v>
      </c>
      <c r="Z341" s="6">
        <v>6</v>
      </c>
      <c r="AA341" s="8" t="e">
        <v>#DIV/0!</v>
      </c>
    </row>
    <row r="342" spans="24:27" x14ac:dyDescent="0.25">
      <c r="X342" s="6" t="e">
        <v>#DIV/0!</v>
      </c>
      <c r="Y342" s="6" t="s">
        <v>56</v>
      </c>
      <c r="Z342" s="6">
        <v>6</v>
      </c>
      <c r="AA342" s="8" t="e">
        <v>#DIV/0!</v>
      </c>
    </row>
    <row r="343" spans="24:27" x14ac:dyDescent="0.25">
      <c r="X343" s="6" t="e">
        <v>#DIV/0!</v>
      </c>
      <c r="Y343" s="6" t="s">
        <v>56</v>
      </c>
      <c r="Z343" s="6">
        <v>6</v>
      </c>
      <c r="AA343" s="8" t="e">
        <v>#DIV/0!</v>
      </c>
    </row>
    <row r="344" spans="24:27" x14ac:dyDescent="0.25">
      <c r="X344" s="6" t="e">
        <v>#DIV/0!</v>
      </c>
      <c r="Y344" s="6" t="s">
        <v>56</v>
      </c>
      <c r="Z344" s="6">
        <v>6</v>
      </c>
      <c r="AA344" s="8" t="e">
        <v>#DIV/0!</v>
      </c>
    </row>
    <row r="345" spans="24:27" x14ac:dyDescent="0.25">
      <c r="X345" s="6" t="e">
        <v>#DIV/0!</v>
      </c>
      <c r="Y345" s="6" t="s">
        <v>56</v>
      </c>
      <c r="Z345" s="6">
        <v>6</v>
      </c>
      <c r="AA345" s="8" t="e">
        <v>#DIV/0!</v>
      </c>
    </row>
    <row r="346" spans="24:27" x14ac:dyDescent="0.25">
      <c r="X346" s="6" t="e">
        <v>#DIV/0!</v>
      </c>
      <c r="Y346" s="6" t="s">
        <v>56</v>
      </c>
      <c r="Z346" s="6">
        <v>6</v>
      </c>
      <c r="AA346" s="8" t="e">
        <v>#DIV/0!</v>
      </c>
    </row>
    <row r="347" spans="24:27" x14ac:dyDescent="0.25">
      <c r="X347" s="6" t="e">
        <v>#DIV/0!</v>
      </c>
      <c r="Y347" s="6" t="s">
        <v>56</v>
      </c>
      <c r="Z347" s="6">
        <v>6</v>
      </c>
      <c r="AA347" s="8" t="e">
        <v>#DIV/0!</v>
      </c>
    </row>
    <row r="348" spans="24:27" x14ac:dyDescent="0.25">
      <c r="X348" s="6" t="e">
        <v>#DIV/0!</v>
      </c>
      <c r="Y348" s="6" t="s">
        <v>56</v>
      </c>
      <c r="Z348" s="6">
        <v>6</v>
      </c>
      <c r="AA348" s="8" t="e">
        <v>#DIV/0!</v>
      </c>
    </row>
    <row r="349" spans="24:27" x14ac:dyDescent="0.25">
      <c r="X349" s="6" t="e">
        <v>#DIV/0!</v>
      </c>
      <c r="Y349" s="6" t="s">
        <v>56</v>
      </c>
      <c r="Z349" s="6">
        <v>6</v>
      </c>
      <c r="AA349" s="8" t="e">
        <v>#DIV/0!</v>
      </c>
    </row>
    <row r="350" spans="24:27" x14ac:dyDescent="0.25">
      <c r="X350" s="6" t="e">
        <v>#DIV/0!</v>
      </c>
      <c r="Y350" s="6" t="s">
        <v>56</v>
      </c>
      <c r="Z350" s="6">
        <v>6</v>
      </c>
      <c r="AA350" s="8" t="e">
        <v>#DIV/0!</v>
      </c>
    </row>
    <row r="351" spans="24:27" x14ac:dyDescent="0.25">
      <c r="X351" s="6" t="e">
        <v>#DIV/0!</v>
      </c>
      <c r="Y351" s="6" t="s">
        <v>56</v>
      </c>
      <c r="Z351" s="6">
        <v>6</v>
      </c>
      <c r="AA351" s="8" t="e">
        <v>#DIV/0!</v>
      </c>
    </row>
    <row r="352" spans="24:27" x14ac:dyDescent="0.25">
      <c r="X352" s="6" t="e">
        <v>#DIV/0!</v>
      </c>
      <c r="Y352" s="6" t="s">
        <v>56</v>
      </c>
      <c r="Z352" s="6">
        <v>6</v>
      </c>
      <c r="AA352" s="8" t="e">
        <v>#DIV/0!</v>
      </c>
    </row>
    <row r="353" spans="24:27" x14ac:dyDescent="0.25">
      <c r="X353" s="6" t="e">
        <v>#DIV/0!</v>
      </c>
      <c r="Y353" s="6" t="s">
        <v>56</v>
      </c>
      <c r="Z353" s="6">
        <v>6</v>
      </c>
      <c r="AA353" s="8" t="e">
        <v>#DIV/0!</v>
      </c>
    </row>
    <row r="354" spans="24:27" x14ac:dyDescent="0.25">
      <c r="X354" s="6" t="e">
        <v>#DIV/0!</v>
      </c>
      <c r="Y354" s="6" t="s">
        <v>56</v>
      </c>
      <c r="Z354" s="6">
        <v>6</v>
      </c>
      <c r="AA354" s="8" t="e">
        <v>#DIV/0!</v>
      </c>
    </row>
    <row r="355" spans="24:27" x14ac:dyDescent="0.25">
      <c r="X355" s="6" t="e">
        <v>#DIV/0!</v>
      </c>
      <c r="Y355" s="6" t="s">
        <v>56</v>
      </c>
      <c r="Z355" s="6">
        <v>6</v>
      </c>
      <c r="AA355" s="8" t="e">
        <v>#DIV/0!</v>
      </c>
    </row>
    <row r="356" spans="24:27" x14ac:dyDescent="0.25">
      <c r="X356" s="6" t="e">
        <v>#DIV/0!</v>
      </c>
      <c r="Y356" s="6" t="s">
        <v>56</v>
      </c>
      <c r="Z356" s="6">
        <v>6</v>
      </c>
      <c r="AA356" s="8" t="e">
        <v>#DIV/0!</v>
      </c>
    </row>
    <row r="357" spans="24:27" x14ac:dyDescent="0.25">
      <c r="X357" s="6" t="e">
        <v>#DIV/0!</v>
      </c>
      <c r="Y357" s="6" t="s">
        <v>56</v>
      </c>
      <c r="Z357" s="6">
        <v>6</v>
      </c>
      <c r="AA357" s="8" t="e">
        <v>#DIV/0!</v>
      </c>
    </row>
    <row r="358" spans="24:27" x14ac:dyDescent="0.25">
      <c r="X358" s="6" t="e">
        <v>#DIV/0!</v>
      </c>
      <c r="Y358" s="6" t="s">
        <v>56</v>
      </c>
      <c r="Z358" s="6">
        <v>6</v>
      </c>
      <c r="AA358" s="8" t="e">
        <v>#DIV/0!</v>
      </c>
    </row>
    <row r="359" spans="24:27" x14ac:dyDescent="0.25">
      <c r="X359" s="6" t="e">
        <v>#DIV/0!</v>
      </c>
      <c r="Y359" s="6" t="s">
        <v>56</v>
      </c>
      <c r="Z359" s="6">
        <v>6</v>
      </c>
      <c r="AA359" s="8" t="e">
        <v>#DIV/0!</v>
      </c>
    </row>
    <row r="360" spans="24:27" x14ac:dyDescent="0.25">
      <c r="X360" s="6" t="e">
        <v>#DIV/0!</v>
      </c>
      <c r="Y360" s="6" t="s">
        <v>56</v>
      </c>
      <c r="Z360" s="6">
        <v>6</v>
      </c>
      <c r="AA360" s="8" t="e">
        <v>#DIV/0!</v>
      </c>
    </row>
    <row r="361" spans="24:27" x14ac:dyDescent="0.25">
      <c r="X361" s="6" t="e">
        <v>#DIV/0!</v>
      </c>
      <c r="Y361" s="6" t="s">
        <v>56</v>
      </c>
      <c r="Z361" s="6">
        <v>6</v>
      </c>
      <c r="AA361" s="8" t="e">
        <v>#DIV/0!</v>
      </c>
    </row>
    <row r="362" spans="24:27" x14ac:dyDescent="0.25">
      <c r="X362" s="6" t="e">
        <v>#DIV/0!</v>
      </c>
      <c r="Y362" s="6" t="s">
        <v>56</v>
      </c>
      <c r="Z362" s="6">
        <v>6</v>
      </c>
      <c r="AA362" s="8" t="e">
        <v>#DIV/0!</v>
      </c>
    </row>
    <row r="363" spans="24:27" x14ac:dyDescent="0.25">
      <c r="X363" s="6" t="e">
        <v>#DIV/0!</v>
      </c>
      <c r="Y363" s="6" t="s">
        <v>56</v>
      </c>
      <c r="Z363" s="6">
        <v>6</v>
      </c>
      <c r="AA363" s="8" t="e">
        <v>#DIV/0!</v>
      </c>
    </row>
    <row r="364" spans="24:27" x14ac:dyDescent="0.25">
      <c r="X364" s="6" t="e">
        <v>#DIV/0!</v>
      </c>
      <c r="Y364" s="6" t="s">
        <v>56</v>
      </c>
      <c r="Z364" s="6">
        <v>6</v>
      </c>
      <c r="AA364" s="8" t="e">
        <v>#DIV/0!</v>
      </c>
    </row>
    <row r="365" spans="24:27" x14ac:dyDescent="0.25">
      <c r="X365" s="6" t="e">
        <v>#DIV/0!</v>
      </c>
      <c r="Y365" s="6" t="s">
        <v>56</v>
      </c>
      <c r="Z365" s="6">
        <v>6</v>
      </c>
      <c r="AA365" s="8" t="e">
        <v>#DIV/0!</v>
      </c>
    </row>
    <row r="366" spans="24:27" x14ac:dyDescent="0.25">
      <c r="X366" s="6" t="e">
        <v>#DIV/0!</v>
      </c>
      <c r="Y366" s="6" t="s">
        <v>56</v>
      </c>
      <c r="Z366" s="6">
        <v>6</v>
      </c>
      <c r="AA366" s="8" t="e">
        <v>#DIV/0!</v>
      </c>
    </row>
    <row r="367" spans="24:27" x14ac:dyDescent="0.25">
      <c r="X367" s="6" t="e">
        <v>#DIV/0!</v>
      </c>
      <c r="Y367" s="6" t="s">
        <v>56</v>
      </c>
      <c r="Z367" s="6">
        <v>6</v>
      </c>
      <c r="AA367" s="8" t="e">
        <v>#DIV/0!</v>
      </c>
    </row>
    <row r="368" spans="24:27" x14ac:dyDescent="0.25">
      <c r="X368" s="6" t="e">
        <v>#DIV/0!</v>
      </c>
      <c r="Y368" s="6" t="s">
        <v>56</v>
      </c>
      <c r="Z368" s="6">
        <v>6</v>
      </c>
      <c r="AA368" s="8" t="e">
        <v>#DIV/0!</v>
      </c>
    </row>
    <row r="369" spans="24:27" x14ac:dyDescent="0.25">
      <c r="X369" s="6" t="e">
        <v>#DIV/0!</v>
      </c>
      <c r="Y369" s="6" t="s">
        <v>56</v>
      </c>
      <c r="Z369" s="6">
        <v>6</v>
      </c>
      <c r="AA369" s="8" t="e">
        <v>#DIV/0!</v>
      </c>
    </row>
    <row r="370" spans="24:27" x14ac:dyDescent="0.25">
      <c r="X370" s="6" t="e">
        <v>#DIV/0!</v>
      </c>
      <c r="Y370" s="6" t="s">
        <v>56</v>
      </c>
      <c r="Z370" s="6">
        <v>6</v>
      </c>
      <c r="AA370" s="8" t="e">
        <v>#DIV/0!</v>
      </c>
    </row>
    <row r="371" spans="24:27" x14ac:dyDescent="0.25">
      <c r="X371" s="6" t="e">
        <v>#DIV/0!</v>
      </c>
      <c r="Y371" s="6" t="s">
        <v>56</v>
      </c>
      <c r="Z371" s="6">
        <v>6</v>
      </c>
      <c r="AA371" s="8" t="e">
        <v>#DIV/0!</v>
      </c>
    </row>
    <row r="372" spans="24:27" x14ac:dyDescent="0.25">
      <c r="X372" s="6" t="e">
        <v>#DIV/0!</v>
      </c>
      <c r="Y372" s="6" t="s">
        <v>56</v>
      </c>
      <c r="Z372" s="6">
        <v>6</v>
      </c>
      <c r="AA372" s="8" t="e">
        <v>#DIV/0!</v>
      </c>
    </row>
    <row r="373" spans="24:27" x14ac:dyDescent="0.25">
      <c r="X373" s="6" t="e">
        <v>#DIV/0!</v>
      </c>
      <c r="Y373" s="6" t="s">
        <v>56</v>
      </c>
      <c r="Z373" s="6">
        <v>6</v>
      </c>
      <c r="AA373" s="8" t="e">
        <v>#DIV/0!</v>
      </c>
    </row>
    <row r="374" spans="24:27" x14ac:dyDescent="0.25">
      <c r="X374" s="6" t="e">
        <v>#DIV/0!</v>
      </c>
      <c r="Y374" s="6" t="s">
        <v>56</v>
      </c>
      <c r="Z374" s="6">
        <v>6</v>
      </c>
      <c r="AA374" s="8" t="e">
        <v>#DIV/0!</v>
      </c>
    </row>
    <row r="375" spans="24:27" x14ac:dyDescent="0.25">
      <c r="X375" s="6" t="e">
        <v>#DIV/0!</v>
      </c>
      <c r="Y375" s="6" t="s">
        <v>56</v>
      </c>
      <c r="Z375" s="6">
        <v>6</v>
      </c>
      <c r="AA375" s="8" t="e">
        <v>#DIV/0!</v>
      </c>
    </row>
    <row r="376" spans="24:27" x14ac:dyDescent="0.25">
      <c r="X376" s="6" t="e">
        <v>#DIV/0!</v>
      </c>
      <c r="Y376" s="6" t="s">
        <v>56</v>
      </c>
      <c r="Z376" s="6">
        <v>6</v>
      </c>
      <c r="AA376" s="8" t="e">
        <v>#DIV/0!</v>
      </c>
    </row>
    <row r="377" spans="24:27" x14ac:dyDescent="0.25">
      <c r="X377" s="6" t="e">
        <v>#DIV/0!</v>
      </c>
      <c r="Y377" s="6" t="s">
        <v>56</v>
      </c>
      <c r="Z377" s="6">
        <v>6</v>
      </c>
      <c r="AA377" s="8" t="e">
        <v>#DIV/0!</v>
      </c>
    </row>
    <row r="378" spans="24:27" x14ac:dyDescent="0.25">
      <c r="X378" s="6" t="e">
        <v>#DIV/0!</v>
      </c>
      <c r="Y378" s="6" t="s">
        <v>56</v>
      </c>
      <c r="Z378" s="6">
        <v>6</v>
      </c>
      <c r="AA378" s="8" t="e">
        <v>#DIV/0!</v>
      </c>
    </row>
    <row r="379" spans="24:27" x14ac:dyDescent="0.25">
      <c r="X379" s="6" t="e">
        <v>#DIV/0!</v>
      </c>
      <c r="Y379" s="6" t="s">
        <v>56</v>
      </c>
      <c r="Z379" s="6">
        <v>6</v>
      </c>
      <c r="AA379" s="8" t="e">
        <v>#DIV/0!</v>
      </c>
    </row>
    <row r="380" spans="24:27" x14ac:dyDescent="0.25">
      <c r="X380" s="6" t="e">
        <v>#DIV/0!</v>
      </c>
      <c r="Y380" s="6" t="s">
        <v>56</v>
      </c>
      <c r="Z380" s="6">
        <v>6</v>
      </c>
      <c r="AA380" s="8" t="e">
        <v>#DIV/0!</v>
      </c>
    </row>
    <row r="381" spans="24:27" x14ac:dyDescent="0.25">
      <c r="X381" s="6" t="e">
        <v>#DIV/0!</v>
      </c>
      <c r="Y381" s="6" t="s">
        <v>56</v>
      </c>
      <c r="Z381" s="6">
        <v>6</v>
      </c>
      <c r="AA381" s="8" t="e">
        <v>#DIV/0!</v>
      </c>
    </row>
    <row r="382" spans="24:27" x14ac:dyDescent="0.25">
      <c r="X382" s="6" t="e">
        <v>#DIV/0!</v>
      </c>
      <c r="Y382" s="6" t="s">
        <v>56</v>
      </c>
      <c r="Z382" s="6">
        <v>6</v>
      </c>
      <c r="AA382" s="8" t="e">
        <v>#DIV/0!</v>
      </c>
    </row>
    <row r="383" spans="24:27" x14ac:dyDescent="0.25">
      <c r="X383" s="6" t="e">
        <v>#DIV/0!</v>
      </c>
      <c r="Y383" s="6" t="s">
        <v>56</v>
      </c>
      <c r="Z383" s="6">
        <v>6</v>
      </c>
      <c r="AA383" s="8" t="e">
        <v>#DIV/0!</v>
      </c>
    </row>
    <row r="384" spans="24:27" x14ac:dyDescent="0.25">
      <c r="X384" s="6" t="e">
        <v>#DIV/0!</v>
      </c>
      <c r="Y384" s="6" t="s">
        <v>56</v>
      </c>
      <c r="Z384" s="6">
        <v>6</v>
      </c>
      <c r="AA384" s="8" t="e">
        <v>#DIV/0!</v>
      </c>
    </row>
    <row r="385" spans="24:27" x14ac:dyDescent="0.25">
      <c r="X385" s="6" t="e">
        <v>#DIV/0!</v>
      </c>
      <c r="Y385" s="6" t="s">
        <v>56</v>
      </c>
      <c r="Z385" s="6">
        <v>6</v>
      </c>
      <c r="AA385" s="8" t="e">
        <v>#DIV/0!</v>
      </c>
    </row>
    <row r="386" spans="24:27" x14ac:dyDescent="0.25">
      <c r="X386" s="6" t="e">
        <v>#DIV/0!</v>
      </c>
      <c r="Y386" s="6" t="s">
        <v>56</v>
      </c>
      <c r="Z386" s="6">
        <v>6</v>
      </c>
      <c r="AA386" s="8" t="e">
        <v>#DIV/0!</v>
      </c>
    </row>
    <row r="387" spans="24:27" x14ac:dyDescent="0.25">
      <c r="X387" s="6" t="e">
        <v>#DIV/0!</v>
      </c>
      <c r="Y387" s="6" t="s">
        <v>56</v>
      </c>
      <c r="Z387" s="6">
        <v>6</v>
      </c>
      <c r="AA387" s="8" t="e">
        <v>#DIV/0!</v>
      </c>
    </row>
    <row r="388" spans="24:27" x14ac:dyDescent="0.25">
      <c r="X388" s="6" t="e">
        <v>#DIV/0!</v>
      </c>
      <c r="Y388" s="6" t="s">
        <v>56</v>
      </c>
      <c r="Z388" s="6">
        <v>6</v>
      </c>
      <c r="AA388" s="8" t="e">
        <v>#DIV/0!</v>
      </c>
    </row>
    <row r="389" spans="24:27" x14ac:dyDescent="0.25">
      <c r="X389" s="6" t="e">
        <v>#DIV/0!</v>
      </c>
      <c r="Y389" s="6" t="s">
        <v>56</v>
      </c>
      <c r="Z389" s="6">
        <v>6</v>
      </c>
      <c r="AA389" s="8" t="e">
        <v>#DIV/0!</v>
      </c>
    </row>
    <row r="390" spans="24:27" x14ac:dyDescent="0.25">
      <c r="X390" s="6" t="e">
        <v>#DIV/0!</v>
      </c>
      <c r="Y390" s="6" t="s">
        <v>56</v>
      </c>
      <c r="Z390" s="6">
        <v>6</v>
      </c>
      <c r="AA390" s="8" t="e">
        <v>#DIV/0!</v>
      </c>
    </row>
    <row r="391" spans="24:27" x14ac:dyDescent="0.25">
      <c r="X391" s="6" t="e">
        <v>#DIV/0!</v>
      </c>
      <c r="Y391" s="6" t="s">
        <v>56</v>
      </c>
      <c r="Z391" s="6">
        <v>6</v>
      </c>
      <c r="AA391" s="8" t="e">
        <v>#DIV/0!</v>
      </c>
    </row>
    <row r="392" spans="24:27" x14ac:dyDescent="0.25">
      <c r="X392" s="6" t="e">
        <v>#DIV/0!</v>
      </c>
      <c r="Y392" s="6" t="s">
        <v>56</v>
      </c>
      <c r="Z392" s="6">
        <v>6</v>
      </c>
      <c r="AA392" s="8" t="e">
        <v>#DIV/0!</v>
      </c>
    </row>
    <row r="393" spans="24:27" x14ac:dyDescent="0.25">
      <c r="X393" s="6" t="e">
        <v>#DIV/0!</v>
      </c>
      <c r="Y393" s="6" t="s">
        <v>56</v>
      </c>
      <c r="Z393" s="6">
        <v>6</v>
      </c>
      <c r="AA393" s="8" t="e">
        <v>#DIV/0!</v>
      </c>
    </row>
    <row r="394" spans="24:27" x14ac:dyDescent="0.25">
      <c r="X394" s="6" t="e">
        <v>#DIV/0!</v>
      </c>
      <c r="Y394" s="6" t="s">
        <v>56</v>
      </c>
      <c r="Z394" s="6">
        <v>6</v>
      </c>
      <c r="AA394" s="8" t="e">
        <v>#DIV/0!</v>
      </c>
    </row>
    <row r="395" spans="24:27" x14ac:dyDescent="0.25">
      <c r="X395" s="6" t="e">
        <v>#DIV/0!</v>
      </c>
      <c r="Y395" s="6" t="s">
        <v>56</v>
      </c>
      <c r="Z395" s="6">
        <v>6</v>
      </c>
      <c r="AA395" s="8" t="e">
        <v>#DIV/0!</v>
      </c>
    </row>
    <row r="396" spans="24:27" x14ac:dyDescent="0.25">
      <c r="X396" s="6" t="e">
        <v>#DIV/0!</v>
      </c>
      <c r="Y396" s="6" t="s">
        <v>56</v>
      </c>
      <c r="Z396" s="6">
        <v>6</v>
      </c>
      <c r="AA396" s="8" t="e">
        <v>#DIV/0!</v>
      </c>
    </row>
    <row r="397" spans="24:27" x14ac:dyDescent="0.25">
      <c r="X397" s="6" t="e">
        <v>#DIV/0!</v>
      </c>
      <c r="Y397" s="6" t="s">
        <v>56</v>
      </c>
      <c r="Z397" s="6">
        <v>6</v>
      </c>
      <c r="AA397" s="8" t="e">
        <v>#DIV/0!</v>
      </c>
    </row>
    <row r="398" spans="24:27" x14ac:dyDescent="0.25">
      <c r="X398" s="6" t="e">
        <v>#DIV/0!</v>
      </c>
      <c r="Y398" s="6" t="s">
        <v>56</v>
      </c>
      <c r="Z398" s="6">
        <v>6</v>
      </c>
      <c r="AA398" s="8" t="e">
        <v>#DIV/0!</v>
      </c>
    </row>
    <row r="399" spans="24:27" x14ac:dyDescent="0.25">
      <c r="X399" s="6" t="e">
        <v>#DIV/0!</v>
      </c>
      <c r="Y399" s="6" t="s">
        <v>56</v>
      </c>
      <c r="Z399" s="6">
        <v>6</v>
      </c>
      <c r="AA399" s="8" t="e">
        <v>#DIV/0!</v>
      </c>
    </row>
    <row r="400" spans="24:27" x14ac:dyDescent="0.25">
      <c r="X400" s="6" t="e">
        <v>#DIV/0!</v>
      </c>
      <c r="Y400" s="6" t="s">
        <v>56</v>
      </c>
      <c r="Z400" s="6">
        <v>6</v>
      </c>
      <c r="AA400" s="8" t="e">
        <v>#DIV/0!</v>
      </c>
    </row>
    <row r="401" spans="24:27" x14ac:dyDescent="0.25">
      <c r="X401" s="6" t="e">
        <v>#DIV/0!</v>
      </c>
      <c r="Y401" s="6" t="s">
        <v>56</v>
      </c>
      <c r="Z401" s="6">
        <v>6</v>
      </c>
      <c r="AA401" s="8" t="e">
        <v>#DIV/0!</v>
      </c>
    </row>
    <row r="402" spans="24:27" x14ac:dyDescent="0.25">
      <c r="X402" s="6" t="e">
        <v>#DIV/0!</v>
      </c>
      <c r="Y402" s="6" t="s">
        <v>56</v>
      </c>
      <c r="Z402" s="6">
        <v>6</v>
      </c>
      <c r="AA402" s="8" t="e">
        <v>#DIV/0!</v>
      </c>
    </row>
    <row r="403" spans="24:27" x14ac:dyDescent="0.25">
      <c r="X403" s="6" t="e">
        <v>#DIV/0!</v>
      </c>
      <c r="Y403" s="6" t="s">
        <v>56</v>
      </c>
      <c r="Z403" s="6">
        <v>6</v>
      </c>
      <c r="AA403" s="8" t="e">
        <v>#DIV/0!</v>
      </c>
    </row>
    <row r="404" spans="24:27" x14ac:dyDescent="0.25">
      <c r="X404" s="6" t="e">
        <v>#DIV/0!</v>
      </c>
      <c r="Y404" s="6" t="s">
        <v>56</v>
      </c>
      <c r="Z404" s="6">
        <v>6</v>
      </c>
      <c r="AA404" s="8" t="e">
        <v>#DIV/0!</v>
      </c>
    </row>
    <row r="405" spans="24:27" x14ac:dyDescent="0.25">
      <c r="X405" s="6" t="e">
        <v>#DIV/0!</v>
      </c>
      <c r="Y405" s="6" t="s">
        <v>56</v>
      </c>
      <c r="Z405" s="6">
        <v>6</v>
      </c>
      <c r="AA405" s="8" t="e">
        <v>#DIV/0!</v>
      </c>
    </row>
    <row r="406" spans="24:27" x14ac:dyDescent="0.25">
      <c r="X406" s="6" t="e">
        <v>#DIV/0!</v>
      </c>
      <c r="Y406" s="6" t="s">
        <v>56</v>
      </c>
      <c r="Z406" s="6">
        <v>6</v>
      </c>
      <c r="AA406" s="8" t="e">
        <v>#DIV/0!</v>
      </c>
    </row>
    <row r="407" spans="24:27" x14ac:dyDescent="0.25">
      <c r="X407" s="6" t="e">
        <v>#DIV/0!</v>
      </c>
      <c r="Y407" s="6" t="s">
        <v>56</v>
      </c>
      <c r="Z407" s="6">
        <v>6</v>
      </c>
      <c r="AA407" s="8" t="e">
        <v>#DIV/0!</v>
      </c>
    </row>
    <row r="408" spans="24:27" x14ac:dyDescent="0.25">
      <c r="X408" s="6" t="e">
        <v>#DIV/0!</v>
      </c>
      <c r="Y408" s="6" t="s">
        <v>56</v>
      </c>
      <c r="Z408" s="6">
        <v>6</v>
      </c>
      <c r="AA408" s="8" t="e">
        <v>#DIV/0!</v>
      </c>
    </row>
    <row r="409" spans="24:27" x14ac:dyDescent="0.25">
      <c r="X409" s="6" t="e">
        <v>#DIV/0!</v>
      </c>
      <c r="Y409" s="6" t="s">
        <v>56</v>
      </c>
      <c r="Z409" s="6">
        <v>6</v>
      </c>
      <c r="AA409" s="8" t="e">
        <v>#DIV/0!</v>
      </c>
    </row>
    <row r="410" spans="24:27" x14ac:dyDescent="0.25">
      <c r="X410" s="6" t="e">
        <v>#DIV/0!</v>
      </c>
      <c r="Y410" s="6" t="s">
        <v>56</v>
      </c>
      <c r="Z410" s="6">
        <v>6</v>
      </c>
      <c r="AA410" s="8" t="e">
        <v>#DIV/0!</v>
      </c>
    </row>
    <row r="411" spans="24:27" x14ac:dyDescent="0.25">
      <c r="X411" s="6" t="e">
        <v>#DIV/0!</v>
      </c>
      <c r="Y411" s="6" t="s">
        <v>56</v>
      </c>
      <c r="Z411" s="6">
        <v>6</v>
      </c>
      <c r="AA411" s="8" t="e">
        <v>#DIV/0!</v>
      </c>
    </row>
    <row r="412" spans="24:27" x14ac:dyDescent="0.25">
      <c r="X412" s="6" t="e">
        <v>#DIV/0!</v>
      </c>
      <c r="Y412" s="6" t="s">
        <v>56</v>
      </c>
      <c r="Z412" s="6">
        <v>6</v>
      </c>
      <c r="AA412" s="8" t="e">
        <v>#DIV/0!</v>
      </c>
    </row>
    <row r="413" spans="24:27" x14ac:dyDescent="0.25">
      <c r="X413" s="6" t="e">
        <v>#DIV/0!</v>
      </c>
      <c r="Y413" s="6" t="s">
        <v>56</v>
      </c>
      <c r="Z413" s="6">
        <v>6</v>
      </c>
      <c r="AA413" s="8" t="e">
        <v>#DIV/0!</v>
      </c>
    </row>
    <row r="414" spans="24:27" x14ac:dyDescent="0.25">
      <c r="X414" s="6" t="e">
        <v>#DIV/0!</v>
      </c>
      <c r="Y414" s="6" t="s">
        <v>56</v>
      </c>
      <c r="Z414" s="6">
        <v>6</v>
      </c>
      <c r="AA414" s="8" t="e">
        <v>#DIV/0!</v>
      </c>
    </row>
    <row r="415" spans="24:27" x14ac:dyDescent="0.25">
      <c r="X415" s="6" t="e">
        <v>#DIV/0!</v>
      </c>
      <c r="Y415" s="6" t="s">
        <v>56</v>
      </c>
      <c r="Z415" s="6">
        <v>6</v>
      </c>
      <c r="AA415" s="8" t="e">
        <v>#DIV/0!</v>
      </c>
    </row>
    <row r="416" spans="24:27" x14ac:dyDescent="0.25">
      <c r="X416" s="6" t="e">
        <v>#DIV/0!</v>
      </c>
      <c r="Y416" s="6" t="s">
        <v>56</v>
      </c>
      <c r="Z416" s="6">
        <v>6</v>
      </c>
      <c r="AA416" s="8" t="e">
        <v>#DIV/0!</v>
      </c>
    </row>
    <row r="417" spans="24:27" x14ac:dyDescent="0.25">
      <c r="X417" s="6" t="e">
        <v>#DIV/0!</v>
      </c>
      <c r="Y417" s="6" t="s">
        <v>56</v>
      </c>
      <c r="Z417" s="6">
        <v>6</v>
      </c>
      <c r="AA417" s="8" t="e">
        <v>#DIV/0!</v>
      </c>
    </row>
    <row r="418" spans="24:27" x14ac:dyDescent="0.25">
      <c r="X418" s="6" t="e">
        <v>#DIV/0!</v>
      </c>
      <c r="Y418" s="6" t="s">
        <v>56</v>
      </c>
      <c r="Z418" s="6">
        <v>6</v>
      </c>
      <c r="AA418" s="8" t="e">
        <v>#DIV/0!</v>
      </c>
    </row>
    <row r="419" spans="24:27" x14ac:dyDescent="0.25">
      <c r="X419" s="6" t="e">
        <v>#DIV/0!</v>
      </c>
      <c r="Y419" s="6" t="s">
        <v>56</v>
      </c>
      <c r="Z419" s="6">
        <v>6</v>
      </c>
      <c r="AA419" s="8" t="e">
        <v>#DIV/0!</v>
      </c>
    </row>
    <row r="420" spans="24:27" x14ac:dyDescent="0.25">
      <c r="X420" s="6" t="e">
        <v>#DIV/0!</v>
      </c>
      <c r="Y420" s="6" t="s">
        <v>56</v>
      </c>
      <c r="Z420" s="6">
        <v>6</v>
      </c>
      <c r="AA420" s="8" t="e">
        <v>#DIV/0!</v>
      </c>
    </row>
    <row r="421" spans="24:27" x14ac:dyDescent="0.25">
      <c r="X421" s="6" t="e">
        <v>#DIV/0!</v>
      </c>
      <c r="Y421" s="6" t="s">
        <v>56</v>
      </c>
      <c r="Z421" s="6">
        <v>6</v>
      </c>
      <c r="AA421" s="8" t="e">
        <v>#DIV/0!</v>
      </c>
    </row>
    <row r="422" spans="24:27" x14ac:dyDescent="0.25">
      <c r="X422" s="6" t="e">
        <v>#DIV/0!</v>
      </c>
      <c r="Y422" s="6" t="s">
        <v>56</v>
      </c>
      <c r="Z422" s="6">
        <v>6</v>
      </c>
      <c r="AA422" s="8" t="e">
        <v>#DIV/0!</v>
      </c>
    </row>
    <row r="423" spans="24:27" x14ac:dyDescent="0.25">
      <c r="X423" s="6" t="e">
        <v>#DIV/0!</v>
      </c>
      <c r="Y423" s="6" t="s">
        <v>56</v>
      </c>
      <c r="Z423" s="6">
        <v>6</v>
      </c>
      <c r="AA423" s="8" t="e">
        <v>#DIV/0!</v>
      </c>
    </row>
    <row r="424" spans="24:27" x14ac:dyDescent="0.25">
      <c r="X424" s="6" t="e">
        <v>#DIV/0!</v>
      </c>
      <c r="Y424" s="6" t="s">
        <v>56</v>
      </c>
      <c r="Z424" s="6">
        <v>6</v>
      </c>
      <c r="AA424" s="8" t="e">
        <v>#DIV/0!</v>
      </c>
    </row>
    <row r="425" spans="24:27" x14ac:dyDescent="0.25">
      <c r="X425" s="6" t="e">
        <v>#DIV/0!</v>
      </c>
      <c r="Y425" s="6" t="s">
        <v>56</v>
      </c>
      <c r="Z425" s="6">
        <v>6</v>
      </c>
      <c r="AA425" s="8" t="e">
        <v>#DIV/0!</v>
      </c>
    </row>
    <row r="426" spans="24:27" x14ac:dyDescent="0.25">
      <c r="X426" s="6" t="e">
        <v>#DIV/0!</v>
      </c>
      <c r="Y426" s="6" t="s">
        <v>56</v>
      </c>
      <c r="Z426" s="6">
        <v>6</v>
      </c>
      <c r="AA426" s="8" t="e">
        <v>#DIV/0!</v>
      </c>
    </row>
    <row r="427" spans="24:27" x14ac:dyDescent="0.25">
      <c r="X427" s="6" t="e">
        <v>#DIV/0!</v>
      </c>
      <c r="Y427" s="6" t="s">
        <v>56</v>
      </c>
      <c r="Z427" s="6">
        <v>6</v>
      </c>
      <c r="AA427" s="8" t="e">
        <v>#DIV/0!</v>
      </c>
    </row>
    <row r="428" spans="24:27" x14ac:dyDescent="0.25">
      <c r="X428" s="6" t="e">
        <v>#DIV/0!</v>
      </c>
      <c r="Y428" s="6" t="s">
        <v>56</v>
      </c>
      <c r="Z428" s="6">
        <v>6</v>
      </c>
      <c r="AA428" s="8" t="e">
        <v>#DIV/0!</v>
      </c>
    </row>
    <row r="429" spans="24:27" x14ac:dyDescent="0.25">
      <c r="X429" s="6" t="e">
        <v>#DIV/0!</v>
      </c>
      <c r="Y429" s="6" t="s">
        <v>56</v>
      </c>
      <c r="Z429" s="6">
        <v>6</v>
      </c>
      <c r="AA429" s="8" t="e">
        <v>#DIV/0!</v>
      </c>
    </row>
    <row r="430" spans="24:27" x14ac:dyDescent="0.25">
      <c r="X430" s="6" t="e">
        <v>#DIV/0!</v>
      </c>
      <c r="Y430" s="6" t="s">
        <v>56</v>
      </c>
      <c r="Z430" s="6">
        <v>6</v>
      </c>
      <c r="AA430" s="8" t="e">
        <v>#DIV/0!</v>
      </c>
    </row>
    <row r="431" spans="24:27" x14ac:dyDescent="0.25">
      <c r="X431" s="6" t="e">
        <v>#DIV/0!</v>
      </c>
      <c r="Y431" s="6" t="s">
        <v>56</v>
      </c>
      <c r="Z431" s="6">
        <v>6</v>
      </c>
      <c r="AA431" s="8" t="e">
        <v>#DIV/0!</v>
      </c>
    </row>
    <row r="432" spans="24:27" x14ac:dyDescent="0.25">
      <c r="X432" s="6" t="e">
        <v>#DIV/0!</v>
      </c>
      <c r="Y432" s="6" t="s">
        <v>56</v>
      </c>
      <c r="Z432" s="6">
        <v>6</v>
      </c>
      <c r="AA432" s="8" t="e">
        <v>#DIV/0!</v>
      </c>
    </row>
    <row r="433" spans="24:27" x14ac:dyDescent="0.25">
      <c r="X433" s="6" t="e">
        <v>#DIV/0!</v>
      </c>
      <c r="Y433" s="6" t="s">
        <v>56</v>
      </c>
      <c r="Z433" s="6">
        <v>6</v>
      </c>
      <c r="AA433" s="8" t="e">
        <v>#DIV/0!</v>
      </c>
    </row>
    <row r="434" spans="24:27" x14ac:dyDescent="0.25">
      <c r="X434" s="6" t="e">
        <v>#DIV/0!</v>
      </c>
      <c r="Y434" s="6" t="s">
        <v>56</v>
      </c>
      <c r="Z434" s="6">
        <v>6</v>
      </c>
      <c r="AA434" s="8" t="e">
        <v>#DIV/0!</v>
      </c>
    </row>
    <row r="435" spans="24:27" x14ac:dyDescent="0.25">
      <c r="X435" s="6" t="e">
        <v>#DIV/0!</v>
      </c>
      <c r="Y435" s="6" t="s">
        <v>56</v>
      </c>
      <c r="Z435" s="6">
        <v>6</v>
      </c>
      <c r="AA435" s="8" t="e">
        <v>#DIV/0!</v>
      </c>
    </row>
    <row r="436" spans="24:27" x14ac:dyDescent="0.25">
      <c r="X436" s="6" t="e">
        <v>#DIV/0!</v>
      </c>
      <c r="Y436" s="6" t="s">
        <v>56</v>
      </c>
      <c r="Z436" s="6">
        <v>6</v>
      </c>
      <c r="AA436" s="8" t="e">
        <v>#DIV/0!</v>
      </c>
    </row>
    <row r="437" spans="24:27" x14ac:dyDescent="0.25">
      <c r="X437" s="6" t="e">
        <v>#DIV/0!</v>
      </c>
      <c r="Y437" s="6" t="s">
        <v>56</v>
      </c>
      <c r="Z437" s="6">
        <v>6</v>
      </c>
      <c r="AA437" s="8" t="e">
        <v>#DIV/0!</v>
      </c>
    </row>
    <row r="438" spans="24:27" x14ac:dyDescent="0.25">
      <c r="X438" s="6" t="e">
        <v>#DIV/0!</v>
      </c>
      <c r="Y438" s="6" t="s">
        <v>56</v>
      </c>
      <c r="Z438" s="6">
        <v>6</v>
      </c>
      <c r="AA438" s="8" t="e">
        <v>#DIV/0!</v>
      </c>
    </row>
    <row r="439" spans="24:27" x14ac:dyDescent="0.25">
      <c r="X439" s="6" t="e">
        <v>#DIV/0!</v>
      </c>
      <c r="Y439" s="6" t="s">
        <v>56</v>
      </c>
      <c r="Z439" s="6">
        <v>6</v>
      </c>
      <c r="AA439" s="8" t="e">
        <v>#DIV/0!</v>
      </c>
    </row>
    <row r="440" spans="24:27" x14ac:dyDescent="0.25">
      <c r="X440" s="6" t="e">
        <v>#DIV/0!</v>
      </c>
      <c r="Y440" s="6" t="s">
        <v>56</v>
      </c>
      <c r="Z440" s="6">
        <v>6</v>
      </c>
      <c r="AA440" s="8" t="e">
        <v>#DIV/0!</v>
      </c>
    </row>
    <row r="441" spans="24:27" x14ac:dyDescent="0.25">
      <c r="X441" s="6" t="e">
        <v>#DIV/0!</v>
      </c>
      <c r="Y441" s="6" t="s">
        <v>56</v>
      </c>
      <c r="Z441" s="6">
        <v>6</v>
      </c>
      <c r="AA441" s="8" t="e">
        <v>#DIV/0!</v>
      </c>
    </row>
    <row r="442" spans="24:27" x14ac:dyDescent="0.25">
      <c r="X442" s="6" t="e">
        <v>#DIV/0!</v>
      </c>
      <c r="Y442" s="6" t="s">
        <v>56</v>
      </c>
      <c r="Z442" s="6">
        <v>6</v>
      </c>
      <c r="AA442" s="8" t="e">
        <v>#DIV/0!</v>
      </c>
    </row>
    <row r="443" spans="24:27" x14ac:dyDescent="0.25">
      <c r="X443" s="6" t="e">
        <v>#DIV/0!</v>
      </c>
      <c r="Y443" s="6" t="s">
        <v>56</v>
      </c>
      <c r="Z443" s="6">
        <v>6</v>
      </c>
      <c r="AA443" s="8" t="e">
        <v>#DIV/0!</v>
      </c>
    </row>
    <row r="444" spans="24:27" x14ac:dyDescent="0.25">
      <c r="X444" s="6" t="e">
        <v>#DIV/0!</v>
      </c>
      <c r="Y444" s="6" t="s">
        <v>56</v>
      </c>
      <c r="Z444" s="6">
        <v>6</v>
      </c>
      <c r="AA444" s="8" t="e">
        <v>#DIV/0!</v>
      </c>
    </row>
    <row r="445" spans="24:27" x14ac:dyDescent="0.25">
      <c r="X445" s="6" t="e">
        <v>#DIV/0!</v>
      </c>
      <c r="Y445" s="6" t="s">
        <v>56</v>
      </c>
      <c r="Z445" s="6">
        <v>6</v>
      </c>
      <c r="AA445" s="8" t="e">
        <v>#DIV/0!</v>
      </c>
    </row>
    <row r="446" spans="24:27" x14ac:dyDescent="0.25">
      <c r="X446" s="6" t="e">
        <v>#DIV/0!</v>
      </c>
      <c r="Y446" s="6" t="s">
        <v>56</v>
      </c>
      <c r="Z446" s="6">
        <v>6</v>
      </c>
      <c r="AA446" s="8" t="e">
        <v>#DIV/0!</v>
      </c>
    </row>
    <row r="447" spans="24:27" x14ac:dyDescent="0.25">
      <c r="X447" s="6" t="e">
        <v>#DIV/0!</v>
      </c>
      <c r="Y447" s="6" t="s">
        <v>56</v>
      </c>
      <c r="Z447" s="6">
        <v>6</v>
      </c>
      <c r="AA447" s="8" t="e">
        <v>#DIV/0!</v>
      </c>
    </row>
    <row r="448" spans="24:27" x14ac:dyDescent="0.25">
      <c r="X448" s="6" t="e">
        <v>#DIV/0!</v>
      </c>
      <c r="Y448" s="6" t="s">
        <v>56</v>
      </c>
      <c r="Z448" s="6">
        <v>6</v>
      </c>
      <c r="AA448" s="8" t="e">
        <v>#DIV/0!</v>
      </c>
    </row>
    <row r="449" spans="24:27" x14ac:dyDescent="0.25">
      <c r="X449" s="6" t="e">
        <v>#DIV/0!</v>
      </c>
      <c r="Y449" s="6" t="s">
        <v>56</v>
      </c>
      <c r="Z449" s="6">
        <v>6</v>
      </c>
      <c r="AA449" s="8" t="e">
        <v>#DIV/0!</v>
      </c>
    </row>
    <row r="450" spans="24:27" x14ac:dyDescent="0.25">
      <c r="X450" s="6" t="e">
        <v>#DIV/0!</v>
      </c>
      <c r="Y450" s="6" t="s">
        <v>56</v>
      </c>
      <c r="Z450" s="6">
        <v>6</v>
      </c>
      <c r="AA450" s="8" t="e">
        <v>#DIV/0!</v>
      </c>
    </row>
    <row r="451" spans="24:27" x14ac:dyDescent="0.25">
      <c r="X451" s="6" t="e">
        <v>#DIV/0!</v>
      </c>
      <c r="Y451" s="6" t="s">
        <v>56</v>
      </c>
      <c r="Z451" s="6">
        <v>6</v>
      </c>
      <c r="AA451" s="8" t="e">
        <v>#DIV/0!</v>
      </c>
    </row>
    <row r="452" spans="24:27" x14ac:dyDescent="0.25">
      <c r="X452" s="6" t="e">
        <v>#DIV/0!</v>
      </c>
      <c r="Y452" s="6" t="s">
        <v>56</v>
      </c>
      <c r="Z452" s="6">
        <v>6</v>
      </c>
      <c r="AA452" s="8" t="e">
        <v>#DIV/0!</v>
      </c>
    </row>
    <row r="453" spans="24:27" x14ac:dyDescent="0.25">
      <c r="X453" s="6" t="e">
        <v>#DIV/0!</v>
      </c>
      <c r="Y453" s="6" t="s">
        <v>56</v>
      </c>
      <c r="Z453" s="6">
        <v>6</v>
      </c>
      <c r="AA453" s="8" t="e">
        <v>#DIV/0!</v>
      </c>
    </row>
    <row r="454" spans="24:27" x14ac:dyDescent="0.25">
      <c r="X454" s="6" t="e">
        <v>#DIV/0!</v>
      </c>
      <c r="Y454" s="6" t="s">
        <v>56</v>
      </c>
      <c r="Z454" s="6">
        <v>6</v>
      </c>
      <c r="AA454" s="8" t="e">
        <v>#DIV/0!</v>
      </c>
    </row>
    <row r="455" spans="24:27" x14ac:dyDescent="0.25">
      <c r="X455" s="6" t="e">
        <v>#DIV/0!</v>
      </c>
      <c r="Y455" s="6" t="s">
        <v>56</v>
      </c>
      <c r="Z455" s="6">
        <v>6</v>
      </c>
      <c r="AA455" s="8" t="e">
        <v>#DIV/0!</v>
      </c>
    </row>
    <row r="456" spans="24:27" x14ac:dyDescent="0.25">
      <c r="X456" s="6" t="e">
        <v>#DIV/0!</v>
      </c>
      <c r="Y456" s="6" t="s">
        <v>56</v>
      </c>
      <c r="Z456" s="6">
        <v>6</v>
      </c>
      <c r="AA456" s="8" t="e">
        <v>#DIV/0!</v>
      </c>
    </row>
    <row r="457" spans="24:27" x14ac:dyDescent="0.25">
      <c r="X457" s="6" t="e">
        <v>#DIV/0!</v>
      </c>
      <c r="Y457" s="6" t="s">
        <v>56</v>
      </c>
      <c r="Z457" s="6">
        <v>6</v>
      </c>
      <c r="AA457" s="8" t="e">
        <v>#DIV/0!</v>
      </c>
    </row>
    <row r="458" spans="24:27" x14ac:dyDescent="0.25">
      <c r="X458" s="6" t="e">
        <v>#DIV/0!</v>
      </c>
      <c r="Y458" s="6" t="s">
        <v>56</v>
      </c>
      <c r="Z458" s="6">
        <v>6</v>
      </c>
      <c r="AA458" s="8" t="e">
        <v>#DIV/0!</v>
      </c>
    </row>
    <row r="459" spans="24:27" x14ac:dyDescent="0.25">
      <c r="X459" s="6" t="e">
        <v>#DIV/0!</v>
      </c>
      <c r="Y459" s="6" t="s">
        <v>56</v>
      </c>
      <c r="Z459" s="6">
        <v>6</v>
      </c>
      <c r="AA459" s="8" t="e">
        <v>#DIV/0!</v>
      </c>
    </row>
    <row r="460" spans="24:27" x14ac:dyDescent="0.25">
      <c r="X460" s="6" t="e">
        <v>#DIV/0!</v>
      </c>
      <c r="Y460" s="6" t="s">
        <v>56</v>
      </c>
      <c r="Z460" s="6">
        <v>6</v>
      </c>
      <c r="AA460" s="8" t="e">
        <v>#DIV/0!</v>
      </c>
    </row>
    <row r="461" spans="24:27" x14ac:dyDescent="0.25">
      <c r="X461" s="6" t="e">
        <v>#DIV/0!</v>
      </c>
      <c r="Y461" s="6" t="s">
        <v>56</v>
      </c>
      <c r="Z461" s="6">
        <v>6</v>
      </c>
      <c r="AA461" s="8" t="e">
        <v>#DIV/0!</v>
      </c>
    </row>
    <row r="462" spans="24:27" x14ac:dyDescent="0.25">
      <c r="X462" s="6" t="e">
        <v>#DIV/0!</v>
      </c>
      <c r="Y462" s="6" t="s">
        <v>56</v>
      </c>
      <c r="Z462" s="6">
        <v>6</v>
      </c>
      <c r="AA462" s="8" t="e">
        <v>#DIV/0!</v>
      </c>
    </row>
    <row r="463" spans="24:27" x14ac:dyDescent="0.25">
      <c r="X463" s="6" t="e">
        <v>#DIV/0!</v>
      </c>
      <c r="Y463" s="6" t="s">
        <v>56</v>
      </c>
      <c r="Z463" s="6">
        <v>6</v>
      </c>
      <c r="AA463" s="8" t="e">
        <v>#DIV/0!</v>
      </c>
    </row>
    <row r="464" spans="24:27" x14ac:dyDescent="0.25">
      <c r="X464" s="6" t="e">
        <v>#DIV/0!</v>
      </c>
      <c r="Y464" s="6" t="s">
        <v>56</v>
      </c>
      <c r="Z464" s="6">
        <v>6</v>
      </c>
      <c r="AA464" s="8" t="e">
        <v>#DIV/0!</v>
      </c>
    </row>
    <row r="465" spans="24:27" x14ac:dyDescent="0.25">
      <c r="X465" s="6" t="e">
        <v>#DIV/0!</v>
      </c>
      <c r="Y465" s="6" t="s">
        <v>56</v>
      </c>
      <c r="Z465" s="6">
        <v>6</v>
      </c>
      <c r="AA465" s="8" t="e">
        <v>#DIV/0!</v>
      </c>
    </row>
    <row r="466" spans="24:27" x14ac:dyDescent="0.25">
      <c r="X466" s="6" t="e">
        <v>#DIV/0!</v>
      </c>
      <c r="Y466" s="6" t="s">
        <v>56</v>
      </c>
      <c r="Z466" s="6">
        <v>6</v>
      </c>
      <c r="AA466" s="8" t="e">
        <v>#DIV/0!</v>
      </c>
    </row>
    <row r="467" spans="24:27" x14ac:dyDescent="0.25">
      <c r="X467" s="6" t="e">
        <v>#DIV/0!</v>
      </c>
      <c r="Y467" s="6" t="s">
        <v>56</v>
      </c>
      <c r="Z467" s="6">
        <v>6</v>
      </c>
      <c r="AA467" s="8" t="e">
        <v>#DIV/0!</v>
      </c>
    </row>
    <row r="468" spans="24:27" x14ac:dyDescent="0.25">
      <c r="X468" s="6" t="e">
        <v>#DIV/0!</v>
      </c>
      <c r="Y468" s="6" t="s">
        <v>56</v>
      </c>
      <c r="Z468" s="6">
        <v>6</v>
      </c>
      <c r="AA468" s="8" t="e">
        <v>#DIV/0!</v>
      </c>
    </row>
    <row r="469" spans="24:27" x14ac:dyDescent="0.25">
      <c r="X469" s="6" t="e">
        <v>#DIV/0!</v>
      </c>
      <c r="Y469" s="6" t="s">
        <v>56</v>
      </c>
      <c r="Z469" s="6">
        <v>6</v>
      </c>
      <c r="AA469" s="8" t="e">
        <v>#DIV/0!</v>
      </c>
    </row>
    <row r="470" spans="24:27" x14ac:dyDescent="0.25">
      <c r="X470" s="6" t="e">
        <v>#DIV/0!</v>
      </c>
      <c r="Y470" s="6" t="s">
        <v>56</v>
      </c>
      <c r="Z470" s="6">
        <v>6</v>
      </c>
      <c r="AA470" s="8" t="e">
        <v>#DIV/0!</v>
      </c>
    </row>
    <row r="471" spans="24:27" x14ac:dyDescent="0.25">
      <c r="X471" s="6" t="e">
        <v>#DIV/0!</v>
      </c>
      <c r="Y471" s="6" t="s">
        <v>56</v>
      </c>
      <c r="Z471" s="6">
        <v>6</v>
      </c>
      <c r="AA471" s="8" t="e">
        <v>#DIV/0!</v>
      </c>
    </row>
    <row r="472" spans="24:27" x14ac:dyDescent="0.25">
      <c r="X472" s="6" t="e">
        <v>#DIV/0!</v>
      </c>
      <c r="Y472" s="6" t="s">
        <v>56</v>
      </c>
      <c r="Z472" s="6">
        <v>6</v>
      </c>
      <c r="AA472" s="8" t="e">
        <v>#DIV/0!</v>
      </c>
    </row>
    <row r="473" spans="24:27" x14ac:dyDescent="0.25">
      <c r="X473" s="6" t="e">
        <v>#DIV/0!</v>
      </c>
      <c r="Y473" s="6" t="s">
        <v>56</v>
      </c>
      <c r="Z473" s="6">
        <v>6</v>
      </c>
      <c r="AA473" s="8" t="e">
        <v>#DIV/0!</v>
      </c>
    </row>
    <row r="474" spans="24:27" x14ac:dyDescent="0.25">
      <c r="X474" s="6" t="e">
        <v>#DIV/0!</v>
      </c>
      <c r="Y474" s="6" t="s">
        <v>56</v>
      </c>
      <c r="Z474" s="6">
        <v>6</v>
      </c>
      <c r="AA474" s="8" t="e">
        <v>#DIV/0!</v>
      </c>
    </row>
    <row r="475" spans="24:27" x14ac:dyDescent="0.25">
      <c r="X475" s="6" t="e">
        <v>#DIV/0!</v>
      </c>
      <c r="Y475" s="6" t="s">
        <v>56</v>
      </c>
      <c r="Z475" s="6">
        <v>6</v>
      </c>
      <c r="AA475" s="8" t="e">
        <v>#DIV/0!</v>
      </c>
    </row>
    <row r="476" spans="24:27" x14ac:dyDescent="0.25">
      <c r="X476" s="6" t="e">
        <v>#DIV/0!</v>
      </c>
      <c r="Y476" s="6" t="s">
        <v>56</v>
      </c>
      <c r="Z476" s="6">
        <v>6</v>
      </c>
      <c r="AA476" s="8" t="e">
        <v>#DIV/0!</v>
      </c>
    </row>
    <row r="477" spans="24:27" x14ac:dyDescent="0.25">
      <c r="X477" s="6" t="e">
        <v>#DIV/0!</v>
      </c>
      <c r="Y477" s="6" t="s">
        <v>56</v>
      </c>
      <c r="Z477" s="6">
        <v>6</v>
      </c>
      <c r="AA477" s="8" t="e">
        <v>#DIV/0!</v>
      </c>
    </row>
    <row r="478" spans="24:27" x14ac:dyDescent="0.25">
      <c r="X478" s="6" t="e">
        <v>#DIV/0!</v>
      </c>
      <c r="Y478" s="6" t="s">
        <v>56</v>
      </c>
      <c r="Z478" s="6">
        <v>6</v>
      </c>
      <c r="AA478" s="8" t="e">
        <v>#DIV/0!</v>
      </c>
    </row>
    <row r="479" spans="24:27" x14ac:dyDescent="0.25">
      <c r="X479" s="6" t="e">
        <v>#DIV/0!</v>
      </c>
      <c r="Y479" s="6" t="s">
        <v>56</v>
      </c>
      <c r="Z479" s="6">
        <v>6</v>
      </c>
      <c r="AA479" s="8" t="e">
        <v>#DIV/0!</v>
      </c>
    </row>
    <row r="480" spans="24:27" x14ac:dyDescent="0.25">
      <c r="X480" s="6" t="e">
        <v>#DIV/0!</v>
      </c>
      <c r="Y480" s="6" t="s">
        <v>56</v>
      </c>
      <c r="Z480" s="6">
        <v>6</v>
      </c>
      <c r="AA480" s="8" t="e">
        <v>#DIV/0!</v>
      </c>
    </row>
    <row r="481" spans="24:27" x14ac:dyDescent="0.25">
      <c r="X481" s="6" t="e">
        <v>#DIV/0!</v>
      </c>
      <c r="Y481" s="6" t="s">
        <v>56</v>
      </c>
      <c r="Z481" s="6">
        <v>6</v>
      </c>
      <c r="AA481" s="8" t="e">
        <v>#DIV/0!</v>
      </c>
    </row>
    <row r="482" spans="24:27" x14ac:dyDescent="0.25">
      <c r="X482" s="6" t="e">
        <v>#DIV/0!</v>
      </c>
      <c r="Y482" s="6" t="s">
        <v>56</v>
      </c>
      <c r="Z482" s="6">
        <v>6</v>
      </c>
      <c r="AA482" s="8" t="e">
        <v>#DIV/0!</v>
      </c>
    </row>
    <row r="483" spans="24:27" x14ac:dyDescent="0.25">
      <c r="X483" s="6" t="e">
        <v>#DIV/0!</v>
      </c>
      <c r="Y483" s="6" t="s">
        <v>56</v>
      </c>
      <c r="Z483" s="6">
        <v>6</v>
      </c>
      <c r="AA483" s="8" t="e">
        <v>#DIV/0!</v>
      </c>
    </row>
    <row r="484" spans="24:27" x14ac:dyDescent="0.25">
      <c r="X484" s="6" t="e">
        <v>#DIV/0!</v>
      </c>
      <c r="Y484" s="6" t="s">
        <v>56</v>
      </c>
      <c r="Z484" s="6">
        <v>6</v>
      </c>
      <c r="AA484" s="8" t="e">
        <v>#DIV/0!</v>
      </c>
    </row>
    <row r="485" spans="24:27" x14ac:dyDescent="0.25">
      <c r="X485" s="6" t="e">
        <v>#DIV/0!</v>
      </c>
      <c r="Y485" s="6" t="s">
        <v>56</v>
      </c>
      <c r="Z485" s="6">
        <v>6</v>
      </c>
      <c r="AA485" s="8" t="e">
        <v>#DIV/0!</v>
      </c>
    </row>
    <row r="486" spans="24:27" x14ac:dyDescent="0.25">
      <c r="X486" s="6" t="e">
        <v>#DIV/0!</v>
      </c>
      <c r="Y486" s="6" t="s">
        <v>56</v>
      </c>
      <c r="Z486" s="6">
        <v>6</v>
      </c>
      <c r="AA486" s="8" t="e">
        <v>#DIV/0!</v>
      </c>
    </row>
    <row r="487" spans="24:27" x14ac:dyDescent="0.25">
      <c r="X487" s="6" t="e">
        <v>#DIV/0!</v>
      </c>
      <c r="Y487" s="6" t="s">
        <v>56</v>
      </c>
      <c r="Z487" s="6">
        <v>6</v>
      </c>
      <c r="AA487" s="8" t="e">
        <v>#DIV/0!</v>
      </c>
    </row>
    <row r="488" spans="24:27" x14ac:dyDescent="0.25">
      <c r="X488" s="6" t="e">
        <v>#DIV/0!</v>
      </c>
      <c r="Y488" s="6" t="s">
        <v>56</v>
      </c>
      <c r="Z488" s="6">
        <v>6</v>
      </c>
      <c r="AA488" s="8" t="e">
        <v>#DIV/0!</v>
      </c>
    </row>
    <row r="489" spans="24:27" x14ac:dyDescent="0.25">
      <c r="X489" s="6" t="e">
        <v>#DIV/0!</v>
      </c>
      <c r="Y489" s="6" t="s">
        <v>56</v>
      </c>
      <c r="Z489" s="6">
        <v>6</v>
      </c>
      <c r="AA489" s="8" t="e">
        <v>#DIV/0!</v>
      </c>
    </row>
    <row r="490" spans="24:27" x14ac:dyDescent="0.25">
      <c r="Y490" s="6" t="s">
        <v>56</v>
      </c>
      <c r="Z490" s="6">
        <v>6</v>
      </c>
      <c r="AA490" s="8" t="e">
        <v>#DIV/0!</v>
      </c>
    </row>
  </sheetData>
  <sortState ref="A2:AC490">
    <sortCondition ref="D2:D490"/>
    <sortCondition ref="B2:B490"/>
  </sortState>
  <dataValidations count="1">
    <dataValidation type="list" allowBlank="1" showInputMessage="1" showErrorMessage="1" sqref="G2:G195">
      <formula1>Species</formula1>
    </dataValidation>
  </dataValidations>
  <pageMargins left="0.7" right="0.7" top="0.75" bottom="0.75" header="0.3" footer="0.3"/>
  <pageSetup orientation="portrait" verticalDpi="59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8"/>
  <sheetViews>
    <sheetView tabSelected="1" workbookViewId="0">
      <selection activeCell="W14" sqref="W14"/>
    </sheetView>
  </sheetViews>
  <sheetFormatPr defaultRowHeight="15" x14ac:dyDescent="0.25"/>
  <cols>
    <col min="1" max="1" width="5.42578125" style="19" customWidth="1"/>
    <col min="2" max="2" width="6" style="19" bestFit="1" customWidth="1"/>
    <col min="3" max="3" width="8.7109375" style="19" bestFit="1" customWidth="1"/>
    <col min="4" max="4" width="9" style="19" customWidth="1"/>
    <col min="5" max="5" width="9.85546875" style="19" customWidth="1"/>
    <col min="6" max="6" width="3.85546875" style="19" customWidth="1"/>
    <col min="7" max="7" width="9.7109375" style="19" customWidth="1"/>
    <col min="8" max="8" width="4" style="19" customWidth="1"/>
    <col min="9" max="9" width="9.140625" style="19"/>
    <col min="10" max="10" width="6.7109375" style="19" bestFit="1" customWidth="1"/>
    <col min="11" max="11" width="6.7109375" style="19" customWidth="1"/>
    <col min="12" max="15" width="5.7109375" style="19" customWidth="1"/>
    <col min="16" max="16" width="6.7109375" style="19" bestFit="1" customWidth="1"/>
    <col min="17" max="17" width="9.140625" style="19"/>
    <col min="18" max="18" width="13.140625" style="19" bestFit="1" customWidth="1"/>
    <col min="19" max="19" width="12" style="19" customWidth="1"/>
    <col min="20" max="20" width="11.85546875" style="19" customWidth="1"/>
    <col min="21" max="21" width="15.7109375" style="19" customWidth="1"/>
    <col min="22" max="16384" width="9.140625" style="19"/>
  </cols>
  <sheetData>
    <row r="1" spans="1:21" x14ac:dyDescent="0.25">
      <c r="A1" s="4" t="s">
        <v>13</v>
      </c>
      <c r="B1" s="4" t="s">
        <v>1</v>
      </c>
      <c r="C1" s="4" t="s">
        <v>14</v>
      </c>
      <c r="D1" s="4" t="s">
        <v>0</v>
      </c>
      <c r="E1" s="4" t="s">
        <v>7</v>
      </c>
      <c r="F1" s="2" t="s">
        <v>47</v>
      </c>
      <c r="G1" s="2" t="s">
        <v>48</v>
      </c>
      <c r="H1" s="2" t="s">
        <v>19</v>
      </c>
      <c r="I1" s="4" t="s">
        <v>9</v>
      </c>
      <c r="J1" s="4" t="s">
        <v>15</v>
      </c>
      <c r="K1" s="2" t="s">
        <v>75</v>
      </c>
      <c r="L1" s="2" t="s">
        <v>16</v>
      </c>
      <c r="M1" s="2" t="s">
        <v>17</v>
      </c>
      <c r="N1" s="2" t="s">
        <v>10</v>
      </c>
      <c r="O1" s="2" t="s">
        <v>18</v>
      </c>
      <c r="P1" s="2" t="s">
        <v>11</v>
      </c>
    </row>
    <row r="2" spans="1:21" x14ac:dyDescent="0.25">
      <c r="A2" s="46" t="s">
        <v>28</v>
      </c>
      <c r="B2" s="13">
        <v>1</v>
      </c>
      <c r="C2" s="10" t="s">
        <v>74</v>
      </c>
      <c r="D2" s="15" t="s">
        <v>36</v>
      </c>
      <c r="E2" s="13" t="s">
        <v>31</v>
      </c>
      <c r="F2" s="13" t="s">
        <v>32</v>
      </c>
      <c r="G2" s="21" t="s">
        <v>39</v>
      </c>
      <c r="H2" s="21"/>
      <c r="I2" s="21">
        <v>27</v>
      </c>
      <c r="J2" s="21">
        <v>2</v>
      </c>
      <c r="K2" s="19">
        <v>27</v>
      </c>
      <c r="L2" s="19">
        <v>27</v>
      </c>
      <c r="M2" s="19">
        <v>27</v>
      </c>
      <c r="N2" s="19">
        <v>100</v>
      </c>
      <c r="O2" s="19">
        <v>27</v>
      </c>
      <c r="P2" s="19">
        <v>100</v>
      </c>
    </row>
    <row r="3" spans="1:21" x14ac:dyDescent="0.25">
      <c r="A3" s="46" t="s">
        <v>28</v>
      </c>
      <c r="B3" s="13">
        <v>1</v>
      </c>
      <c r="C3" s="10" t="s">
        <v>74</v>
      </c>
      <c r="D3" s="46" t="s">
        <v>37</v>
      </c>
      <c r="E3" s="13" t="s">
        <v>35</v>
      </c>
      <c r="F3" s="13" t="s">
        <v>34</v>
      </c>
      <c r="G3" s="13" t="s">
        <v>38</v>
      </c>
      <c r="H3" s="21"/>
      <c r="I3" s="21">
        <v>0</v>
      </c>
      <c r="J3" s="21">
        <v>0</v>
      </c>
      <c r="K3" s="19">
        <v>30</v>
      </c>
      <c r="L3" s="19">
        <v>30</v>
      </c>
      <c r="M3" s="19">
        <v>30</v>
      </c>
      <c r="N3" s="19">
        <v>100</v>
      </c>
      <c r="O3" s="19">
        <v>30</v>
      </c>
      <c r="P3" s="19">
        <v>100</v>
      </c>
      <c r="R3" s="51" t="s">
        <v>96</v>
      </c>
      <c r="S3" t="s">
        <v>100</v>
      </c>
      <c r="T3" t="s">
        <v>98</v>
      </c>
      <c r="U3" t="s">
        <v>99</v>
      </c>
    </row>
    <row r="4" spans="1:21" x14ac:dyDescent="0.25">
      <c r="A4" s="46" t="s">
        <v>28</v>
      </c>
      <c r="B4" s="13">
        <v>1</v>
      </c>
      <c r="C4" s="10" t="s">
        <v>74</v>
      </c>
      <c r="D4" s="19" t="s">
        <v>37</v>
      </c>
      <c r="E4" s="21" t="s">
        <v>31</v>
      </c>
      <c r="F4" s="21" t="s">
        <v>32</v>
      </c>
      <c r="G4" s="21" t="s">
        <v>39</v>
      </c>
      <c r="H4" s="21"/>
      <c r="I4" s="21">
        <v>0</v>
      </c>
      <c r="J4" s="21">
        <v>0</v>
      </c>
      <c r="K4" s="19">
        <v>26</v>
      </c>
      <c r="L4" s="19">
        <v>26</v>
      </c>
      <c r="M4" s="19">
        <v>26</v>
      </c>
      <c r="N4" s="19">
        <v>100</v>
      </c>
      <c r="O4" s="19">
        <v>26</v>
      </c>
      <c r="P4" s="19">
        <v>100</v>
      </c>
      <c r="R4" s="20">
        <v>1</v>
      </c>
      <c r="S4" s="52">
        <v>91.36363636363636</v>
      </c>
      <c r="T4" s="52">
        <v>99.545454545454547</v>
      </c>
      <c r="U4" s="52">
        <v>49.454545454545453</v>
      </c>
    </row>
    <row r="5" spans="1:21" x14ac:dyDescent="0.25">
      <c r="A5" s="46" t="s">
        <v>28</v>
      </c>
      <c r="B5" s="13">
        <v>1</v>
      </c>
      <c r="C5" s="10" t="s">
        <v>74</v>
      </c>
      <c r="D5" s="19" t="s">
        <v>30</v>
      </c>
      <c r="E5" s="21" t="s">
        <v>35</v>
      </c>
      <c r="F5" s="21" t="s">
        <v>32</v>
      </c>
      <c r="G5" s="21" t="s">
        <v>40</v>
      </c>
      <c r="H5" s="21"/>
      <c r="I5" s="21">
        <v>0</v>
      </c>
      <c r="J5" s="21">
        <v>0</v>
      </c>
      <c r="K5" s="19">
        <v>39</v>
      </c>
      <c r="L5" s="19">
        <v>39</v>
      </c>
      <c r="M5" s="19">
        <v>39</v>
      </c>
      <c r="N5" s="19">
        <v>100</v>
      </c>
      <c r="O5" s="19">
        <v>39</v>
      </c>
      <c r="P5" s="19">
        <v>100</v>
      </c>
      <c r="R5" s="20">
        <v>2</v>
      </c>
      <c r="S5" s="52">
        <v>86.8</v>
      </c>
      <c r="T5" s="52">
        <v>13.333333333333334</v>
      </c>
      <c r="U5" s="52">
        <v>14.066666666666666</v>
      </c>
    </row>
    <row r="6" spans="1:21" x14ac:dyDescent="0.25">
      <c r="A6" s="46" t="s">
        <v>28</v>
      </c>
      <c r="B6" s="13">
        <v>1</v>
      </c>
      <c r="C6" s="10" t="s">
        <v>74</v>
      </c>
      <c r="D6" s="19" t="s">
        <v>36</v>
      </c>
      <c r="E6" s="21" t="s">
        <v>35</v>
      </c>
      <c r="F6" s="21" t="s">
        <v>32</v>
      </c>
      <c r="G6" s="21" t="s">
        <v>40</v>
      </c>
      <c r="H6" s="21"/>
      <c r="I6" s="21">
        <v>0</v>
      </c>
      <c r="J6" s="21">
        <v>0</v>
      </c>
      <c r="K6" s="19">
        <v>41</v>
      </c>
      <c r="L6" s="19">
        <v>41</v>
      </c>
      <c r="M6" s="19">
        <v>41</v>
      </c>
      <c r="N6" s="19">
        <v>100</v>
      </c>
      <c r="O6" s="19">
        <v>41</v>
      </c>
      <c r="P6" s="19">
        <v>100</v>
      </c>
      <c r="R6" s="20">
        <v>3</v>
      </c>
      <c r="S6" s="52">
        <v>0</v>
      </c>
      <c r="T6" s="52">
        <v>0</v>
      </c>
      <c r="U6" s="52">
        <v>16.0625</v>
      </c>
    </row>
    <row r="7" spans="1:21" x14ac:dyDescent="0.25">
      <c r="A7" s="46" t="s">
        <v>28</v>
      </c>
      <c r="B7" s="13">
        <v>1</v>
      </c>
      <c r="C7" s="10" t="s">
        <v>74</v>
      </c>
      <c r="D7" s="19" t="s">
        <v>36</v>
      </c>
      <c r="E7" s="21" t="s">
        <v>35</v>
      </c>
      <c r="F7" s="21" t="s">
        <v>32</v>
      </c>
      <c r="G7" s="21" t="s">
        <v>40</v>
      </c>
      <c r="H7" s="21"/>
      <c r="I7" s="21">
        <v>0</v>
      </c>
      <c r="J7" s="21">
        <v>0</v>
      </c>
      <c r="K7" s="19">
        <v>38</v>
      </c>
      <c r="L7" s="19">
        <v>38</v>
      </c>
      <c r="M7" s="19">
        <v>38</v>
      </c>
      <c r="N7" s="19">
        <v>100</v>
      </c>
      <c r="O7" s="19">
        <v>38</v>
      </c>
      <c r="P7" s="19">
        <v>100</v>
      </c>
      <c r="R7" s="20">
        <v>5</v>
      </c>
      <c r="S7" s="52">
        <v>47.61904761904762</v>
      </c>
      <c r="T7" s="52">
        <v>28.636363636363637</v>
      </c>
      <c r="U7" s="52">
        <v>26.727272727272727</v>
      </c>
    </row>
    <row r="8" spans="1:21" x14ac:dyDescent="0.25">
      <c r="A8" s="46" t="s">
        <v>28</v>
      </c>
      <c r="B8" s="13">
        <v>1</v>
      </c>
      <c r="C8" s="10" t="s">
        <v>74</v>
      </c>
      <c r="D8" s="19" t="s">
        <v>30</v>
      </c>
      <c r="E8" s="21" t="s">
        <v>35</v>
      </c>
      <c r="F8" s="21" t="s">
        <v>32</v>
      </c>
      <c r="G8" s="21" t="s">
        <v>40</v>
      </c>
      <c r="H8" s="21"/>
      <c r="I8" s="21">
        <v>86</v>
      </c>
      <c r="J8" s="21">
        <v>86</v>
      </c>
      <c r="K8" s="19">
        <v>86</v>
      </c>
      <c r="L8" s="19">
        <v>86</v>
      </c>
      <c r="M8" s="19">
        <v>86</v>
      </c>
      <c r="N8" s="19">
        <v>5</v>
      </c>
      <c r="O8" s="19">
        <v>86</v>
      </c>
      <c r="P8" s="19">
        <v>95</v>
      </c>
      <c r="R8" s="20">
        <v>6</v>
      </c>
      <c r="S8" s="52">
        <v>30.5</v>
      </c>
      <c r="T8" s="52">
        <v>0</v>
      </c>
      <c r="U8" s="52">
        <v>12.3</v>
      </c>
    </row>
    <row r="9" spans="1:21" x14ac:dyDescent="0.25">
      <c r="A9" s="46" t="s">
        <v>28</v>
      </c>
      <c r="B9" s="13">
        <v>1</v>
      </c>
      <c r="C9" s="10" t="s">
        <v>74</v>
      </c>
      <c r="D9" s="19" t="s">
        <v>37</v>
      </c>
      <c r="E9" s="21" t="s">
        <v>35</v>
      </c>
      <c r="F9" s="21" t="s">
        <v>32</v>
      </c>
      <c r="G9" s="21" t="s">
        <v>40</v>
      </c>
      <c r="H9" s="21"/>
      <c r="I9" s="21">
        <v>34</v>
      </c>
      <c r="J9" s="21">
        <v>34</v>
      </c>
      <c r="K9" s="19">
        <v>34</v>
      </c>
      <c r="L9" s="19">
        <v>34</v>
      </c>
      <c r="M9" s="19">
        <v>34</v>
      </c>
      <c r="N9" s="19">
        <v>100</v>
      </c>
      <c r="O9" s="19">
        <v>34</v>
      </c>
      <c r="P9" s="19">
        <v>100</v>
      </c>
      <c r="R9" s="20">
        <v>7</v>
      </c>
      <c r="S9" s="52">
        <v>92.307692307692307</v>
      </c>
      <c r="T9" s="52">
        <v>61.53846153846154</v>
      </c>
      <c r="U9" s="52">
        <v>14.692307692307692</v>
      </c>
    </row>
    <row r="10" spans="1:21" x14ac:dyDescent="0.25">
      <c r="A10" s="46" t="s">
        <v>28</v>
      </c>
      <c r="B10" s="13">
        <v>1</v>
      </c>
      <c r="C10" s="10" t="s">
        <v>74</v>
      </c>
      <c r="D10" s="19" t="s">
        <v>37</v>
      </c>
      <c r="E10" s="21" t="s">
        <v>35</v>
      </c>
      <c r="F10" s="21" t="s">
        <v>32</v>
      </c>
      <c r="G10" s="21" t="s">
        <v>40</v>
      </c>
      <c r="H10" s="21"/>
      <c r="I10" s="21">
        <v>38</v>
      </c>
      <c r="J10" s="21">
        <v>38</v>
      </c>
      <c r="K10" s="19">
        <v>38</v>
      </c>
      <c r="L10" s="19">
        <v>38</v>
      </c>
      <c r="M10" s="19">
        <v>38</v>
      </c>
      <c r="N10" s="19">
        <v>100</v>
      </c>
      <c r="O10" s="19">
        <v>38</v>
      </c>
      <c r="P10" s="19">
        <v>100</v>
      </c>
      <c r="R10" s="20" t="s">
        <v>97</v>
      </c>
      <c r="S10" s="52">
        <v>53.302083333333336</v>
      </c>
      <c r="T10" s="52">
        <v>28.092783505154639</v>
      </c>
      <c r="U10" s="52">
        <v>21</v>
      </c>
    </row>
    <row r="11" spans="1:21" x14ac:dyDescent="0.25">
      <c r="A11" s="46" t="s">
        <v>28</v>
      </c>
      <c r="B11" s="13">
        <v>1</v>
      </c>
      <c r="C11" s="10" t="s">
        <v>74</v>
      </c>
      <c r="D11" s="19" t="s">
        <v>33</v>
      </c>
      <c r="E11" s="21" t="s">
        <v>35</v>
      </c>
      <c r="F11" s="21" t="s">
        <v>32</v>
      </c>
      <c r="G11" s="21" t="s">
        <v>40</v>
      </c>
      <c r="H11" s="21"/>
      <c r="I11" s="21">
        <v>90</v>
      </c>
      <c r="J11" s="21">
        <v>90</v>
      </c>
      <c r="K11" s="19">
        <v>90</v>
      </c>
      <c r="L11" s="19">
        <v>90</v>
      </c>
      <c r="M11" s="19">
        <v>90</v>
      </c>
      <c r="N11" s="19">
        <v>100</v>
      </c>
      <c r="O11" s="19">
        <v>90</v>
      </c>
      <c r="P11" s="19">
        <v>100</v>
      </c>
      <c r="R11"/>
      <c r="S11"/>
      <c r="T11"/>
    </row>
    <row r="12" spans="1:21" x14ac:dyDescent="0.25">
      <c r="A12" s="46" t="s">
        <v>28</v>
      </c>
      <c r="B12" s="13">
        <v>1</v>
      </c>
      <c r="C12" s="10" t="s">
        <v>74</v>
      </c>
      <c r="D12" s="19" t="s">
        <v>37</v>
      </c>
      <c r="E12" s="21" t="s">
        <v>31</v>
      </c>
      <c r="F12" s="21" t="s">
        <v>34</v>
      </c>
      <c r="G12" s="21" t="s">
        <v>39</v>
      </c>
      <c r="H12" s="21"/>
      <c r="I12" s="21">
        <v>95</v>
      </c>
      <c r="J12" s="21">
        <v>95</v>
      </c>
      <c r="K12" s="19">
        <v>95</v>
      </c>
      <c r="L12" s="19">
        <v>95</v>
      </c>
      <c r="M12" s="19">
        <v>95</v>
      </c>
      <c r="N12" s="19">
        <v>100</v>
      </c>
      <c r="O12" s="19">
        <v>100</v>
      </c>
      <c r="P12" s="19">
        <v>100</v>
      </c>
      <c r="R12"/>
      <c r="S12"/>
      <c r="T12"/>
    </row>
    <row r="13" spans="1:21" x14ac:dyDescent="0.25">
      <c r="A13" s="46" t="s">
        <v>28</v>
      </c>
      <c r="B13" s="13">
        <v>2</v>
      </c>
      <c r="C13" s="10" t="s">
        <v>74</v>
      </c>
      <c r="D13" s="19" t="s">
        <v>37</v>
      </c>
      <c r="E13" s="21" t="s">
        <v>31</v>
      </c>
      <c r="F13" s="21" t="s">
        <v>32</v>
      </c>
      <c r="G13" s="21" t="s">
        <v>39</v>
      </c>
      <c r="H13" s="21"/>
      <c r="I13" s="21">
        <v>30</v>
      </c>
      <c r="J13" s="21">
        <v>30</v>
      </c>
      <c r="K13" s="19">
        <v>10</v>
      </c>
      <c r="L13" s="19">
        <v>16</v>
      </c>
      <c r="M13" s="47">
        <v>9</v>
      </c>
      <c r="N13" s="19">
        <v>80</v>
      </c>
      <c r="O13" s="19">
        <v>0</v>
      </c>
      <c r="P13" s="19">
        <v>0</v>
      </c>
      <c r="R13"/>
      <c r="S13"/>
      <c r="T13"/>
    </row>
    <row r="14" spans="1:21" x14ac:dyDescent="0.25">
      <c r="A14" s="46" t="s">
        <v>28</v>
      </c>
      <c r="B14" s="13">
        <v>2</v>
      </c>
      <c r="C14" s="10" t="s">
        <v>74</v>
      </c>
      <c r="D14" s="19" t="s">
        <v>43</v>
      </c>
      <c r="E14" s="21" t="s">
        <v>35</v>
      </c>
      <c r="F14" s="21" t="s">
        <v>32</v>
      </c>
      <c r="G14" s="21" t="s">
        <v>40</v>
      </c>
      <c r="H14" s="21"/>
      <c r="I14" s="21">
        <v>25</v>
      </c>
      <c r="J14" s="21">
        <v>25</v>
      </c>
      <c r="K14" s="19">
        <v>3</v>
      </c>
      <c r="L14" s="19">
        <v>3</v>
      </c>
      <c r="M14" s="21">
        <v>25</v>
      </c>
      <c r="N14" s="19">
        <v>100</v>
      </c>
      <c r="O14" s="19">
        <v>0</v>
      </c>
      <c r="P14" s="19">
        <v>0</v>
      </c>
      <c r="R14"/>
      <c r="S14"/>
      <c r="T14"/>
    </row>
    <row r="15" spans="1:21" x14ac:dyDescent="0.25">
      <c r="A15" s="46" t="s">
        <v>28</v>
      </c>
      <c r="B15" s="13">
        <v>2</v>
      </c>
      <c r="C15" s="10" t="s">
        <v>74</v>
      </c>
      <c r="D15" s="19" t="s">
        <v>43</v>
      </c>
      <c r="E15" s="21" t="s">
        <v>35</v>
      </c>
      <c r="F15" s="21" t="s">
        <v>32</v>
      </c>
      <c r="G15" s="21" t="s">
        <v>40</v>
      </c>
      <c r="H15" s="21"/>
      <c r="I15" s="21">
        <v>25</v>
      </c>
      <c r="J15" s="21">
        <v>25</v>
      </c>
      <c r="K15" s="19">
        <v>3</v>
      </c>
      <c r="L15" s="19">
        <v>3</v>
      </c>
      <c r="M15" s="21">
        <v>25</v>
      </c>
      <c r="N15" s="19">
        <v>100</v>
      </c>
      <c r="O15" s="19">
        <v>0</v>
      </c>
      <c r="P15" s="19">
        <v>0</v>
      </c>
      <c r="R15" s="57" t="s">
        <v>104</v>
      </c>
      <c r="S15" s="57" t="s">
        <v>101</v>
      </c>
      <c r="T15" s="57" t="s">
        <v>102</v>
      </c>
      <c r="U15" s="57" t="s">
        <v>103</v>
      </c>
    </row>
    <row r="16" spans="1:21" x14ac:dyDescent="0.25">
      <c r="A16" s="46" t="s">
        <v>28</v>
      </c>
      <c r="B16" s="13">
        <v>2</v>
      </c>
      <c r="C16" s="10" t="s">
        <v>74</v>
      </c>
      <c r="D16" s="19" t="s">
        <v>43</v>
      </c>
      <c r="E16" s="21" t="s">
        <v>35</v>
      </c>
      <c r="F16" s="21" t="s">
        <v>32</v>
      </c>
      <c r="G16" s="21" t="s">
        <v>40</v>
      </c>
      <c r="H16" s="21"/>
      <c r="I16" s="21">
        <v>25</v>
      </c>
      <c r="J16" s="21">
        <v>25</v>
      </c>
      <c r="K16" s="19">
        <v>3</v>
      </c>
      <c r="L16" s="19">
        <v>3</v>
      </c>
      <c r="M16" s="21">
        <v>25</v>
      </c>
      <c r="N16" s="19">
        <v>100</v>
      </c>
      <c r="O16" s="19">
        <v>0</v>
      </c>
      <c r="P16" s="19">
        <v>0</v>
      </c>
      <c r="R16" s="53">
        <v>1</v>
      </c>
      <c r="S16" s="54">
        <v>91.36363636363636</v>
      </c>
      <c r="T16" s="54">
        <v>99.545454545454547</v>
      </c>
      <c r="U16" s="55">
        <v>49.454545454545453</v>
      </c>
    </row>
    <row r="17" spans="1:21" x14ac:dyDescent="0.25">
      <c r="A17" s="46" t="s">
        <v>28</v>
      </c>
      <c r="B17" s="13">
        <v>2</v>
      </c>
      <c r="C17" s="10" t="s">
        <v>74</v>
      </c>
      <c r="D17" s="19" t="s">
        <v>43</v>
      </c>
      <c r="E17" s="21" t="s">
        <v>35</v>
      </c>
      <c r="F17" s="21" t="s">
        <v>32</v>
      </c>
      <c r="G17" s="21" t="s">
        <v>40</v>
      </c>
      <c r="H17" s="21"/>
      <c r="I17" s="21">
        <v>15</v>
      </c>
      <c r="J17" s="21">
        <v>15</v>
      </c>
      <c r="K17" s="19">
        <v>0</v>
      </c>
      <c r="L17" s="19">
        <v>0</v>
      </c>
      <c r="M17" s="21">
        <v>15</v>
      </c>
      <c r="N17" s="19">
        <v>100</v>
      </c>
      <c r="O17" s="19">
        <v>0</v>
      </c>
      <c r="P17" s="19">
        <v>0</v>
      </c>
      <c r="R17" s="53">
        <v>2</v>
      </c>
      <c r="S17" s="54">
        <v>86.8</v>
      </c>
      <c r="T17" s="54">
        <v>13.333333333333334</v>
      </c>
      <c r="U17" s="55">
        <v>14.066666666666666</v>
      </c>
    </row>
    <row r="18" spans="1:21" x14ac:dyDescent="0.25">
      <c r="A18" s="46" t="s">
        <v>28</v>
      </c>
      <c r="B18" s="13">
        <v>2</v>
      </c>
      <c r="C18" s="10" t="s">
        <v>74</v>
      </c>
      <c r="D18" s="19" t="s">
        <v>37</v>
      </c>
      <c r="E18" s="21" t="s">
        <v>35</v>
      </c>
      <c r="F18" s="21" t="s">
        <v>32</v>
      </c>
      <c r="G18" s="21" t="s">
        <v>40</v>
      </c>
      <c r="H18" s="21"/>
      <c r="I18" s="21">
        <v>70</v>
      </c>
      <c r="J18" s="21">
        <v>70</v>
      </c>
      <c r="K18" s="19">
        <v>11</v>
      </c>
      <c r="L18" s="19">
        <v>14</v>
      </c>
      <c r="M18" s="19">
        <v>70</v>
      </c>
      <c r="N18" s="19">
        <v>100</v>
      </c>
      <c r="O18" s="19">
        <v>0</v>
      </c>
      <c r="P18" s="19">
        <v>0</v>
      </c>
      <c r="R18" s="53">
        <v>3</v>
      </c>
      <c r="S18" s="54">
        <v>0</v>
      </c>
      <c r="T18" s="54">
        <v>0</v>
      </c>
      <c r="U18" s="55">
        <v>16.0625</v>
      </c>
    </row>
    <row r="19" spans="1:21" x14ac:dyDescent="0.25">
      <c r="A19" s="46" t="s">
        <v>28</v>
      </c>
      <c r="B19" s="13">
        <v>2</v>
      </c>
      <c r="C19" s="10" t="s">
        <v>74</v>
      </c>
      <c r="D19" s="19" t="s">
        <v>37</v>
      </c>
      <c r="E19" s="21" t="s">
        <v>31</v>
      </c>
      <c r="F19" s="21" t="s">
        <v>44</v>
      </c>
      <c r="G19" s="21" t="s">
        <v>44</v>
      </c>
      <c r="H19" s="21"/>
      <c r="I19" s="21">
        <v>0</v>
      </c>
      <c r="J19" s="21">
        <v>0</v>
      </c>
      <c r="K19" s="19">
        <v>15</v>
      </c>
      <c r="L19" s="19">
        <v>15</v>
      </c>
      <c r="M19" s="19">
        <v>15</v>
      </c>
      <c r="N19" s="19">
        <v>100</v>
      </c>
      <c r="O19" s="19">
        <v>15</v>
      </c>
      <c r="P19" s="19">
        <v>100</v>
      </c>
      <c r="R19" s="53">
        <v>5</v>
      </c>
      <c r="S19" s="54">
        <v>47.61904761904762</v>
      </c>
      <c r="T19" s="54">
        <v>28.636363636363637</v>
      </c>
      <c r="U19" s="55">
        <v>26.727272727272727</v>
      </c>
    </row>
    <row r="20" spans="1:21" x14ac:dyDescent="0.25">
      <c r="A20" s="46" t="s">
        <v>28</v>
      </c>
      <c r="B20" s="13">
        <v>2</v>
      </c>
      <c r="C20" s="10" t="s">
        <v>74</v>
      </c>
      <c r="D20" s="48" t="s">
        <v>37</v>
      </c>
      <c r="E20" s="21" t="s">
        <v>35</v>
      </c>
      <c r="F20" s="21" t="s">
        <v>32</v>
      </c>
      <c r="G20" s="21" t="s">
        <v>40</v>
      </c>
      <c r="H20" s="21"/>
      <c r="I20" s="21">
        <v>61</v>
      </c>
      <c r="J20" s="21">
        <v>61</v>
      </c>
      <c r="K20" s="19">
        <v>11</v>
      </c>
      <c r="L20" s="19">
        <v>17</v>
      </c>
      <c r="M20" s="19">
        <v>61</v>
      </c>
      <c r="N20" s="19">
        <v>100</v>
      </c>
      <c r="O20" s="19">
        <v>0</v>
      </c>
      <c r="P20" s="19">
        <v>0</v>
      </c>
      <c r="R20" s="53">
        <v>6</v>
      </c>
      <c r="S20" s="54">
        <v>30.5</v>
      </c>
      <c r="T20" s="54">
        <v>0</v>
      </c>
      <c r="U20" s="55">
        <v>12.3</v>
      </c>
    </row>
    <row r="21" spans="1:21" x14ac:dyDescent="0.25">
      <c r="A21" s="46" t="s">
        <v>28</v>
      </c>
      <c r="B21" s="13">
        <v>2</v>
      </c>
      <c r="C21" s="10" t="s">
        <v>74</v>
      </c>
      <c r="D21" s="19" t="s">
        <v>33</v>
      </c>
      <c r="E21" s="21" t="s">
        <v>31</v>
      </c>
      <c r="F21" s="21" t="s">
        <v>44</v>
      </c>
      <c r="G21" s="21" t="s">
        <v>44</v>
      </c>
      <c r="H21" s="21"/>
      <c r="I21" s="21">
        <v>0</v>
      </c>
      <c r="J21" s="21">
        <v>0</v>
      </c>
      <c r="K21" s="19">
        <v>35</v>
      </c>
      <c r="L21" s="19">
        <v>35</v>
      </c>
      <c r="M21" s="19">
        <v>35</v>
      </c>
      <c r="N21" s="19">
        <v>100</v>
      </c>
      <c r="O21" s="19">
        <v>35</v>
      </c>
      <c r="P21" s="19">
        <v>100</v>
      </c>
      <c r="R21" s="56">
        <v>7</v>
      </c>
      <c r="S21" s="55">
        <v>92.307692307692307</v>
      </c>
      <c r="T21" s="55">
        <v>61.53846153846154</v>
      </c>
      <c r="U21" s="55">
        <v>14.692307692307692</v>
      </c>
    </row>
    <row r="22" spans="1:21" x14ac:dyDescent="0.25">
      <c r="A22" s="46" t="s">
        <v>28</v>
      </c>
      <c r="B22" s="13">
        <v>2</v>
      </c>
      <c r="C22" s="10" t="s">
        <v>74</v>
      </c>
      <c r="D22" s="19" t="s">
        <v>37</v>
      </c>
      <c r="E22" s="21" t="s">
        <v>35</v>
      </c>
      <c r="F22" s="21" t="s">
        <v>34</v>
      </c>
      <c r="G22" s="21" t="s">
        <v>38</v>
      </c>
      <c r="H22" s="21"/>
      <c r="I22" s="21">
        <v>105</v>
      </c>
      <c r="J22" s="21">
        <v>90</v>
      </c>
      <c r="K22" s="19">
        <v>15</v>
      </c>
      <c r="L22" s="19">
        <v>28</v>
      </c>
      <c r="M22" s="19">
        <v>90</v>
      </c>
      <c r="N22" s="19">
        <v>90</v>
      </c>
      <c r="O22" s="19">
        <v>0</v>
      </c>
      <c r="P22" s="19">
        <v>0</v>
      </c>
    </row>
    <row r="23" spans="1:21" x14ac:dyDescent="0.25">
      <c r="A23" s="46" t="s">
        <v>28</v>
      </c>
      <c r="B23" s="13">
        <v>2</v>
      </c>
      <c r="C23" s="10" t="s">
        <v>74</v>
      </c>
      <c r="D23" s="19" t="s">
        <v>37</v>
      </c>
      <c r="E23" s="21" t="s">
        <v>35</v>
      </c>
      <c r="F23" s="21" t="s">
        <v>34</v>
      </c>
      <c r="G23" s="21" t="s">
        <v>38</v>
      </c>
      <c r="H23" s="21"/>
      <c r="I23" s="21">
        <v>110</v>
      </c>
      <c r="J23" s="21">
        <v>110</v>
      </c>
      <c r="K23" s="19">
        <v>19</v>
      </c>
      <c r="L23" s="19">
        <v>25</v>
      </c>
      <c r="M23" s="19">
        <v>110</v>
      </c>
      <c r="N23" s="19">
        <v>100</v>
      </c>
      <c r="O23" s="19">
        <v>0</v>
      </c>
      <c r="P23" s="19">
        <v>0</v>
      </c>
    </row>
    <row r="24" spans="1:21" x14ac:dyDescent="0.25">
      <c r="A24" s="46" t="s">
        <v>28</v>
      </c>
      <c r="B24" s="13">
        <v>2</v>
      </c>
      <c r="C24" s="10" t="s">
        <v>74</v>
      </c>
      <c r="D24" s="19" t="s">
        <v>46</v>
      </c>
      <c r="E24" s="21" t="s">
        <v>35</v>
      </c>
      <c r="F24" s="21" t="s">
        <v>32</v>
      </c>
      <c r="G24" s="21" t="s">
        <v>40</v>
      </c>
      <c r="H24" s="21"/>
      <c r="I24" s="21">
        <v>225</v>
      </c>
      <c r="J24" s="21">
        <v>43</v>
      </c>
      <c r="K24" s="19">
        <v>8</v>
      </c>
      <c r="L24" s="19">
        <v>18</v>
      </c>
      <c r="M24" s="19">
        <v>44</v>
      </c>
      <c r="N24" s="19">
        <v>2</v>
      </c>
      <c r="O24" s="19">
        <v>0</v>
      </c>
      <c r="P24" s="19">
        <v>0</v>
      </c>
    </row>
    <row r="25" spans="1:21" x14ac:dyDescent="0.25">
      <c r="A25" s="46" t="s">
        <v>28</v>
      </c>
      <c r="B25" s="13">
        <v>2</v>
      </c>
      <c r="C25" s="10" t="s">
        <v>74</v>
      </c>
      <c r="D25" s="19" t="s">
        <v>37</v>
      </c>
      <c r="E25" s="21" t="s">
        <v>31</v>
      </c>
      <c r="F25" s="21" t="s">
        <v>34</v>
      </c>
      <c r="G25" s="21" t="s">
        <v>44</v>
      </c>
      <c r="H25" s="21"/>
      <c r="I25" s="21">
        <v>10</v>
      </c>
      <c r="J25" s="21">
        <v>10</v>
      </c>
      <c r="K25" s="19">
        <v>10</v>
      </c>
      <c r="L25" s="19">
        <v>10</v>
      </c>
      <c r="M25" s="19">
        <v>10</v>
      </c>
      <c r="N25" s="19">
        <v>100</v>
      </c>
      <c r="O25" s="19">
        <v>0</v>
      </c>
      <c r="P25" s="19">
        <v>0</v>
      </c>
    </row>
    <row r="26" spans="1:21" x14ac:dyDescent="0.25">
      <c r="A26" s="46" t="s">
        <v>28</v>
      </c>
      <c r="B26" s="13">
        <v>2</v>
      </c>
      <c r="C26" s="10" t="s">
        <v>74</v>
      </c>
      <c r="D26" s="19" t="s">
        <v>37</v>
      </c>
      <c r="E26" s="21" t="s">
        <v>35</v>
      </c>
      <c r="F26" s="21" t="s">
        <v>32</v>
      </c>
      <c r="G26" s="21" t="s">
        <v>40</v>
      </c>
      <c r="H26" s="21"/>
      <c r="I26" s="21">
        <v>110</v>
      </c>
      <c r="J26" s="21">
        <v>70</v>
      </c>
      <c r="K26" s="19">
        <v>6</v>
      </c>
      <c r="L26" s="19">
        <v>20</v>
      </c>
      <c r="M26" s="19">
        <v>61</v>
      </c>
      <c r="N26" s="19">
        <v>30</v>
      </c>
      <c r="O26" s="19">
        <v>0</v>
      </c>
      <c r="P26" s="19">
        <v>0</v>
      </c>
    </row>
    <row r="27" spans="1:21" x14ac:dyDescent="0.25">
      <c r="A27" s="46" t="s">
        <v>28</v>
      </c>
      <c r="B27" s="13">
        <v>2</v>
      </c>
      <c r="C27" s="10" t="s">
        <v>74</v>
      </c>
      <c r="D27" s="19" t="s">
        <v>37</v>
      </c>
      <c r="E27" s="21" t="s">
        <v>31</v>
      </c>
      <c r="F27" s="21" t="s">
        <v>44</v>
      </c>
      <c r="G27" s="21" t="s">
        <v>44</v>
      </c>
      <c r="H27" s="21"/>
      <c r="I27" s="21">
        <v>4</v>
      </c>
      <c r="J27" s="21">
        <v>4</v>
      </c>
      <c r="K27" s="19">
        <v>4</v>
      </c>
      <c r="L27" s="19">
        <v>4</v>
      </c>
      <c r="M27" s="19">
        <v>15</v>
      </c>
      <c r="N27" s="19">
        <v>100</v>
      </c>
      <c r="O27" s="19">
        <v>0</v>
      </c>
      <c r="P27" s="19">
        <v>0</v>
      </c>
    </row>
    <row r="28" spans="1:21" x14ac:dyDescent="0.25">
      <c r="A28" s="46" t="s">
        <v>28</v>
      </c>
      <c r="B28" s="13">
        <v>3</v>
      </c>
      <c r="C28" s="10" t="s">
        <v>74</v>
      </c>
      <c r="D28" s="19" t="s">
        <v>30</v>
      </c>
      <c r="E28" s="21" t="s">
        <v>35</v>
      </c>
      <c r="F28" s="21" t="s">
        <v>32</v>
      </c>
      <c r="G28" s="21" t="s">
        <v>61</v>
      </c>
      <c r="H28" s="21"/>
      <c r="I28" s="21">
        <v>85</v>
      </c>
      <c r="J28" s="21">
        <v>55</v>
      </c>
      <c r="K28" s="19">
        <v>0</v>
      </c>
      <c r="L28" s="19">
        <v>8</v>
      </c>
      <c r="M28" s="19">
        <v>0</v>
      </c>
      <c r="N28" s="19">
        <v>0</v>
      </c>
      <c r="O28" s="19">
        <v>0</v>
      </c>
      <c r="P28" s="19">
        <v>0</v>
      </c>
    </row>
    <row r="29" spans="1:21" x14ac:dyDescent="0.25">
      <c r="A29" s="46" t="s">
        <v>28</v>
      </c>
      <c r="B29" s="13">
        <v>3</v>
      </c>
      <c r="C29" s="10" t="s">
        <v>74</v>
      </c>
      <c r="D29" s="19" t="s">
        <v>37</v>
      </c>
      <c r="E29" s="21" t="s">
        <v>31</v>
      </c>
      <c r="F29" s="21" t="s">
        <v>32</v>
      </c>
      <c r="G29" s="21" t="s">
        <v>63</v>
      </c>
      <c r="H29" s="21"/>
      <c r="I29" s="21">
        <v>92</v>
      </c>
      <c r="J29" s="21">
        <v>92</v>
      </c>
      <c r="K29" s="19">
        <v>0.2</v>
      </c>
      <c r="L29" s="19">
        <v>0.5</v>
      </c>
      <c r="M29" s="19">
        <v>0</v>
      </c>
      <c r="N29" s="19">
        <v>0</v>
      </c>
      <c r="O29" s="19">
        <v>0</v>
      </c>
      <c r="P29" s="19">
        <v>0</v>
      </c>
    </row>
    <row r="30" spans="1:21" x14ac:dyDescent="0.25">
      <c r="A30" s="46" t="s">
        <v>28</v>
      </c>
      <c r="B30" s="13">
        <v>3</v>
      </c>
      <c r="C30" s="10" t="s">
        <v>74</v>
      </c>
      <c r="D30" s="19" t="s">
        <v>30</v>
      </c>
      <c r="E30" s="21" t="s">
        <v>31</v>
      </c>
      <c r="F30" s="21" t="s">
        <v>32</v>
      </c>
      <c r="G30" s="21" t="s">
        <v>58</v>
      </c>
      <c r="H30" s="21"/>
      <c r="I30" s="21">
        <v>84</v>
      </c>
      <c r="J30" s="21">
        <v>84</v>
      </c>
      <c r="K30" s="19">
        <v>0.5</v>
      </c>
      <c r="L30" s="19">
        <v>25</v>
      </c>
      <c r="M30" s="19">
        <v>0</v>
      </c>
      <c r="N30" s="19">
        <v>0</v>
      </c>
      <c r="O30" s="19">
        <v>0</v>
      </c>
      <c r="P30" s="19">
        <v>0</v>
      </c>
    </row>
    <row r="31" spans="1:21" x14ac:dyDescent="0.25">
      <c r="A31" s="46" t="s">
        <v>28</v>
      </c>
      <c r="B31" s="13">
        <v>3</v>
      </c>
      <c r="C31" s="10" t="s">
        <v>74</v>
      </c>
      <c r="D31" s="19" t="s">
        <v>33</v>
      </c>
      <c r="E31" s="21" t="s">
        <v>31</v>
      </c>
      <c r="F31" s="21" t="s">
        <v>34</v>
      </c>
      <c r="G31" s="21" t="s">
        <v>63</v>
      </c>
      <c r="H31" s="21"/>
      <c r="I31" s="21">
        <v>113</v>
      </c>
      <c r="J31" s="21">
        <v>113</v>
      </c>
      <c r="K31" s="19">
        <v>4</v>
      </c>
      <c r="L31" s="19">
        <v>25</v>
      </c>
      <c r="M31" s="19">
        <v>0</v>
      </c>
      <c r="N31" s="19">
        <v>0</v>
      </c>
      <c r="O31" s="19">
        <v>0</v>
      </c>
      <c r="P31" s="19">
        <v>0</v>
      </c>
    </row>
    <row r="32" spans="1:21" x14ac:dyDescent="0.25">
      <c r="A32" s="46" t="s">
        <v>28</v>
      </c>
      <c r="B32" s="13">
        <v>3</v>
      </c>
      <c r="C32" s="10" t="s">
        <v>74</v>
      </c>
      <c r="D32" s="19" t="s">
        <v>30</v>
      </c>
      <c r="E32" s="21" t="s">
        <v>31</v>
      </c>
      <c r="F32" s="21" t="s">
        <v>32</v>
      </c>
      <c r="G32" s="21" t="s">
        <v>58</v>
      </c>
      <c r="H32" s="21"/>
      <c r="I32" s="21">
        <v>91</v>
      </c>
      <c r="J32" s="21">
        <v>91</v>
      </c>
      <c r="K32" s="19">
        <v>6</v>
      </c>
      <c r="L32" s="19">
        <v>25</v>
      </c>
      <c r="M32" s="19">
        <v>0</v>
      </c>
      <c r="N32" s="19">
        <v>0</v>
      </c>
      <c r="O32" s="19">
        <v>0</v>
      </c>
      <c r="P32" s="19">
        <v>0</v>
      </c>
    </row>
    <row r="33" spans="1:16" x14ac:dyDescent="0.25">
      <c r="A33" s="46" t="s">
        <v>28</v>
      </c>
      <c r="B33" s="13">
        <v>3</v>
      </c>
      <c r="C33" s="10" t="s">
        <v>74</v>
      </c>
      <c r="D33" s="49" t="s">
        <v>33</v>
      </c>
      <c r="E33" s="21" t="s">
        <v>31</v>
      </c>
      <c r="F33" s="21" t="s">
        <v>34</v>
      </c>
      <c r="G33" s="21" t="s">
        <v>63</v>
      </c>
      <c r="H33" s="21"/>
      <c r="I33" s="21">
        <v>118</v>
      </c>
      <c r="J33" s="21">
        <v>118</v>
      </c>
      <c r="K33" s="19">
        <v>5</v>
      </c>
      <c r="L33" s="19">
        <v>35</v>
      </c>
      <c r="M33" s="19">
        <v>0</v>
      </c>
      <c r="N33" s="19">
        <v>0</v>
      </c>
      <c r="O33" s="19">
        <v>0</v>
      </c>
      <c r="P33" s="19">
        <v>0</v>
      </c>
    </row>
    <row r="34" spans="1:16" x14ac:dyDescent="0.25">
      <c r="A34" s="46" t="s">
        <v>28</v>
      </c>
      <c r="B34" s="13">
        <v>3</v>
      </c>
      <c r="C34" s="10" t="s">
        <v>74</v>
      </c>
      <c r="D34" s="19" t="s">
        <v>33</v>
      </c>
      <c r="E34" s="21" t="s">
        <v>31</v>
      </c>
      <c r="F34" s="21" t="s">
        <v>34</v>
      </c>
      <c r="G34" s="21" t="s">
        <v>63</v>
      </c>
      <c r="H34" s="21"/>
      <c r="I34" s="21">
        <v>103</v>
      </c>
      <c r="J34" s="21">
        <v>103</v>
      </c>
      <c r="K34" s="19">
        <v>4</v>
      </c>
      <c r="L34" s="19">
        <v>25</v>
      </c>
      <c r="M34" s="19">
        <v>0</v>
      </c>
      <c r="N34" s="19">
        <v>0</v>
      </c>
      <c r="O34" s="19">
        <v>0</v>
      </c>
      <c r="P34" s="19">
        <v>0</v>
      </c>
    </row>
    <row r="35" spans="1:16" x14ac:dyDescent="0.25">
      <c r="A35" s="46" t="s">
        <v>28</v>
      </c>
      <c r="B35" s="13">
        <v>3</v>
      </c>
      <c r="C35" s="10" t="s">
        <v>74</v>
      </c>
      <c r="D35" s="19" t="s">
        <v>30</v>
      </c>
      <c r="E35" s="21" t="s">
        <v>35</v>
      </c>
      <c r="F35" s="21" t="s">
        <v>32</v>
      </c>
      <c r="G35" s="21" t="s">
        <v>63</v>
      </c>
      <c r="H35" s="21"/>
      <c r="I35" s="21">
        <v>98</v>
      </c>
      <c r="J35" s="21">
        <v>60</v>
      </c>
      <c r="K35" s="19">
        <v>0</v>
      </c>
      <c r="L35" s="19">
        <v>3</v>
      </c>
      <c r="M35" s="19">
        <v>0</v>
      </c>
      <c r="N35" s="19">
        <v>0</v>
      </c>
      <c r="O35" s="19">
        <v>0</v>
      </c>
      <c r="P35" s="19">
        <v>0</v>
      </c>
    </row>
    <row r="36" spans="1:16" x14ac:dyDescent="0.25">
      <c r="A36" s="46" t="s">
        <v>28</v>
      </c>
      <c r="B36" s="13">
        <v>3</v>
      </c>
      <c r="C36" s="10" t="s">
        <v>74</v>
      </c>
      <c r="D36" s="19" t="s">
        <v>33</v>
      </c>
      <c r="E36" s="21" t="s">
        <v>31</v>
      </c>
      <c r="F36" s="21" t="s">
        <v>32</v>
      </c>
      <c r="G36" s="21" t="s">
        <v>58</v>
      </c>
      <c r="H36" s="21"/>
      <c r="I36" s="21">
        <v>66</v>
      </c>
      <c r="J36" s="21">
        <v>66</v>
      </c>
      <c r="K36" s="19">
        <v>0</v>
      </c>
      <c r="L36" s="19">
        <v>3</v>
      </c>
      <c r="M36" s="19">
        <v>0</v>
      </c>
      <c r="N36" s="19">
        <v>0</v>
      </c>
      <c r="O36" s="19">
        <v>0</v>
      </c>
      <c r="P36" s="19">
        <v>0</v>
      </c>
    </row>
    <row r="37" spans="1:16" x14ac:dyDescent="0.25">
      <c r="A37" s="46" t="s">
        <v>28</v>
      </c>
      <c r="B37" s="13">
        <v>3</v>
      </c>
      <c r="C37" s="10" t="s">
        <v>74</v>
      </c>
      <c r="D37" s="19" t="s">
        <v>30</v>
      </c>
      <c r="E37" s="21" t="s">
        <v>35</v>
      </c>
      <c r="F37" s="21" t="s">
        <v>32</v>
      </c>
      <c r="G37" s="21" t="s">
        <v>64</v>
      </c>
      <c r="H37" s="21"/>
      <c r="I37" s="21">
        <v>61</v>
      </c>
      <c r="J37" s="21">
        <v>40</v>
      </c>
      <c r="K37" s="19">
        <v>0</v>
      </c>
      <c r="L37" s="19">
        <v>0.5</v>
      </c>
      <c r="M37" s="19">
        <v>0</v>
      </c>
      <c r="N37" s="19">
        <v>0</v>
      </c>
      <c r="O37" s="19">
        <v>0</v>
      </c>
      <c r="P37" s="19">
        <v>0</v>
      </c>
    </row>
    <row r="38" spans="1:16" x14ac:dyDescent="0.25">
      <c r="A38" s="46" t="s">
        <v>28</v>
      </c>
      <c r="B38" s="13">
        <v>3</v>
      </c>
      <c r="C38" s="10" t="s">
        <v>74</v>
      </c>
      <c r="D38" s="19" t="s">
        <v>30</v>
      </c>
      <c r="E38" s="21" t="s">
        <v>35</v>
      </c>
      <c r="F38" s="21" t="s">
        <v>32</v>
      </c>
      <c r="G38" s="21" t="s">
        <v>61</v>
      </c>
      <c r="H38" s="21"/>
      <c r="I38" s="21">
        <v>75</v>
      </c>
      <c r="J38" s="21">
        <v>35</v>
      </c>
      <c r="K38" s="19">
        <v>0</v>
      </c>
      <c r="L38" s="19">
        <v>2</v>
      </c>
      <c r="M38" s="19">
        <v>0</v>
      </c>
      <c r="N38" s="19">
        <v>0</v>
      </c>
      <c r="O38" s="19">
        <v>0</v>
      </c>
      <c r="P38" s="19">
        <v>0</v>
      </c>
    </row>
    <row r="39" spans="1:16" x14ac:dyDescent="0.25">
      <c r="A39" s="46" t="s">
        <v>28</v>
      </c>
      <c r="B39" s="13">
        <v>3</v>
      </c>
      <c r="C39" s="10" t="s">
        <v>74</v>
      </c>
      <c r="D39" s="19" t="s">
        <v>30</v>
      </c>
      <c r="E39" s="21" t="s">
        <v>35</v>
      </c>
      <c r="F39" s="21" t="s">
        <v>32</v>
      </c>
      <c r="G39" s="21" t="s">
        <v>61</v>
      </c>
      <c r="H39" s="21"/>
      <c r="I39" s="21">
        <v>70</v>
      </c>
      <c r="J39" s="21">
        <v>50</v>
      </c>
      <c r="K39" s="19">
        <v>0</v>
      </c>
      <c r="L39" s="19">
        <v>20</v>
      </c>
      <c r="M39" s="19">
        <v>0</v>
      </c>
      <c r="N39" s="19">
        <v>0</v>
      </c>
      <c r="O39" s="19">
        <v>0</v>
      </c>
      <c r="P39" s="19">
        <v>0</v>
      </c>
    </row>
    <row r="40" spans="1:16" x14ac:dyDescent="0.25">
      <c r="A40" s="46" t="s">
        <v>28</v>
      </c>
      <c r="B40" s="13">
        <v>3</v>
      </c>
      <c r="C40" s="10" t="s">
        <v>74</v>
      </c>
      <c r="D40" s="19" t="s">
        <v>36</v>
      </c>
      <c r="E40" s="21" t="s">
        <v>35</v>
      </c>
      <c r="F40" s="21" t="s">
        <v>32</v>
      </c>
      <c r="G40" s="21" t="s">
        <v>61</v>
      </c>
      <c r="H40" s="21"/>
      <c r="I40" s="21">
        <v>72</v>
      </c>
      <c r="J40" s="21">
        <v>50</v>
      </c>
      <c r="K40" s="19">
        <v>6</v>
      </c>
      <c r="L40" s="19">
        <v>10</v>
      </c>
      <c r="M40" s="19">
        <v>0</v>
      </c>
      <c r="N40" s="19">
        <v>0</v>
      </c>
      <c r="O40" s="19">
        <v>0</v>
      </c>
      <c r="P40" s="19">
        <v>0</v>
      </c>
    </row>
    <row r="41" spans="1:16" x14ac:dyDescent="0.25">
      <c r="A41" s="46" t="s">
        <v>28</v>
      </c>
      <c r="B41" s="13">
        <v>3</v>
      </c>
      <c r="C41" s="10" t="s">
        <v>74</v>
      </c>
      <c r="D41" s="19" t="s">
        <v>30</v>
      </c>
      <c r="E41" s="21" t="s">
        <v>35</v>
      </c>
      <c r="F41" s="21" t="s">
        <v>32</v>
      </c>
      <c r="G41" s="21" t="s">
        <v>61</v>
      </c>
      <c r="H41" s="21"/>
      <c r="I41" s="21">
        <v>68</v>
      </c>
      <c r="J41" s="21">
        <v>30</v>
      </c>
      <c r="K41" s="19">
        <v>12</v>
      </c>
      <c r="L41" s="19">
        <v>30</v>
      </c>
      <c r="M41" s="19">
        <v>0</v>
      </c>
      <c r="N41" s="19">
        <v>0</v>
      </c>
      <c r="O41" s="19">
        <v>0</v>
      </c>
      <c r="P41" s="19">
        <v>0</v>
      </c>
    </row>
    <row r="42" spans="1:16" x14ac:dyDescent="0.25">
      <c r="A42" s="46" t="s">
        <v>28</v>
      </c>
      <c r="B42" s="13">
        <v>3</v>
      </c>
      <c r="C42" s="10" t="s">
        <v>74</v>
      </c>
      <c r="D42" s="19" t="s">
        <v>30</v>
      </c>
      <c r="E42" s="21" t="s">
        <v>31</v>
      </c>
      <c r="F42" s="21" t="s">
        <v>32</v>
      </c>
      <c r="G42" s="21" t="s">
        <v>58</v>
      </c>
      <c r="H42" s="21"/>
      <c r="I42" s="21">
        <v>60</v>
      </c>
      <c r="J42" s="21">
        <v>40</v>
      </c>
      <c r="K42" s="19">
        <v>6</v>
      </c>
      <c r="L42" s="19">
        <v>40</v>
      </c>
      <c r="M42" s="19">
        <v>0</v>
      </c>
      <c r="N42" s="19">
        <v>0</v>
      </c>
      <c r="O42" s="19">
        <v>0</v>
      </c>
      <c r="P42" s="19">
        <v>0</v>
      </c>
    </row>
    <row r="43" spans="1:16" x14ac:dyDescent="0.25">
      <c r="A43" s="46" t="s">
        <v>28</v>
      </c>
      <c r="B43" s="13">
        <v>3</v>
      </c>
      <c r="C43" s="10" t="s">
        <v>74</v>
      </c>
      <c r="D43" s="19" t="s">
        <v>30</v>
      </c>
      <c r="E43" s="21" t="s">
        <v>35</v>
      </c>
      <c r="F43" s="21" t="s">
        <v>32</v>
      </c>
      <c r="G43" s="21" t="s">
        <v>61</v>
      </c>
      <c r="H43" s="21"/>
      <c r="I43" s="21">
        <v>88</v>
      </c>
      <c r="J43" s="13">
        <v>78</v>
      </c>
      <c r="K43" s="19">
        <v>2</v>
      </c>
      <c r="L43" s="19">
        <v>5</v>
      </c>
      <c r="M43" s="19">
        <v>0</v>
      </c>
      <c r="N43" s="19">
        <v>0</v>
      </c>
      <c r="O43" s="19">
        <v>0</v>
      </c>
      <c r="P43" s="19">
        <v>0</v>
      </c>
    </row>
    <row r="44" spans="1:16" x14ac:dyDescent="0.25">
      <c r="A44" s="46" t="s">
        <v>28</v>
      </c>
      <c r="B44" s="13">
        <v>5</v>
      </c>
      <c r="C44" s="10" t="s">
        <v>74</v>
      </c>
      <c r="D44" s="19" t="s">
        <v>41</v>
      </c>
      <c r="E44" s="21" t="s">
        <v>31</v>
      </c>
      <c r="F44" s="21" t="s">
        <v>34</v>
      </c>
      <c r="G44" s="21" t="s">
        <v>39</v>
      </c>
      <c r="I44" s="21">
        <v>11</v>
      </c>
      <c r="J44" s="21">
        <v>0</v>
      </c>
      <c r="K44" s="21">
        <v>11</v>
      </c>
      <c r="L44" s="21">
        <v>11</v>
      </c>
      <c r="M44" s="21">
        <v>11</v>
      </c>
      <c r="N44" s="19">
        <v>100</v>
      </c>
      <c r="O44" s="21">
        <v>11</v>
      </c>
      <c r="P44" s="19">
        <v>100</v>
      </c>
    </row>
    <row r="45" spans="1:16" x14ac:dyDescent="0.25">
      <c r="A45" s="46" t="s">
        <v>28</v>
      </c>
      <c r="B45" s="13">
        <v>5</v>
      </c>
      <c r="C45" s="10" t="s">
        <v>74</v>
      </c>
      <c r="D45" s="19" t="s">
        <v>30</v>
      </c>
      <c r="E45" s="21" t="s">
        <v>35</v>
      </c>
      <c r="F45" s="21" t="s">
        <v>32</v>
      </c>
      <c r="G45" s="21" t="s">
        <v>40</v>
      </c>
      <c r="I45" s="21">
        <v>17</v>
      </c>
      <c r="J45" s="21">
        <v>12</v>
      </c>
      <c r="K45" s="21">
        <v>17</v>
      </c>
      <c r="L45" s="21">
        <v>17</v>
      </c>
      <c r="M45" s="21">
        <v>17</v>
      </c>
      <c r="N45" s="19">
        <v>100</v>
      </c>
      <c r="O45" s="19" t="s">
        <v>81</v>
      </c>
      <c r="P45" s="19">
        <v>95</v>
      </c>
    </row>
    <row r="46" spans="1:16" x14ac:dyDescent="0.25">
      <c r="A46" s="46" t="s">
        <v>28</v>
      </c>
      <c r="B46" s="13">
        <v>5</v>
      </c>
      <c r="C46" s="10" t="s">
        <v>74</v>
      </c>
      <c r="D46" s="19" t="s">
        <v>37</v>
      </c>
      <c r="E46" s="21" t="s">
        <v>31</v>
      </c>
      <c r="F46" s="21" t="s">
        <v>32</v>
      </c>
      <c r="G46" s="21" t="s">
        <v>39</v>
      </c>
      <c r="I46" s="21">
        <v>28</v>
      </c>
      <c r="J46" s="21">
        <v>0</v>
      </c>
      <c r="K46" s="21">
        <v>28</v>
      </c>
      <c r="L46" s="21">
        <v>28</v>
      </c>
      <c r="M46" s="21">
        <v>28</v>
      </c>
      <c r="N46" s="19">
        <v>100</v>
      </c>
      <c r="O46" s="19">
        <v>28</v>
      </c>
      <c r="P46" s="19">
        <v>100</v>
      </c>
    </row>
    <row r="47" spans="1:16" x14ac:dyDescent="0.25">
      <c r="A47" s="46" t="s">
        <v>28</v>
      </c>
      <c r="B47" s="13">
        <v>5</v>
      </c>
      <c r="C47" s="10" t="s">
        <v>74</v>
      </c>
      <c r="D47" s="19" t="s">
        <v>30</v>
      </c>
      <c r="E47" s="21" t="s">
        <v>35</v>
      </c>
      <c r="F47" s="21" t="s">
        <v>32</v>
      </c>
      <c r="G47" s="21" t="s">
        <v>40</v>
      </c>
      <c r="I47" s="21">
        <v>12</v>
      </c>
      <c r="J47" s="21">
        <v>6</v>
      </c>
      <c r="K47" s="21">
        <v>12</v>
      </c>
      <c r="L47" s="21">
        <v>12</v>
      </c>
      <c r="M47" s="21">
        <v>12</v>
      </c>
      <c r="N47" s="19">
        <v>100</v>
      </c>
      <c r="O47" s="19">
        <v>0</v>
      </c>
      <c r="P47" s="19">
        <v>0</v>
      </c>
    </row>
    <row r="48" spans="1:16" x14ac:dyDescent="0.25">
      <c r="A48" s="46" t="s">
        <v>28</v>
      </c>
      <c r="B48" s="13">
        <v>5</v>
      </c>
      <c r="C48" s="10" t="s">
        <v>74</v>
      </c>
      <c r="D48" s="19" t="s">
        <v>30</v>
      </c>
      <c r="E48" s="21" t="s">
        <v>35</v>
      </c>
      <c r="F48" s="21" t="s">
        <v>32</v>
      </c>
      <c r="G48" s="21" t="s">
        <v>40</v>
      </c>
      <c r="I48" s="21">
        <v>15</v>
      </c>
      <c r="J48" s="21">
        <v>3</v>
      </c>
      <c r="K48" s="21">
        <v>11</v>
      </c>
      <c r="L48" s="21">
        <v>12</v>
      </c>
      <c r="M48" s="21">
        <v>0</v>
      </c>
      <c r="N48" s="21">
        <v>0</v>
      </c>
      <c r="O48" s="21">
        <v>0</v>
      </c>
      <c r="P48" s="21">
        <v>0</v>
      </c>
    </row>
    <row r="49" spans="1:16" x14ac:dyDescent="0.25">
      <c r="A49" s="46" t="s">
        <v>28</v>
      </c>
      <c r="B49" s="13">
        <v>5</v>
      </c>
      <c r="C49" s="10" t="s">
        <v>74</v>
      </c>
      <c r="D49" s="19" t="s">
        <v>37</v>
      </c>
      <c r="E49" s="21" t="s">
        <v>31</v>
      </c>
      <c r="F49" s="21" t="s">
        <v>32</v>
      </c>
      <c r="G49" s="21" t="s">
        <v>39</v>
      </c>
      <c r="I49" s="21">
        <v>28</v>
      </c>
      <c r="J49" s="21">
        <v>0</v>
      </c>
      <c r="K49" s="21">
        <v>21</v>
      </c>
      <c r="L49" s="21">
        <v>21</v>
      </c>
      <c r="M49" s="21">
        <v>28</v>
      </c>
      <c r="N49" s="19">
        <v>100</v>
      </c>
      <c r="O49" s="19">
        <v>28</v>
      </c>
      <c r="P49" s="19">
        <v>100</v>
      </c>
    </row>
    <row r="50" spans="1:16" x14ac:dyDescent="0.25">
      <c r="A50" s="46" t="s">
        <v>28</v>
      </c>
      <c r="B50" s="13">
        <v>5</v>
      </c>
      <c r="C50" s="10" t="s">
        <v>74</v>
      </c>
      <c r="D50" s="19" t="s">
        <v>30</v>
      </c>
      <c r="E50" s="21" t="s">
        <v>35</v>
      </c>
      <c r="F50" s="21" t="s">
        <v>32</v>
      </c>
      <c r="G50" s="21" t="s">
        <v>40</v>
      </c>
      <c r="I50" s="21">
        <v>31</v>
      </c>
      <c r="J50" s="21">
        <v>5</v>
      </c>
      <c r="K50" s="21">
        <v>31</v>
      </c>
      <c r="L50" s="21">
        <v>31</v>
      </c>
      <c r="M50" s="19">
        <v>0</v>
      </c>
      <c r="N50" s="19">
        <v>0</v>
      </c>
      <c r="O50" s="19" t="s">
        <v>81</v>
      </c>
      <c r="P50" s="19">
        <v>35</v>
      </c>
    </row>
    <row r="51" spans="1:16" x14ac:dyDescent="0.25">
      <c r="A51" s="46" t="s">
        <v>28</v>
      </c>
      <c r="B51" s="13">
        <v>5</v>
      </c>
      <c r="C51" s="10" t="s">
        <v>74</v>
      </c>
      <c r="D51" s="19" t="s">
        <v>37</v>
      </c>
      <c r="E51" s="21" t="s">
        <v>35</v>
      </c>
      <c r="F51" s="21" t="s">
        <v>34</v>
      </c>
      <c r="G51" s="21" t="s">
        <v>38</v>
      </c>
      <c r="I51" s="21">
        <v>20</v>
      </c>
      <c r="J51" s="21">
        <v>20</v>
      </c>
      <c r="K51" s="21">
        <v>12</v>
      </c>
      <c r="L51" s="19">
        <v>12</v>
      </c>
      <c r="M51" s="19">
        <v>0</v>
      </c>
      <c r="N51" s="19">
        <v>0</v>
      </c>
      <c r="O51" s="19">
        <v>0</v>
      </c>
      <c r="P51" s="19">
        <v>0</v>
      </c>
    </row>
    <row r="52" spans="1:16" x14ac:dyDescent="0.25">
      <c r="A52" s="46" t="s">
        <v>28</v>
      </c>
      <c r="B52" s="13">
        <v>5</v>
      </c>
      <c r="C52" s="10" t="s">
        <v>74</v>
      </c>
      <c r="D52" s="19" t="s">
        <v>37</v>
      </c>
      <c r="E52" s="21" t="s">
        <v>35</v>
      </c>
      <c r="F52" s="21" t="s">
        <v>34</v>
      </c>
      <c r="G52" s="21" t="s">
        <v>38</v>
      </c>
      <c r="I52" s="21">
        <v>17</v>
      </c>
      <c r="J52" s="21">
        <v>17</v>
      </c>
      <c r="K52" s="21">
        <v>12</v>
      </c>
      <c r="L52" s="19">
        <v>12</v>
      </c>
      <c r="M52" s="19">
        <v>0</v>
      </c>
      <c r="N52" s="19">
        <v>0</v>
      </c>
      <c r="O52" s="19">
        <v>0</v>
      </c>
      <c r="P52" s="19">
        <v>0</v>
      </c>
    </row>
    <row r="53" spans="1:16" x14ac:dyDescent="0.25">
      <c r="A53" s="46" t="s">
        <v>28</v>
      </c>
      <c r="B53" s="13">
        <v>5</v>
      </c>
      <c r="C53" s="10" t="s">
        <v>74</v>
      </c>
      <c r="D53" s="19" t="s">
        <v>37</v>
      </c>
      <c r="E53" s="21" t="s">
        <v>31</v>
      </c>
      <c r="F53" s="21" t="s">
        <v>32</v>
      </c>
      <c r="G53" s="21" t="s">
        <v>39</v>
      </c>
      <c r="I53" s="21">
        <v>68</v>
      </c>
      <c r="J53" s="21">
        <v>68</v>
      </c>
      <c r="K53" s="21">
        <v>34</v>
      </c>
      <c r="L53" s="21">
        <v>34</v>
      </c>
      <c r="M53" s="21">
        <v>0</v>
      </c>
      <c r="N53" s="21">
        <v>0</v>
      </c>
      <c r="O53" s="21">
        <v>0</v>
      </c>
      <c r="P53" s="19">
        <v>0</v>
      </c>
    </row>
    <row r="54" spans="1:16" x14ac:dyDescent="0.25">
      <c r="A54" s="46" t="s">
        <v>28</v>
      </c>
      <c r="B54" s="13">
        <v>5</v>
      </c>
      <c r="C54" s="10" t="s">
        <v>74</v>
      </c>
      <c r="D54" s="19" t="s">
        <v>37</v>
      </c>
      <c r="E54" s="21" t="s">
        <v>35</v>
      </c>
      <c r="F54" s="21" t="s">
        <v>34</v>
      </c>
      <c r="G54" s="21" t="s">
        <v>38</v>
      </c>
      <c r="I54" s="21">
        <v>70</v>
      </c>
      <c r="J54" s="21">
        <v>70</v>
      </c>
      <c r="K54" s="21">
        <v>36</v>
      </c>
      <c r="L54" s="19">
        <v>36</v>
      </c>
      <c r="M54" s="19">
        <v>0</v>
      </c>
      <c r="N54" s="19">
        <v>0</v>
      </c>
      <c r="O54" s="19">
        <v>0</v>
      </c>
      <c r="P54" s="19">
        <v>0</v>
      </c>
    </row>
    <row r="55" spans="1:16" x14ac:dyDescent="0.25">
      <c r="A55" s="46" t="s">
        <v>28</v>
      </c>
      <c r="B55" s="13">
        <v>5</v>
      </c>
      <c r="C55" s="10" t="s">
        <v>74</v>
      </c>
      <c r="D55" s="19" t="s">
        <v>37</v>
      </c>
      <c r="E55" s="21" t="s">
        <v>35</v>
      </c>
      <c r="F55" s="21" t="s">
        <v>34</v>
      </c>
      <c r="G55" s="21" t="s">
        <v>38</v>
      </c>
      <c r="I55" s="21">
        <v>65</v>
      </c>
      <c r="J55" s="21">
        <v>65</v>
      </c>
      <c r="K55" s="21">
        <v>40</v>
      </c>
      <c r="L55" s="19">
        <v>40</v>
      </c>
      <c r="M55" s="19">
        <v>0</v>
      </c>
      <c r="N55" s="19">
        <v>0</v>
      </c>
      <c r="O55" s="19">
        <v>0</v>
      </c>
      <c r="P55" s="19">
        <v>0</v>
      </c>
    </row>
    <row r="56" spans="1:16" x14ac:dyDescent="0.25">
      <c r="A56" s="46" t="s">
        <v>28</v>
      </c>
      <c r="B56" s="13">
        <v>5</v>
      </c>
      <c r="C56" s="10" t="s">
        <v>74</v>
      </c>
      <c r="D56" s="19" t="s">
        <v>41</v>
      </c>
      <c r="E56" s="21" t="s">
        <v>31</v>
      </c>
      <c r="F56" s="21" t="s">
        <v>34</v>
      </c>
      <c r="G56" s="21" t="s">
        <v>66</v>
      </c>
      <c r="I56" s="21">
        <v>108</v>
      </c>
      <c r="J56" s="21">
        <v>108</v>
      </c>
      <c r="K56" s="21">
        <v>46</v>
      </c>
      <c r="L56" s="19">
        <v>46</v>
      </c>
      <c r="M56" s="19">
        <v>40</v>
      </c>
      <c r="N56" s="19">
        <v>100</v>
      </c>
      <c r="O56" s="19">
        <v>0</v>
      </c>
      <c r="P56" s="19">
        <v>0</v>
      </c>
    </row>
    <row r="57" spans="1:16" x14ac:dyDescent="0.25">
      <c r="A57" s="46" t="s">
        <v>28</v>
      </c>
      <c r="B57" s="13">
        <v>5</v>
      </c>
      <c r="C57" s="10" t="s">
        <v>74</v>
      </c>
      <c r="D57" s="19" t="s">
        <v>37</v>
      </c>
      <c r="E57" s="21" t="s">
        <v>31</v>
      </c>
      <c r="F57" s="21" t="s">
        <v>34</v>
      </c>
      <c r="G57" s="21" t="s">
        <v>39</v>
      </c>
      <c r="I57" s="21">
        <v>51</v>
      </c>
      <c r="J57" s="21">
        <v>51</v>
      </c>
      <c r="K57" s="21">
        <v>29</v>
      </c>
      <c r="L57" s="19">
        <v>29</v>
      </c>
      <c r="M57" s="19">
        <v>29</v>
      </c>
      <c r="N57" s="19">
        <v>100</v>
      </c>
      <c r="O57" s="19">
        <v>0</v>
      </c>
      <c r="P57" s="19">
        <v>0</v>
      </c>
    </row>
    <row r="58" spans="1:16" x14ac:dyDescent="0.25">
      <c r="A58" s="46" t="s">
        <v>28</v>
      </c>
      <c r="B58" s="13">
        <v>5</v>
      </c>
      <c r="C58" s="10" t="s">
        <v>74</v>
      </c>
      <c r="D58" s="19" t="s">
        <v>37</v>
      </c>
      <c r="E58" s="21" t="s">
        <v>31</v>
      </c>
      <c r="F58" s="21" t="s">
        <v>34</v>
      </c>
      <c r="G58" s="21" t="s">
        <v>39</v>
      </c>
      <c r="I58" s="21">
        <v>41</v>
      </c>
      <c r="J58" s="21">
        <v>41</v>
      </c>
      <c r="K58" s="21">
        <v>13</v>
      </c>
      <c r="L58" s="19">
        <v>13</v>
      </c>
      <c r="M58" s="19">
        <v>13</v>
      </c>
      <c r="N58" s="19">
        <v>100</v>
      </c>
      <c r="O58" s="19">
        <v>0</v>
      </c>
      <c r="P58" s="19">
        <v>0</v>
      </c>
    </row>
    <row r="59" spans="1:16" x14ac:dyDescent="0.25">
      <c r="A59" s="46" t="s">
        <v>28</v>
      </c>
      <c r="B59" s="13">
        <v>5</v>
      </c>
      <c r="C59" s="10" t="s">
        <v>74</v>
      </c>
      <c r="D59" s="19" t="s">
        <v>30</v>
      </c>
      <c r="E59" s="21" t="s">
        <v>35</v>
      </c>
      <c r="F59" s="21" t="s">
        <v>34</v>
      </c>
      <c r="G59" s="21" t="s">
        <v>38</v>
      </c>
      <c r="I59" s="21">
        <v>78</v>
      </c>
      <c r="J59" s="21">
        <v>78</v>
      </c>
      <c r="K59" s="21">
        <v>5</v>
      </c>
      <c r="L59" s="19">
        <v>23</v>
      </c>
      <c r="M59" s="19">
        <v>0</v>
      </c>
      <c r="N59" s="19">
        <v>0</v>
      </c>
      <c r="O59" s="19">
        <v>0</v>
      </c>
      <c r="P59" s="19">
        <v>0</v>
      </c>
    </row>
    <row r="60" spans="1:16" x14ac:dyDescent="0.25">
      <c r="A60" s="46" t="s">
        <v>28</v>
      </c>
      <c r="B60" s="13">
        <v>5</v>
      </c>
      <c r="C60" s="10" t="s">
        <v>74</v>
      </c>
      <c r="D60" s="19" t="s">
        <v>30</v>
      </c>
      <c r="E60" s="21" t="s">
        <v>35</v>
      </c>
      <c r="F60" s="21" t="s">
        <v>34</v>
      </c>
      <c r="G60" s="21" t="s">
        <v>38</v>
      </c>
      <c r="I60" s="21">
        <v>112</v>
      </c>
      <c r="J60" s="21">
        <v>112</v>
      </c>
      <c r="K60" s="21">
        <v>1</v>
      </c>
      <c r="L60" s="19">
        <v>40</v>
      </c>
      <c r="M60" s="19">
        <v>0</v>
      </c>
      <c r="N60" s="19">
        <v>0</v>
      </c>
      <c r="O60" s="19">
        <v>0</v>
      </c>
      <c r="P60" s="19">
        <v>0</v>
      </c>
    </row>
    <row r="61" spans="1:16" x14ac:dyDescent="0.25">
      <c r="A61" s="46" t="s">
        <v>28</v>
      </c>
      <c r="B61" s="13">
        <v>5</v>
      </c>
      <c r="C61" s="10" t="s">
        <v>74</v>
      </c>
      <c r="D61" s="19" t="s">
        <v>41</v>
      </c>
      <c r="E61" s="21" t="s">
        <v>35</v>
      </c>
      <c r="F61" s="21" t="s">
        <v>34</v>
      </c>
      <c r="G61" s="21" t="s">
        <v>38</v>
      </c>
      <c r="I61" s="21">
        <v>68</v>
      </c>
      <c r="J61" s="21">
        <v>68</v>
      </c>
      <c r="K61" s="21">
        <v>39</v>
      </c>
      <c r="L61" s="19">
        <v>39</v>
      </c>
      <c r="M61" s="19">
        <v>0</v>
      </c>
      <c r="N61" s="19">
        <v>0</v>
      </c>
      <c r="O61" s="19">
        <v>0</v>
      </c>
      <c r="P61" s="19">
        <v>0</v>
      </c>
    </row>
    <row r="62" spans="1:16" x14ac:dyDescent="0.25">
      <c r="A62" s="46" t="s">
        <v>28</v>
      </c>
      <c r="B62" s="13">
        <v>5</v>
      </c>
      <c r="C62" s="10" t="s">
        <v>74</v>
      </c>
      <c r="D62" s="19" t="s">
        <v>37</v>
      </c>
      <c r="E62" s="21" t="s">
        <v>31</v>
      </c>
      <c r="F62" s="21" t="s">
        <v>34</v>
      </c>
      <c r="G62" s="21" t="s">
        <v>63</v>
      </c>
      <c r="I62" s="21">
        <v>13</v>
      </c>
      <c r="J62" s="21">
        <v>13</v>
      </c>
      <c r="K62" s="21">
        <v>13</v>
      </c>
      <c r="L62" s="19">
        <v>13</v>
      </c>
      <c r="M62" s="19">
        <v>0</v>
      </c>
      <c r="N62" s="21">
        <v>0</v>
      </c>
      <c r="O62" s="19">
        <v>0</v>
      </c>
      <c r="P62" s="19">
        <v>0</v>
      </c>
    </row>
    <row r="63" spans="1:16" x14ac:dyDescent="0.25">
      <c r="A63" s="46" t="s">
        <v>28</v>
      </c>
      <c r="B63" s="13">
        <v>5</v>
      </c>
      <c r="C63" s="10" t="s">
        <v>74</v>
      </c>
      <c r="D63" s="19" t="s">
        <v>41</v>
      </c>
      <c r="E63" s="21" t="s">
        <v>31</v>
      </c>
      <c r="F63" s="21" t="s">
        <v>32</v>
      </c>
      <c r="G63" s="21" t="s">
        <v>65</v>
      </c>
      <c r="I63" s="21">
        <v>51</v>
      </c>
      <c r="J63" s="21">
        <v>51</v>
      </c>
      <c r="K63" s="21">
        <v>51</v>
      </c>
      <c r="L63" s="21">
        <v>51</v>
      </c>
      <c r="M63" s="21">
        <v>51</v>
      </c>
      <c r="N63" s="21">
        <v>100</v>
      </c>
      <c r="O63" s="21">
        <v>51</v>
      </c>
      <c r="P63" s="19">
        <v>100</v>
      </c>
    </row>
    <row r="64" spans="1:16" x14ac:dyDescent="0.25">
      <c r="A64" s="46" t="s">
        <v>28</v>
      </c>
      <c r="B64" s="13">
        <v>5</v>
      </c>
      <c r="C64" s="10" t="s">
        <v>74</v>
      </c>
      <c r="D64" s="19" t="s">
        <v>37</v>
      </c>
      <c r="E64" s="21" t="s">
        <v>35</v>
      </c>
      <c r="F64" s="21" t="s">
        <v>34</v>
      </c>
      <c r="G64" s="21" t="s">
        <v>38</v>
      </c>
      <c r="I64" s="21">
        <v>70</v>
      </c>
      <c r="J64" s="21">
        <v>70</v>
      </c>
      <c r="K64" s="21">
        <v>45</v>
      </c>
      <c r="L64" s="21">
        <v>45</v>
      </c>
      <c r="M64" s="21">
        <v>45</v>
      </c>
      <c r="O64" s="21">
        <v>0</v>
      </c>
      <c r="P64" s="19">
        <v>0</v>
      </c>
    </row>
    <row r="65" spans="1:16" x14ac:dyDescent="0.25">
      <c r="A65" s="46" t="s">
        <v>28</v>
      </c>
      <c r="B65" s="13">
        <v>5</v>
      </c>
      <c r="C65" s="10" t="s">
        <v>74</v>
      </c>
      <c r="D65" s="19" t="s">
        <v>30</v>
      </c>
      <c r="E65" s="21" t="s">
        <v>35</v>
      </c>
      <c r="F65" s="21" t="s">
        <v>32</v>
      </c>
      <c r="G65" s="21" t="s">
        <v>40</v>
      </c>
      <c r="I65" s="21">
        <v>23</v>
      </c>
      <c r="J65" s="21">
        <v>15</v>
      </c>
      <c r="K65" s="21">
        <v>23</v>
      </c>
      <c r="L65" s="21">
        <v>23</v>
      </c>
      <c r="M65" s="21">
        <v>23</v>
      </c>
      <c r="N65" s="21">
        <v>100</v>
      </c>
      <c r="O65" s="21">
        <v>23</v>
      </c>
      <c r="P65" s="19">
        <v>100</v>
      </c>
    </row>
    <row r="66" spans="1:16" x14ac:dyDescent="0.25">
      <c r="A66" s="46" t="s">
        <v>28</v>
      </c>
      <c r="B66" s="10">
        <v>6</v>
      </c>
      <c r="C66" s="10" t="s">
        <v>74</v>
      </c>
      <c r="D66" s="2" t="s">
        <v>30</v>
      </c>
      <c r="E66" s="10" t="s">
        <v>31</v>
      </c>
      <c r="F66" s="10" t="s">
        <v>32</v>
      </c>
      <c r="G66" s="10" t="s">
        <v>58</v>
      </c>
      <c r="I66" s="10">
        <v>12</v>
      </c>
      <c r="J66" s="10">
        <v>12</v>
      </c>
      <c r="K66" s="10">
        <v>1</v>
      </c>
      <c r="L66" s="10">
        <v>2</v>
      </c>
      <c r="M66" s="10">
        <v>0</v>
      </c>
      <c r="N66" s="21">
        <v>0</v>
      </c>
      <c r="O66" s="10">
        <v>0</v>
      </c>
      <c r="P66" s="19">
        <v>0</v>
      </c>
    </row>
    <row r="67" spans="1:16" x14ac:dyDescent="0.25">
      <c r="A67" s="46" t="s">
        <v>28</v>
      </c>
      <c r="B67" s="13">
        <v>6</v>
      </c>
      <c r="C67" s="10" t="s">
        <v>74</v>
      </c>
      <c r="D67" s="50" t="s">
        <v>30</v>
      </c>
      <c r="E67" s="10" t="s">
        <v>31</v>
      </c>
      <c r="F67" s="10" t="s">
        <v>32</v>
      </c>
      <c r="G67" s="10" t="s">
        <v>58</v>
      </c>
      <c r="I67" s="13">
        <v>12</v>
      </c>
      <c r="J67" s="13">
        <v>14</v>
      </c>
      <c r="K67" s="13">
        <v>0.5</v>
      </c>
      <c r="L67" s="13">
        <v>2</v>
      </c>
      <c r="M67" s="13">
        <v>0</v>
      </c>
      <c r="N67" s="21">
        <v>0</v>
      </c>
      <c r="O67" s="13">
        <v>0</v>
      </c>
      <c r="P67" s="19">
        <v>0</v>
      </c>
    </row>
    <row r="68" spans="1:16" x14ac:dyDescent="0.25">
      <c r="A68" s="46" t="s">
        <v>28</v>
      </c>
      <c r="B68" s="10">
        <v>6</v>
      </c>
      <c r="C68" s="10" t="s">
        <v>74</v>
      </c>
      <c r="D68" s="15" t="s">
        <v>30</v>
      </c>
      <c r="E68" s="10" t="s">
        <v>31</v>
      </c>
      <c r="F68" s="10" t="s">
        <v>32</v>
      </c>
      <c r="G68" s="10" t="s">
        <v>58</v>
      </c>
      <c r="I68" s="13">
        <v>14</v>
      </c>
      <c r="J68" s="13">
        <v>14</v>
      </c>
      <c r="K68" s="13">
        <v>0</v>
      </c>
      <c r="L68" s="13">
        <v>6</v>
      </c>
      <c r="M68" s="13">
        <v>0</v>
      </c>
      <c r="N68" s="21">
        <v>0</v>
      </c>
      <c r="O68" s="13">
        <v>0</v>
      </c>
      <c r="P68" s="19">
        <v>0</v>
      </c>
    </row>
    <row r="69" spans="1:16" x14ac:dyDescent="0.25">
      <c r="A69" s="46" t="s">
        <v>28</v>
      </c>
      <c r="B69" s="13">
        <v>6</v>
      </c>
      <c r="C69" s="10" t="s">
        <v>74</v>
      </c>
      <c r="D69" s="15" t="s">
        <v>30</v>
      </c>
      <c r="E69" s="10" t="s">
        <v>31</v>
      </c>
      <c r="F69" s="10" t="s">
        <v>32</v>
      </c>
      <c r="G69" s="10" t="s">
        <v>58</v>
      </c>
      <c r="I69" s="13">
        <v>10</v>
      </c>
      <c r="J69" s="13">
        <v>10</v>
      </c>
      <c r="K69" s="13">
        <v>4</v>
      </c>
      <c r="L69" s="13">
        <v>6</v>
      </c>
      <c r="M69" s="13">
        <v>0</v>
      </c>
      <c r="N69" s="21">
        <v>0</v>
      </c>
      <c r="O69" s="13">
        <v>0</v>
      </c>
      <c r="P69" s="19">
        <v>0</v>
      </c>
    </row>
    <row r="70" spans="1:16" x14ac:dyDescent="0.25">
      <c r="A70" s="46" t="s">
        <v>28</v>
      </c>
      <c r="B70" s="10">
        <v>6</v>
      </c>
      <c r="C70" s="10" t="s">
        <v>74</v>
      </c>
      <c r="D70" s="15" t="s">
        <v>30</v>
      </c>
      <c r="E70" s="10" t="s">
        <v>35</v>
      </c>
      <c r="F70" s="10" t="s">
        <v>32</v>
      </c>
      <c r="G70" s="13" t="s">
        <v>63</v>
      </c>
      <c r="I70" s="13">
        <v>16</v>
      </c>
      <c r="J70" s="13">
        <v>13</v>
      </c>
      <c r="K70" s="13">
        <v>4</v>
      </c>
      <c r="L70" s="19">
        <v>15</v>
      </c>
      <c r="M70" s="19">
        <v>6</v>
      </c>
      <c r="N70" s="19">
        <v>5</v>
      </c>
      <c r="O70" s="19">
        <v>0</v>
      </c>
      <c r="P70" s="19">
        <v>0</v>
      </c>
    </row>
    <row r="71" spans="1:16" x14ac:dyDescent="0.25">
      <c r="A71" s="46" t="s">
        <v>28</v>
      </c>
      <c r="B71" s="13">
        <v>6</v>
      </c>
      <c r="C71" s="10" t="s">
        <v>74</v>
      </c>
      <c r="D71" s="15" t="s">
        <v>30</v>
      </c>
      <c r="E71" s="10" t="s">
        <v>31</v>
      </c>
      <c r="F71" s="10" t="s">
        <v>32</v>
      </c>
      <c r="G71" s="10" t="s">
        <v>58</v>
      </c>
      <c r="I71" s="13">
        <v>20</v>
      </c>
      <c r="J71" s="13">
        <v>20</v>
      </c>
      <c r="K71" s="13">
        <v>3</v>
      </c>
      <c r="L71" s="13">
        <v>14</v>
      </c>
      <c r="M71" s="13">
        <v>5</v>
      </c>
      <c r="N71" s="21">
        <v>5</v>
      </c>
      <c r="O71" s="13">
        <v>0</v>
      </c>
      <c r="P71" s="19">
        <v>0</v>
      </c>
    </row>
    <row r="72" spans="1:16" x14ac:dyDescent="0.25">
      <c r="A72" s="46" t="s">
        <v>28</v>
      </c>
      <c r="B72" s="10">
        <v>6</v>
      </c>
      <c r="C72" s="10" t="s">
        <v>74</v>
      </c>
      <c r="D72" s="15" t="s">
        <v>30</v>
      </c>
      <c r="E72" s="10" t="s">
        <v>31</v>
      </c>
      <c r="F72" s="10" t="s">
        <v>32</v>
      </c>
      <c r="G72" s="10" t="s">
        <v>58</v>
      </c>
      <c r="I72" s="13">
        <v>24</v>
      </c>
      <c r="J72" s="13">
        <v>24</v>
      </c>
      <c r="K72" s="13">
        <v>1</v>
      </c>
      <c r="L72" s="13">
        <v>10</v>
      </c>
      <c r="M72" s="13">
        <v>0</v>
      </c>
      <c r="N72" s="21">
        <v>0</v>
      </c>
      <c r="O72" s="13">
        <v>0</v>
      </c>
      <c r="P72" s="19">
        <v>0</v>
      </c>
    </row>
    <row r="73" spans="1:16" x14ac:dyDescent="0.25">
      <c r="A73" s="46" t="s">
        <v>28</v>
      </c>
      <c r="B73" s="13">
        <v>6</v>
      </c>
      <c r="C73" s="10" t="s">
        <v>74</v>
      </c>
      <c r="D73" s="15" t="s">
        <v>33</v>
      </c>
      <c r="E73" s="13" t="s">
        <v>31</v>
      </c>
      <c r="F73" s="13" t="s">
        <v>34</v>
      </c>
      <c r="G73" s="13" t="s">
        <v>58</v>
      </c>
      <c r="I73" s="13">
        <v>92</v>
      </c>
      <c r="J73" s="13">
        <v>92</v>
      </c>
      <c r="K73" s="13">
        <v>8</v>
      </c>
      <c r="L73" s="13">
        <v>8</v>
      </c>
      <c r="M73" s="13">
        <v>92</v>
      </c>
      <c r="N73" s="21">
        <v>100</v>
      </c>
      <c r="O73" s="13">
        <v>0</v>
      </c>
      <c r="P73" s="19">
        <v>0</v>
      </c>
    </row>
    <row r="74" spans="1:16" x14ac:dyDescent="0.25">
      <c r="A74" s="46" t="s">
        <v>28</v>
      </c>
      <c r="B74" s="10">
        <v>6</v>
      </c>
      <c r="C74" s="10" t="s">
        <v>74</v>
      </c>
      <c r="D74" s="15" t="s">
        <v>30</v>
      </c>
      <c r="E74" s="13" t="s">
        <v>31</v>
      </c>
      <c r="F74" s="13" t="s">
        <v>32</v>
      </c>
      <c r="G74" s="13" t="s">
        <v>58</v>
      </c>
      <c r="I74" s="13">
        <v>47</v>
      </c>
      <c r="J74" s="13">
        <v>47</v>
      </c>
      <c r="K74" s="13">
        <v>0</v>
      </c>
      <c r="L74" s="13">
        <v>8</v>
      </c>
      <c r="M74" s="13">
        <v>47</v>
      </c>
      <c r="N74" s="21">
        <v>100</v>
      </c>
      <c r="O74" s="13">
        <v>0</v>
      </c>
      <c r="P74" s="19">
        <v>0</v>
      </c>
    </row>
    <row r="75" spans="1:16" x14ac:dyDescent="0.25">
      <c r="A75" s="46" t="s">
        <v>28</v>
      </c>
      <c r="B75" s="13">
        <v>6</v>
      </c>
      <c r="C75" s="10" t="s">
        <v>74</v>
      </c>
      <c r="D75" s="15" t="s">
        <v>30</v>
      </c>
      <c r="E75" s="13" t="s">
        <v>31</v>
      </c>
      <c r="F75" s="13" t="s">
        <v>34</v>
      </c>
      <c r="G75" s="13" t="s">
        <v>58</v>
      </c>
      <c r="I75" s="13">
        <v>45</v>
      </c>
      <c r="J75" s="13">
        <v>45</v>
      </c>
      <c r="K75" s="13">
        <v>0</v>
      </c>
      <c r="L75" s="13">
        <v>5</v>
      </c>
      <c r="M75" s="13">
        <v>26</v>
      </c>
      <c r="N75" s="21">
        <v>40</v>
      </c>
      <c r="O75" s="13">
        <v>0</v>
      </c>
      <c r="P75" s="19">
        <v>0</v>
      </c>
    </row>
    <row r="76" spans="1:16" x14ac:dyDescent="0.25">
      <c r="A76" s="46" t="s">
        <v>28</v>
      </c>
      <c r="B76" s="10">
        <v>6</v>
      </c>
      <c r="C76" s="10" t="s">
        <v>74</v>
      </c>
      <c r="D76" s="15" t="s">
        <v>30</v>
      </c>
      <c r="E76" s="13" t="s">
        <v>35</v>
      </c>
      <c r="F76" s="13" t="s">
        <v>32</v>
      </c>
      <c r="G76" s="13" t="s">
        <v>63</v>
      </c>
      <c r="I76" s="13">
        <v>29</v>
      </c>
      <c r="J76" s="13">
        <v>24</v>
      </c>
      <c r="K76" s="13">
        <v>1</v>
      </c>
      <c r="L76" s="19">
        <v>24</v>
      </c>
      <c r="M76" s="19">
        <v>22</v>
      </c>
      <c r="N76" s="19">
        <v>20</v>
      </c>
      <c r="O76" s="19">
        <v>0</v>
      </c>
      <c r="P76" s="19">
        <v>0</v>
      </c>
    </row>
    <row r="77" spans="1:16" x14ac:dyDescent="0.25">
      <c r="A77" s="46" t="s">
        <v>28</v>
      </c>
      <c r="B77" s="13">
        <v>6</v>
      </c>
      <c r="C77" s="10" t="s">
        <v>74</v>
      </c>
      <c r="D77" s="15" t="s">
        <v>30</v>
      </c>
      <c r="E77" s="13" t="s">
        <v>35</v>
      </c>
      <c r="F77" s="13" t="s">
        <v>32</v>
      </c>
      <c r="G77" s="13" t="s">
        <v>63</v>
      </c>
      <c r="I77" s="13">
        <v>24</v>
      </c>
      <c r="J77" s="13">
        <v>18</v>
      </c>
      <c r="K77" s="13">
        <v>1</v>
      </c>
      <c r="L77" s="19">
        <v>16</v>
      </c>
      <c r="M77" s="19">
        <v>18</v>
      </c>
      <c r="N77" s="19">
        <v>20</v>
      </c>
      <c r="O77" s="19">
        <v>0</v>
      </c>
      <c r="P77" s="19">
        <v>0</v>
      </c>
    </row>
    <row r="78" spans="1:16" x14ac:dyDescent="0.25">
      <c r="A78" s="46" t="s">
        <v>28</v>
      </c>
      <c r="B78" s="10">
        <v>6</v>
      </c>
      <c r="C78" s="10" t="s">
        <v>74</v>
      </c>
      <c r="D78" s="15" t="s">
        <v>30</v>
      </c>
      <c r="E78" s="13" t="s">
        <v>35</v>
      </c>
      <c r="F78" s="13" t="s">
        <v>32</v>
      </c>
      <c r="G78" s="13" t="s">
        <v>68</v>
      </c>
      <c r="I78" s="13">
        <v>82</v>
      </c>
      <c r="J78" s="13">
        <v>31</v>
      </c>
      <c r="K78" s="13">
        <v>4</v>
      </c>
      <c r="L78" s="19">
        <v>10</v>
      </c>
      <c r="M78" s="19">
        <v>41</v>
      </c>
      <c r="N78" s="19">
        <v>50</v>
      </c>
      <c r="O78" s="19">
        <v>0</v>
      </c>
      <c r="P78" s="19">
        <v>0</v>
      </c>
    </row>
    <row r="79" spans="1:16" x14ac:dyDescent="0.25">
      <c r="A79" s="46" t="s">
        <v>28</v>
      </c>
      <c r="B79" s="13">
        <v>6</v>
      </c>
      <c r="C79" s="10" t="s">
        <v>74</v>
      </c>
      <c r="D79" s="15" t="s">
        <v>33</v>
      </c>
      <c r="E79" s="13" t="s">
        <v>31</v>
      </c>
      <c r="F79" s="13" t="s">
        <v>34</v>
      </c>
      <c r="G79" s="13" t="s">
        <v>58</v>
      </c>
      <c r="I79" s="13">
        <v>105</v>
      </c>
      <c r="J79" s="13">
        <v>105</v>
      </c>
      <c r="K79" s="13">
        <v>3</v>
      </c>
      <c r="L79" s="19">
        <v>9</v>
      </c>
      <c r="M79" s="19">
        <v>0</v>
      </c>
      <c r="N79" s="19">
        <v>0</v>
      </c>
      <c r="O79" s="19">
        <v>0</v>
      </c>
      <c r="P79" s="19">
        <v>0</v>
      </c>
    </row>
    <row r="80" spans="1:16" x14ac:dyDescent="0.25">
      <c r="A80" s="46" t="s">
        <v>28</v>
      </c>
      <c r="B80" s="10">
        <v>6</v>
      </c>
      <c r="C80" s="10" t="s">
        <v>74</v>
      </c>
      <c r="D80" s="15" t="s">
        <v>33</v>
      </c>
      <c r="E80" s="13" t="s">
        <v>31</v>
      </c>
      <c r="F80" s="13" t="s">
        <v>34</v>
      </c>
      <c r="G80" s="13" t="s">
        <v>58</v>
      </c>
      <c r="I80" s="13">
        <v>104</v>
      </c>
      <c r="J80" s="13">
        <v>104</v>
      </c>
      <c r="K80" s="13">
        <v>3</v>
      </c>
      <c r="L80" s="19">
        <v>9</v>
      </c>
      <c r="M80" s="19">
        <v>0</v>
      </c>
      <c r="N80" s="19">
        <v>0</v>
      </c>
      <c r="O80" s="19">
        <v>0</v>
      </c>
      <c r="P80" s="19">
        <v>0</v>
      </c>
    </row>
    <row r="81" spans="1:16" x14ac:dyDescent="0.25">
      <c r="A81" s="46" t="s">
        <v>28</v>
      </c>
      <c r="B81" s="13">
        <v>6</v>
      </c>
      <c r="C81" s="10" t="s">
        <v>74</v>
      </c>
      <c r="D81" s="15" t="s">
        <v>33</v>
      </c>
      <c r="E81" s="13" t="s">
        <v>31</v>
      </c>
      <c r="F81" s="13" t="s">
        <v>34</v>
      </c>
      <c r="G81" s="13" t="s">
        <v>58</v>
      </c>
      <c r="I81" s="13">
        <v>138</v>
      </c>
      <c r="J81" s="13">
        <v>138</v>
      </c>
      <c r="K81" s="13">
        <v>5</v>
      </c>
      <c r="L81" s="19">
        <v>52</v>
      </c>
      <c r="M81" s="19">
        <v>0</v>
      </c>
      <c r="N81" s="19">
        <v>0</v>
      </c>
      <c r="O81" s="19">
        <v>0</v>
      </c>
      <c r="P81" s="19">
        <v>0</v>
      </c>
    </row>
    <row r="82" spans="1:16" x14ac:dyDescent="0.25">
      <c r="A82" s="46" t="s">
        <v>28</v>
      </c>
      <c r="B82" s="10">
        <v>6</v>
      </c>
      <c r="C82" s="10" t="s">
        <v>74</v>
      </c>
      <c r="D82" s="15" t="s">
        <v>30</v>
      </c>
      <c r="E82" s="13" t="s">
        <v>35</v>
      </c>
      <c r="F82" s="13" t="s">
        <v>32</v>
      </c>
      <c r="G82" s="13" t="s">
        <v>63</v>
      </c>
      <c r="I82" s="13">
        <v>26</v>
      </c>
      <c r="J82" s="13">
        <v>20</v>
      </c>
      <c r="K82" s="13">
        <v>4</v>
      </c>
      <c r="L82" s="19">
        <v>12</v>
      </c>
      <c r="M82" s="19">
        <v>24</v>
      </c>
      <c r="N82" s="19">
        <v>80</v>
      </c>
      <c r="O82" s="19">
        <v>0</v>
      </c>
      <c r="P82" s="19">
        <v>0</v>
      </c>
    </row>
    <row r="83" spans="1:16" x14ac:dyDescent="0.25">
      <c r="A83" s="46" t="s">
        <v>28</v>
      </c>
      <c r="B83" s="13">
        <v>6</v>
      </c>
      <c r="C83" s="10" t="s">
        <v>74</v>
      </c>
      <c r="D83" s="15" t="s">
        <v>33</v>
      </c>
      <c r="E83" s="13" t="s">
        <v>31</v>
      </c>
      <c r="F83" s="13" t="s">
        <v>34</v>
      </c>
      <c r="G83" s="13" t="s">
        <v>58</v>
      </c>
      <c r="I83" s="13">
        <v>98</v>
      </c>
      <c r="J83" s="13">
        <v>98</v>
      </c>
      <c r="K83" s="13">
        <v>4</v>
      </c>
      <c r="L83" s="13">
        <v>6</v>
      </c>
      <c r="M83" s="13">
        <v>0</v>
      </c>
      <c r="N83" s="13">
        <v>0</v>
      </c>
      <c r="O83" s="13">
        <v>0</v>
      </c>
      <c r="P83" s="13">
        <v>0</v>
      </c>
    </row>
    <row r="84" spans="1:16" x14ac:dyDescent="0.25">
      <c r="A84" s="46" t="s">
        <v>28</v>
      </c>
      <c r="B84" s="10">
        <v>6</v>
      </c>
      <c r="C84" s="10" t="s">
        <v>74</v>
      </c>
      <c r="D84" s="15" t="s">
        <v>30</v>
      </c>
      <c r="E84" s="13" t="s">
        <v>35</v>
      </c>
      <c r="F84" s="13" t="s">
        <v>32</v>
      </c>
      <c r="G84" s="13" t="s">
        <v>63</v>
      </c>
      <c r="I84" s="13">
        <v>31</v>
      </c>
      <c r="J84" s="13">
        <v>27</v>
      </c>
      <c r="K84" s="13">
        <v>3</v>
      </c>
      <c r="L84" s="19">
        <v>27</v>
      </c>
      <c r="M84" s="19">
        <v>28</v>
      </c>
      <c r="N84" s="19">
        <v>95</v>
      </c>
      <c r="O84" s="19">
        <v>0</v>
      </c>
      <c r="P84" s="19">
        <v>0</v>
      </c>
    </row>
    <row r="85" spans="1:16" x14ac:dyDescent="0.25">
      <c r="A85" s="46" t="s">
        <v>28</v>
      </c>
      <c r="B85" s="10">
        <v>6</v>
      </c>
      <c r="C85" s="10" t="s">
        <v>74</v>
      </c>
      <c r="D85" s="15" t="s">
        <v>30</v>
      </c>
      <c r="E85" s="13" t="s">
        <v>35</v>
      </c>
      <c r="F85" s="13" t="s">
        <v>32</v>
      </c>
      <c r="G85" s="13" t="s">
        <v>63</v>
      </c>
      <c r="I85" s="13">
        <v>39</v>
      </c>
      <c r="J85" s="13">
        <v>30</v>
      </c>
      <c r="K85" s="13">
        <v>4</v>
      </c>
      <c r="L85" s="19">
        <v>5</v>
      </c>
      <c r="M85" s="19">
        <v>35</v>
      </c>
      <c r="N85" s="19">
        <v>95</v>
      </c>
      <c r="O85" s="19">
        <v>0</v>
      </c>
      <c r="P85" s="19">
        <v>0</v>
      </c>
    </row>
    <row r="86" spans="1:16" x14ac:dyDescent="0.25">
      <c r="A86" s="46" t="s">
        <v>28</v>
      </c>
      <c r="B86" s="13">
        <v>7</v>
      </c>
      <c r="C86" s="10" t="s">
        <v>74</v>
      </c>
      <c r="D86" s="19" t="s">
        <v>30</v>
      </c>
      <c r="E86" s="21" t="s">
        <v>31</v>
      </c>
      <c r="F86" s="21" t="s">
        <v>32</v>
      </c>
      <c r="G86" s="21" t="s">
        <v>39</v>
      </c>
      <c r="I86" s="21">
        <v>12</v>
      </c>
      <c r="J86" s="21">
        <v>25</v>
      </c>
      <c r="K86" s="21">
        <v>12</v>
      </c>
      <c r="L86" s="19">
        <v>12</v>
      </c>
      <c r="M86" s="19">
        <v>12</v>
      </c>
      <c r="N86" s="19">
        <v>100</v>
      </c>
      <c r="O86" s="19">
        <v>12</v>
      </c>
      <c r="P86" s="19">
        <v>100</v>
      </c>
    </row>
    <row r="87" spans="1:16" x14ac:dyDescent="0.25">
      <c r="A87" s="46" t="s">
        <v>28</v>
      </c>
      <c r="B87" s="13">
        <v>7</v>
      </c>
      <c r="C87" s="10" t="s">
        <v>74</v>
      </c>
      <c r="D87" s="49" t="s">
        <v>30</v>
      </c>
      <c r="E87" s="21" t="s">
        <v>31</v>
      </c>
      <c r="F87" s="21" t="s">
        <v>32</v>
      </c>
      <c r="G87" s="21" t="s">
        <v>39</v>
      </c>
      <c r="I87" s="21">
        <v>19</v>
      </c>
      <c r="J87" s="21">
        <v>32</v>
      </c>
      <c r="K87" s="21">
        <v>19</v>
      </c>
      <c r="L87" s="19">
        <v>19</v>
      </c>
      <c r="M87" s="19">
        <v>19</v>
      </c>
      <c r="N87" s="19">
        <v>100</v>
      </c>
      <c r="O87" s="19">
        <v>19</v>
      </c>
      <c r="P87" s="19">
        <v>100</v>
      </c>
    </row>
    <row r="88" spans="1:16" x14ac:dyDescent="0.25">
      <c r="A88" s="46" t="s">
        <v>28</v>
      </c>
      <c r="B88" s="13">
        <v>7</v>
      </c>
      <c r="C88" s="10" t="s">
        <v>74</v>
      </c>
      <c r="D88" s="19" t="s">
        <v>30</v>
      </c>
      <c r="E88" s="21" t="s">
        <v>31</v>
      </c>
      <c r="F88" s="21" t="s">
        <v>32</v>
      </c>
      <c r="G88" s="21" t="s">
        <v>39</v>
      </c>
      <c r="I88" s="21">
        <v>11</v>
      </c>
      <c r="J88" s="21">
        <v>32</v>
      </c>
      <c r="K88" s="21">
        <v>11</v>
      </c>
      <c r="L88" s="19">
        <v>11</v>
      </c>
      <c r="M88" s="19">
        <v>11</v>
      </c>
      <c r="N88" s="19">
        <v>100</v>
      </c>
      <c r="O88" s="19">
        <v>11</v>
      </c>
      <c r="P88" s="19">
        <v>100</v>
      </c>
    </row>
    <row r="89" spans="1:16" x14ac:dyDescent="0.25">
      <c r="A89" s="46" t="s">
        <v>28</v>
      </c>
      <c r="B89" s="13">
        <v>7</v>
      </c>
      <c r="C89" s="10" t="s">
        <v>74</v>
      </c>
      <c r="D89" s="19" t="s">
        <v>30</v>
      </c>
      <c r="E89" s="21" t="s">
        <v>31</v>
      </c>
      <c r="F89" s="21" t="s">
        <v>32</v>
      </c>
      <c r="G89" s="21" t="s">
        <v>39</v>
      </c>
      <c r="I89" s="21">
        <v>14</v>
      </c>
      <c r="J89" s="21">
        <v>31</v>
      </c>
      <c r="K89" s="21">
        <v>14</v>
      </c>
      <c r="L89" s="19">
        <v>14</v>
      </c>
      <c r="M89" s="19">
        <v>14</v>
      </c>
      <c r="N89" s="19">
        <v>100</v>
      </c>
      <c r="O89" s="19">
        <v>14</v>
      </c>
      <c r="P89" s="19">
        <v>100</v>
      </c>
    </row>
    <row r="90" spans="1:16" x14ac:dyDescent="0.25">
      <c r="A90" s="46" t="s">
        <v>28</v>
      </c>
      <c r="B90" s="13">
        <v>7</v>
      </c>
      <c r="C90" s="10" t="s">
        <v>74</v>
      </c>
      <c r="D90" s="19" t="s">
        <v>30</v>
      </c>
      <c r="E90" s="21" t="s">
        <v>35</v>
      </c>
      <c r="F90" s="21" t="s">
        <v>32</v>
      </c>
      <c r="G90" s="21" t="s">
        <v>38</v>
      </c>
      <c r="I90" s="21">
        <v>16</v>
      </c>
      <c r="J90" s="21">
        <v>14</v>
      </c>
      <c r="K90" s="21">
        <v>16</v>
      </c>
      <c r="L90" s="19">
        <v>16</v>
      </c>
      <c r="M90" s="19">
        <v>16</v>
      </c>
      <c r="N90" s="19">
        <v>100</v>
      </c>
      <c r="O90" s="19">
        <v>16</v>
      </c>
      <c r="P90" s="19">
        <v>100</v>
      </c>
    </row>
    <row r="91" spans="1:16" x14ac:dyDescent="0.25">
      <c r="A91" s="46" t="s">
        <v>28</v>
      </c>
      <c r="B91" s="13">
        <v>7</v>
      </c>
      <c r="C91" s="10" t="s">
        <v>74</v>
      </c>
      <c r="D91" s="19" t="s">
        <v>36</v>
      </c>
      <c r="E91" s="21" t="s">
        <v>35</v>
      </c>
      <c r="F91" s="21" t="s">
        <v>32</v>
      </c>
      <c r="G91" s="21" t="s">
        <v>40</v>
      </c>
      <c r="I91" s="21">
        <v>30</v>
      </c>
      <c r="J91" s="21">
        <v>23</v>
      </c>
      <c r="K91" s="21">
        <v>3</v>
      </c>
      <c r="L91" s="19">
        <v>19</v>
      </c>
      <c r="M91" s="19">
        <v>30</v>
      </c>
      <c r="N91" s="19">
        <v>100</v>
      </c>
      <c r="O91" s="19">
        <v>0</v>
      </c>
      <c r="P91" s="19">
        <v>0</v>
      </c>
    </row>
    <row r="92" spans="1:16" x14ac:dyDescent="0.25">
      <c r="A92" s="46" t="s">
        <v>28</v>
      </c>
      <c r="B92" s="13">
        <v>7</v>
      </c>
      <c r="C92" s="10" t="s">
        <v>74</v>
      </c>
      <c r="D92" s="19" t="s">
        <v>30</v>
      </c>
      <c r="E92" s="21" t="s">
        <v>35</v>
      </c>
      <c r="F92" s="21" t="s">
        <v>32</v>
      </c>
      <c r="G92" s="21" t="s">
        <v>38</v>
      </c>
      <c r="I92" s="21">
        <v>33</v>
      </c>
      <c r="J92" s="21">
        <v>33</v>
      </c>
      <c r="K92" s="21">
        <v>4</v>
      </c>
      <c r="L92" s="19">
        <v>25</v>
      </c>
      <c r="M92" s="19">
        <v>0</v>
      </c>
      <c r="N92" s="19">
        <v>0</v>
      </c>
      <c r="O92" s="19">
        <v>0</v>
      </c>
      <c r="P92" s="19">
        <v>0</v>
      </c>
    </row>
    <row r="93" spans="1:16" x14ac:dyDescent="0.25">
      <c r="A93" s="46" t="s">
        <v>28</v>
      </c>
      <c r="B93" s="13">
        <v>7</v>
      </c>
      <c r="C93" s="10" t="s">
        <v>74</v>
      </c>
      <c r="D93" s="19" t="s">
        <v>36</v>
      </c>
      <c r="E93" s="21" t="s">
        <v>35</v>
      </c>
      <c r="F93" s="21" t="s">
        <v>32</v>
      </c>
      <c r="G93" s="21" t="s">
        <v>40</v>
      </c>
      <c r="I93" s="21">
        <v>56</v>
      </c>
      <c r="J93" s="21">
        <v>33</v>
      </c>
      <c r="K93" s="21">
        <v>4</v>
      </c>
      <c r="L93" s="19">
        <v>16</v>
      </c>
      <c r="M93" s="19">
        <v>56</v>
      </c>
      <c r="N93" s="19">
        <v>100</v>
      </c>
      <c r="O93" s="19">
        <v>0</v>
      </c>
      <c r="P93" s="19">
        <v>0</v>
      </c>
    </row>
    <row r="94" spans="1:16" x14ac:dyDescent="0.25">
      <c r="A94" s="46" t="s">
        <v>28</v>
      </c>
      <c r="B94" s="13">
        <v>7</v>
      </c>
      <c r="C94" s="10" t="s">
        <v>74</v>
      </c>
      <c r="D94" s="19" t="s">
        <v>30</v>
      </c>
      <c r="E94" s="21" t="s">
        <v>35</v>
      </c>
      <c r="F94" s="21" t="s">
        <v>32</v>
      </c>
      <c r="G94" s="21" t="s">
        <v>38</v>
      </c>
      <c r="I94" s="21">
        <v>3</v>
      </c>
      <c r="J94" s="21">
        <v>3</v>
      </c>
      <c r="K94" s="21">
        <v>3</v>
      </c>
      <c r="L94" s="19">
        <v>3</v>
      </c>
      <c r="M94" s="19">
        <v>3</v>
      </c>
      <c r="N94" s="19">
        <v>100</v>
      </c>
      <c r="O94" s="19">
        <v>3</v>
      </c>
      <c r="P94" s="19">
        <v>100</v>
      </c>
    </row>
    <row r="95" spans="1:16" x14ac:dyDescent="0.25">
      <c r="A95" s="46" t="s">
        <v>28</v>
      </c>
      <c r="B95" s="13">
        <v>7</v>
      </c>
      <c r="C95" s="10" t="s">
        <v>74</v>
      </c>
      <c r="D95" s="19" t="s">
        <v>36</v>
      </c>
      <c r="E95" s="21" t="s">
        <v>35</v>
      </c>
      <c r="F95" s="21" t="s">
        <v>32</v>
      </c>
      <c r="G95" s="21" t="s">
        <v>40</v>
      </c>
      <c r="I95" s="21">
        <v>38</v>
      </c>
      <c r="J95" s="21">
        <v>27</v>
      </c>
      <c r="K95" s="21">
        <v>10</v>
      </c>
      <c r="L95" s="19">
        <v>10</v>
      </c>
      <c r="M95" s="19">
        <v>38</v>
      </c>
      <c r="N95" s="19">
        <v>100</v>
      </c>
      <c r="O95" s="19">
        <v>0</v>
      </c>
      <c r="P95" s="19">
        <v>0</v>
      </c>
    </row>
    <row r="96" spans="1:16" x14ac:dyDescent="0.25">
      <c r="A96" s="46" t="s">
        <v>28</v>
      </c>
      <c r="B96" s="13">
        <v>7</v>
      </c>
      <c r="C96" s="10" t="s">
        <v>74</v>
      </c>
      <c r="D96" s="19" t="s">
        <v>36</v>
      </c>
      <c r="E96" s="21" t="s">
        <v>31</v>
      </c>
      <c r="F96" s="21" t="s">
        <v>32</v>
      </c>
      <c r="G96" s="21" t="s">
        <v>39</v>
      </c>
      <c r="I96" s="21">
        <v>5</v>
      </c>
      <c r="J96" s="21">
        <v>19</v>
      </c>
      <c r="K96" s="21">
        <v>5</v>
      </c>
      <c r="L96" s="19">
        <v>5</v>
      </c>
      <c r="M96" s="19">
        <v>5</v>
      </c>
      <c r="N96" s="19">
        <v>100</v>
      </c>
      <c r="O96" s="19">
        <v>5</v>
      </c>
      <c r="P96" s="19">
        <v>100</v>
      </c>
    </row>
    <row r="97" spans="1:16" x14ac:dyDescent="0.25">
      <c r="A97" s="46" t="s">
        <v>28</v>
      </c>
      <c r="B97" s="13">
        <v>7</v>
      </c>
      <c r="C97" s="10" t="s">
        <v>74</v>
      </c>
      <c r="D97" s="19" t="s">
        <v>30</v>
      </c>
      <c r="E97" s="21" t="s">
        <v>35</v>
      </c>
      <c r="F97" s="21" t="s">
        <v>32</v>
      </c>
      <c r="G97" s="21" t="s">
        <v>38</v>
      </c>
      <c r="I97" s="21">
        <v>12</v>
      </c>
      <c r="J97" s="21">
        <v>12</v>
      </c>
      <c r="K97" s="21">
        <v>12</v>
      </c>
      <c r="L97" s="19">
        <v>12</v>
      </c>
      <c r="M97" s="19">
        <v>12</v>
      </c>
      <c r="N97" s="19">
        <v>100</v>
      </c>
      <c r="O97" s="19">
        <v>12</v>
      </c>
      <c r="P97" s="19">
        <v>100</v>
      </c>
    </row>
    <row r="98" spans="1:16" x14ac:dyDescent="0.25">
      <c r="A98" s="46" t="s">
        <v>28</v>
      </c>
      <c r="B98" s="13">
        <v>7</v>
      </c>
      <c r="C98" s="10" t="s">
        <v>74</v>
      </c>
      <c r="D98" s="19" t="s">
        <v>36</v>
      </c>
      <c r="E98" s="21" t="s">
        <v>35</v>
      </c>
      <c r="F98" s="21" t="s">
        <v>32</v>
      </c>
      <c r="G98" s="21" t="s">
        <v>40</v>
      </c>
      <c r="I98" s="21">
        <v>64</v>
      </c>
      <c r="J98" s="21">
        <v>29</v>
      </c>
      <c r="K98" s="21">
        <v>12</v>
      </c>
      <c r="L98" s="19">
        <v>29</v>
      </c>
      <c r="M98" s="19">
        <v>84</v>
      </c>
      <c r="N98" s="19">
        <v>100</v>
      </c>
      <c r="O98" s="19">
        <v>0</v>
      </c>
      <c r="P98" s="19">
        <v>0</v>
      </c>
    </row>
  </sheetData>
  <dataValidations count="1">
    <dataValidation type="list" allowBlank="1" showInputMessage="1" showErrorMessage="1" sqref="D2:D98">
      <formula1>Species</formula1>
    </dataValidation>
  </dataValidation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23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Trees</vt:lpstr>
      <vt:lpstr>char_pivot</vt:lpstr>
      <vt:lpstr>ReadMe</vt:lpstr>
    </vt:vector>
  </TitlesOfParts>
  <Company>Forest Service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USDA Forest Service</dc:creator>
  <cp:lastModifiedBy>Ali Reiner</cp:lastModifiedBy>
  <dcterms:created xsi:type="dcterms:W3CDTF">2013-08-10T20:11:20Z</dcterms:created>
  <dcterms:modified xsi:type="dcterms:W3CDTF">2017-09-17T11:28:08Z</dcterms:modified>
</cp:coreProperties>
</file>