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free/Dropbox/Chris/UCSB/projects/cc_allocation/data/database/raw/"/>
    </mc:Choice>
  </mc:AlternateContent>
  <xr:revisionPtr revIDLastSave="0" documentId="13_ncr:1_{4D035659-3AAF-144A-BB87-DB98D933746B}" xr6:coauthVersionLast="47" xr6:coauthVersionMax="47" xr10:uidLastSave="{00000000-0000-0000-0000-000000000000}"/>
  <bookViews>
    <workbookView minimized="1" xWindow="0" yWindow="500" windowWidth="35840" windowHeight="20200" activeTab="1" xr2:uid="{00000000-000D-0000-FFFF-FFFF00000000}"/>
  </bookViews>
  <sheets>
    <sheet name="Summary" sheetId="1" r:id="rId1"/>
    <sheet name="allocations" sheetId="2" r:id="rId2"/>
    <sheet name="Database questions" sheetId="3" r:id="rId3"/>
    <sheet name="Table A. Summary of Stock Statu" sheetId="4" r:id="rId4"/>
    <sheet name="Table C. Stock Status for non-F" sheetId="5" r:id="rId5"/>
    <sheet name="Table F. Data collection only" sheetId="6" r:id="rId6"/>
    <sheet name="Table G. Stocks managed under i" sheetId="7" r:id="rId7"/>
    <sheet name="Table B. Endnotes for FSSI Stoc" sheetId="8" r:id="rId8"/>
    <sheet name="Table D. Endnotes for non-FSSI " sheetId="9" r:id="rId9"/>
  </sheets>
  <definedNames>
    <definedName name="_xlnm._FilterDatabase" localSheetId="1" hidden="1">allocations!$A$1:$BV$493</definedName>
    <definedName name="Z_6FA67532_5761_403F_A41B_44BE4889EBF9_.wvu.FilterData" localSheetId="1" hidden="1">allocations!$A$1:$AT$253</definedName>
  </definedNames>
  <calcPr calcId="191029"/>
  <customWorkbookViews>
    <customWorkbookView name="Filter 1" guid="{6FA67532-5761-403F-A41B-44BE4889EB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7" i="5" l="1" a="1"/>
  <c r="I317" i="5"/>
  <c r="I316" i="5" a="1"/>
  <c r="I316" i="5"/>
  <c r="I315" i="5" a="1"/>
  <c r="I315" i="5"/>
  <c r="I314" i="5" a="1"/>
  <c r="I314" i="5"/>
  <c r="I313" i="5" a="1"/>
  <c r="I313" i="5"/>
  <c r="I312" i="5" a="1"/>
  <c r="I312" i="5"/>
  <c r="I311" i="5" a="1"/>
  <c r="I311" i="5"/>
  <c r="I310" i="5" a="1"/>
  <c r="I310" i="5"/>
  <c r="I309" i="5" a="1"/>
  <c r="I309" i="5"/>
  <c r="I308" i="5" a="1"/>
  <c r="I308" i="5"/>
  <c r="I307" i="5" a="1"/>
  <c r="I307" i="5"/>
  <c r="I306" i="5" a="1"/>
  <c r="I306" i="5"/>
  <c r="I305" i="5" a="1"/>
  <c r="I305" i="5"/>
  <c r="I304" i="5" a="1"/>
  <c r="I304" i="5"/>
  <c r="I303" i="5" a="1"/>
  <c r="I303" i="5"/>
  <c r="I302" i="5" a="1"/>
  <c r="I302" i="5"/>
  <c r="I301" i="5" a="1"/>
  <c r="I301" i="5"/>
  <c r="I300" i="5" a="1"/>
  <c r="I300" i="5"/>
  <c r="I299" i="5" a="1"/>
  <c r="I299" i="5"/>
  <c r="I298" i="5" a="1"/>
  <c r="I298" i="5"/>
  <c r="I297" i="5" a="1"/>
  <c r="I297" i="5"/>
  <c r="I296" i="5" a="1"/>
  <c r="I296" i="5"/>
  <c r="I295" i="5" a="1"/>
  <c r="I295" i="5"/>
  <c r="I294" i="5" a="1"/>
  <c r="I294" i="5"/>
  <c r="I293" i="5" a="1"/>
  <c r="I293" i="5"/>
  <c r="I292" i="5" a="1"/>
  <c r="I292" i="5"/>
  <c r="I291" i="5" a="1"/>
  <c r="I291" i="5"/>
  <c r="I290" i="5" a="1"/>
  <c r="I290" i="5"/>
  <c r="I289" i="5" a="1"/>
  <c r="I289" i="5"/>
  <c r="I288" i="5" a="1"/>
  <c r="I288" i="5"/>
  <c r="I287" i="5" a="1"/>
  <c r="I287" i="5"/>
  <c r="I286" i="5" a="1"/>
  <c r="I286" i="5"/>
  <c r="I285" i="5" a="1"/>
  <c r="I285" i="5"/>
  <c r="I284" i="5" a="1"/>
  <c r="I284" i="5"/>
  <c r="I283" i="5" a="1"/>
  <c r="I283" i="5"/>
  <c r="I282" i="5" a="1"/>
  <c r="I282" i="5"/>
  <c r="I281" i="5" a="1"/>
  <c r="I281" i="5"/>
  <c r="I280" i="5" a="1"/>
  <c r="I280" i="5"/>
  <c r="I279" i="5" a="1"/>
  <c r="I279" i="5"/>
  <c r="I278" i="5" a="1"/>
  <c r="I278" i="5"/>
  <c r="I277" i="5" a="1"/>
  <c r="I277" i="5"/>
  <c r="I276" i="5" a="1"/>
  <c r="I276" i="5"/>
  <c r="I275" i="5" a="1"/>
  <c r="I275" i="5"/>
  <c r="I274" i="5" a="1"/>
  <c r="I274" i="5"/>
  <c r="I273" i="5" a="1"/>
  <c r="I273" i="5"/>
  <c r="I272" i="5" a="1"/>
  <c r="I272" i="5"/>
  <c r="I271" i="5" a="1"/>
  <c r="I271" i="5"/>
  <c r="I270" i="5" a="1"/>
  <c r="I270" i="5"/>
  <c r="I269" i="5" a="1"/>
  <c r="I269" i="5"/>
  <c r="I268" i="5" a="1"/>
  <c r="I268" i="5"/>
  <c r="I267" i="5" a="1"/>
  <c r="I267" i="5"/>
  <c r="I266" i="5" a="1"/>
  <c r="I266" i="5"/>
  <c r="I265" i="5" a="1"/>
  <c r="I265" i="5"/>
  <c r="I264" i="5" a="1"/>
  <c r="I264" i="5"/>
  <c r="I263" i="5" a="1"/>
  <c r="I263" i="5"/>
  <c r="I262" i="5" a="1"/>
  <c r="I262" i="5"/>
  <c r="I261" i="5" a="1"/>
  <c r="I261" i="5"/>
  <c r="I260" i="5" a="1"/>
  <c r="I260" i="5"/>
  <c r="I259" i="5" a="1"/>
  <c r="I259" i="5"/>
  <c r="I258" i="5" a="1"/>
  <c r="I258" i="5"/>
  <c r="I257" i="5" a="1"/>
  <c r="I257" i="5"/>
  <c r="I256" i="5" a="1"/>
  <c r="I256" i="5"/>
  <c r="I255" i="5" a="1"/>
  <c r="I255" i="5"/>
  <c r="I254" i="5" a="1"/>
  <c r="I254" i="5"/>
  <c r="I253" i="5" a="1"/>
  <c r="I253" i="5"/>
  <c r="I252" i="5" a="1"/>
  <c r="I252" i="5"/>
  <c r="I251" i="5" a="1"/>
  <c r="I251" i="5"/>
  <c r="I250" i="5" a="1"/>
  <c r="I250" i="5"/>
  <c r="I249" i="5" a="1"/>
  <c r="I249" i="5"/>
  <c r="I248" i="5" a="1"/>
  <c r="I248" i="5"/>
  <c r="I247" i="5" a="1"/>
  <c r="I247" i="5"/>
  <c r="I246" i="5" a="1"/>
  <c r="I246" i="5"/>
  <c r="I245" i="5" a="1"/>
  <c r="I245" i="5"/>
  <c r="I244" i="5" a="1"/>
  <c r="I244" i="5"/>
  <c r="I243" i="5" a="1"/>
  <c r="I243" i="5"/>
  <c r="I242" i="5" a="1"/>
  <c r="I242" i="5"/>
  <c r="I241" i="5" a="1"/>
  <c r="I241" i="5"/>
  <c r="I240" i="5" a="1"/>
  <c r="I240" i="5"/>
  <c r="I239" i="5" a="1"/>
  <c r="I239" i="5"/>
  <c r="I238" i="5" a="1"/>
  <c r="I238" i="5"/>
  <c r="I237" i="5" a="1"/>
  <c r="I237" i="5"/>
  <c r="I236" i="5" a="1"/>
  <c r="I236" i="5"/>
  <c r="I235" i="5" a="1"/>
  <c r="I235" i="5"/>
  <c r="I234" i="5" a="1"/>
  <c r="I234" i="5"/>
  <c r="I233" i="5" a="1"/>
  <c r="I233" i="5"/>
  <c r="I232" i="5" a="1"/>
  <c r="I232" i="5"/>
  <c r="I231" i="5" a="1"/>
  <c r="I231" i="5"/>
  <c r="I230" i="5" a="1"/>
  <c r="I230" i="5"/>
  <c r="I229" i="5" a="1"/>
  <c r="I229" i="5"/>
  <c r="I228" i="5" a="1"/>
  <c r="I228" i="5"/>
  <c r="I227" i="5" a="1"/>
  <c r="I227" i="5"/>
  <c r="I226" i="5" a="1"/>
  <c r="I226" i="5"/>
  <c r="I225" i="5" a="1"/>
  <c r="I225" i="5"/>
  <c r="I224" i="5" a="1"/>
  <c r="I224" i="5"/>
  <c r="I223" i="5" a="1"/>
  <c r="I223" i="5"/>
  <c r="I222" i="5" a="1"/>
  <c r="I222" i="5"/>
  <c r="I221" i="5" a="1"/>
  <c r="I221" i="5"/>
  <c r="I220" i="5" a="1"/>
  <c r="I220" i="5"/>
  <c r="I219" i="5" a="1"/>
  <c r="I219" i="5"/>
  <c r="I218" i="5" a="1"/>
  <c r="I218" i="5"/>
  <c r="I217" i="5" a="1"/>
  <c r="I217" i="5"/>
  <c r="I216" i="5" a="1"/>
  <c r="I216" i="5"/>
  <c r="I215" i="5" a="1"/>
  <c r="I215" i="5"/>
  <c r="I214" i="5" a="1"/>
  <c r="I214" i="5"/>
  <c r="I213" i="5" a="1"/>
  <c r="I213" i="5"/>
  <c r="I212" i="5" a="1"/>
  <c r="I212" i="5"/>
  <c r="I211" i="5" a="1"/>
  <c r="I211" i="5"/>
  <c r="I210" i="5" a="1"/>
  <c r="I210" i="5"/>
  <c r="I209" i="5" a="1"/>
  <c r="I209" i="5"/>
  <c r="I208" i="5" a="1"/>
  <c r="I208" i="5"/>
  <c r="I207" i="5" a="1"/>
  <c r="I207" i="5"/>
  <c r="I206" i="5" a="1"/>
  <c r="I206" i="5"/>
  <c r="I205" i="5" a="1"/>
  <c r="I205" i="5"/>
  <c r="I204" i="5" a="1"/>
  <c r="I204" i="5"/>
  <c r="I203" i="5" a="1"/>
  <c r="I203" i="5"/>
  <c r="I202" i="5" a="1"/>
  <c r="I202" i="5"/>
  <c r="I201" i="5" a="1"/>
  <c r="I201" i="5"/>
  <c r="I200" i="5" a="1"/>
  <c r="I200" i="5"/>
  <c r="I199" i="5" a="1"/>
  <c r="I199" i="5"/>
  <c r="I198" i="5" a="1"/>
  <c r="I198" i="5"/>
  <c r="I197" i="5" a="1"/>
  <c r="I197" i="5"/>
  <c r="I196" i="5" a="1"/>
  <c r="I196" i="5"/>
  <c r="I195" i="5" a="1"/>
  <c r="I195" i="5"/>
  <c r="I194" i="5" a="1"/>
  <c r="I194" i="5"/>
  <c r="I193" i="5" a="1"/>
  <c r="I193" i="5"/>
  <c r="I192" i="5" a="1"/>
  <c r="I192" i="5"/>
  <c r="I191" i="5" a="1"/>
  <c r="I191" i="5"/>
  <c r="I190" i="5" a="1"/>
  <c r="I190" i="5"/>
  <c r="I189" i="5" a="1"/>
  <c r="I189" i="5"/>
  <c r="I188" i="5" a="1"/>
  <c r="I188" i="5"/>
  <c r="I187" i="5" a="1"/>
  <c r="I187" i="5"/>
  <c r="I186" i="5" a="1"/>
  <c r="I186" i="5"/>
  <c r="I185" i="5" a="1"/>
  <c r="I185" i="5"/>
  <c r="I184" i="5" a="1"/>
  <c r="I184" i="5"/>
  <c r="I183" i="5" a="1"/>
  <c r="I183" i="5"/>
  <c r="I182" i="5" a="1"/>
  <c r="I182" i="5"/>
  <c r="I181" i="5" a="1"/>
  <c r="I181" i="5"/>
  <c r="I180" i="5" a="1"/>
  <c r="I180" i="5"/>
  <c r="I179" i="5" a="1"/>
  <c r="I179" i="5"/>
  <c r="I178" i="5" a="1"/>
  <c r="I178" i="5"/>
  <c r="I177" i="5" a="1"/>
  <c r="I177" i="5"/>
  <c r="I176" i="5" a="1"/>
  <c r="I176" i="5"/>
  <c r="I175" i="5" a="1"/>
  <c r="I175" i="5"/>
  <c r="I174" i="5" a="1"/>
  <c r="I174" i="5" s="1"/>
  <c r="I173" i="5" a="1"/>
  <c r="I173" i="5"/>
  <c r="I172" i="5" a="1"/>
  <c r="I172" i="5"/>
  <c r="I171" i="5" a="1"/>
  <c r="I171" i="5"/>
  <c r="I170" i="5" a="1"/>
  <c r="I170" i="5"/>
  <c r="I169" i="5" a="1"/>
  <c r="I169" i="5"/>
  <c r="I168" i="5" a="1"/>
  <c r="I168" i="5"/>
  <c r="I167" i="5" a="1"/>
  <c r="I167" i="5"/>
  <c r="I166" i="5" a="1"/>
  <c r="I166" i="5"/>
  <c r="I165" i="5" a="1"/>
  <c r="I165" i="5"/>
  <c r="I164" i="5" a="1"/>
  <c r="I164" i="5"/>
  <c r="I163" i="5" a="1"/>
  <c r="I163" i="5"/>
  <c r="I162" i="5" a="1"/>
  <c r="I162" i="5"/>
  <c r="I161" i="5" a="1"/>
  <c r="I161" i="5" s="1"/>
  <c r="I160" i="5" a="1"/>
  <c r="I160" i="5" s="1"/>
  <c r="I159" i="5" a="1"/>
  <c r="I159" i="5" s="1"/>
  <c r="I158" i="5" a="1"/>
  <c r="I158" i="5"/>
  <c r="I157" i="5" a="1"/>
  <c r="I157" i="5" s="1"/>
  <c r="I156" i="5" a="1"/>
  <c r="I156" i="5"/>
  <c r="I155" i="5" a="1"/>
  <c r="I155" i="5" s="1"/>
  <c r="I154" i="5" a="1"/>
  <c r="I154" i="5" s="1"/>
  <c r="I153" i="5" a="1"/>
  <c r="I153" i="5"/>
  <c r="I152" i="5" a="1"/>
  <c r="I152" i="5" s="1"/>
  <c r="I151" i="5" a="1"/>
  <c r="I151" i="5"/>
  <c r="I150" i="5" a="1"/>
  <c r="I150" i="5"/>
  <c r="I149" i="5" a="1"/>
  <c r="I149" i="5" s="1"/>
  <c r="I148" i="5" a="1"/>
  <c r="I148" i="5"/>
  <c r="I147" i="5" a="1"/>
  <c r="I147" i="5"/>
  <c r="I146" i="5" a="1"/>
  <c r="I146" i="5" s="1"/>
  <c r="I145" i="5" a="1"/>
  <c r="I145" i="5"/>
  <c r="I144" i="5" a="1"/>
  <c r="I144" i="5" s="1"/>
  <c r="I143" i="5" a="1"/>
  <c r="I143" i="5" s="1"/>
  <c r="I142" i="5" a="1"/>
  <c r="I142" i="5" s="1"/>
  <c r="I141" i="5" a="1"/>
  <c r="I141" i="5"/>
  <c r="I140" i="5" a="1"/>
  <c r="I140" i="5" s="1"/>
  <c r="I139" i="5" a="1"/>
  <c r="I139" i="5"/>
  <c r="I138" i="5" a="1"/>
  <c r="I138" i="5"/>
  <c r="I137" i="5" a="1"/>
  <c r="I137" i="5" s="1"/>
  <c r="I136" i="5" a="1"/>
  <c r="I136" i="5"/>
  <c r="I135" i="5" a="1"/>
  <c r="I135" i="5" s="1"/>
  <c r="I134" i="5" a="1"/>
  <c r="I134" i="5"/>
  <c r="I133" i="5" a="1"/>
  <c r="I133" i="5"/>
  <c r="I132" i="5" a="1"/>
  <c r="I132" i="5" s="1"/>
  <c r="I131" i="5" a="1"/>
  <c r="I131" i="5"/>
  <c r="I130" i="5" a="1"/>
  <c r="I130" i="5" s="1"/>
  <c r="I129" i="5" a="1"/>
  <c r="I129" i="5" s="1"/>
  <c r="I128" i="5" a="1"/>
  <c r="I128" i="5"/>
  <c r="I127" i="5" a="1"/>
  <c r="I127" i="5" s="1"/>
  <c r="I126" i="5" a="1"/>
  <c r="I126" i="5"/>
  <c r="I125" i="5" a="1"/>
  <c r="I125" i="5" s="1"/>
  <c r="I124" i="5" a="1"/>
  <c r="I124" i="5" s="1"/>
  <c r="I123" i="5" a="1"/>
  <c r="I123" i="5" s="1"/>
  <c r="I122" i="5" a="1"/>
  <c r="I122" i="5" s="1"/>
  <c r="I121" i="5" a="1"/>
  <c r="I121" i="5"/>
  <c r="I120" i="5" a="1"/>
  <c r="I120" i="5" s="1"/>
  <c r="I119" i="5" a="1"/>
  <c r="I119" i="5"/>
  <c r="I118" i="5" a="1"/>
  <c r="I118" i="5"/>
  <c r="I117" i="5" a="1"/>
  <c r="I117" i="5" s="1"/>
  <c r="I116" i="5" a="1"/>
  <c r="I116" i="5"/>
  <c r="I115" i="5" a="1"/>
  <c r="I115" i="5" s="1"/>
  <c r="I114" i="5" a="1"/>
  <c r="I114" i="5" s="1"/>
  <c r="I113" i="5" a="1"/>
  <c r="I113" i="5" s="1"/>
  <c r="I112" i="5" a="1"/>
  <c r="I112" i="5" s="1"/>
  <c r="I111" i="5" a="1"/>
  <c r="I111" i="5"/>
  <c r="I110" i="5" a="1"/>
  <c r="I110" i="5" s="1"/>
  <c r="I109" i="5" a="1"/>
  <c r="I109" i="5"/>
  <c r="I108" i="5" a="1"/>
  <c r="I108" i="5" s="1"/>
  <c r="I107" i="5" a="1"/>
  <c r="I107" i="5" s="1"/>
  <c r="I106" i="5" a="1"/>
  <c r="I106" i="5"/>
  <c r="I105" i="5" a="1"/>
  <c r="I105" i="5" s="1"/>
  <c r="I104" i="5" a="1"/>
  <c r="I104" i="5"/>
  <c r="I103" i="5" a="1"/>
  <c r="I103" i="5" s="1"/>
  <c r="I102" i="5" a="1"/>
  <c r="I102" i="5" s="1"/>
  <c r="I101" i="5" a="1"/>
  <c r="I101" i="5"/>
  <c r="I100" i="5" a="1"/>
  <c r="I100" i="5"/>
  <c r="I99" i="5" a="1"/>
  <c r="I99" i="5"/>
  <c r="I98" i="5" a="1"/>
  <c r="I98" i="5"/>
  <c r="I97" i="5" a="1"/>
  <c r="I97" i="5" s="1"/>
  <c r="I96" i="5" a="1"/>
  <c r="I96" i="5" s="1"/>
  <c r="I95" i="5" a="1"/>
  <c r="I95" i="5" s="1"/>
  <c r="I94" i="5" a="1"/>
  <c r="I94" i="5" s="1"/>
  <c r="I93" i="5" a="1"/>
  <c r="I93" i="5" s="1"/>
  <c r="I92" i="5" a="1"/>
  <c r="I92" i="5"/>
  <c r="I91" i="5" a="1"/>
  <c r="I91" i="5" s="1"/>
  <c r="I90" i="5" a="1"/>
  <c r="I90" i="5" s="1"/>
  <c r="I89" i="5" a="1"/>
  <c r="I89" i="5"/>
  <c r="I88" i="5" a="1"/>
  <c r="I88" i="5" s="1"/>
  <c r="I87" i="5" a="1"/>
  <c r="I87" i="5"/>
  <c r="I86" i="5" a="1"/>
  <c r="I86" i="5"/>
  <c r="I85" i="5" a="1"/>
  <c r="I85" i="5" s="1"/>
  <c r="I84" i="5" a="1"/>
  <c r="I84" i="5"/>
  <c r="I83" i="5" a="1"/>
  <c r="I83" i="5"/>
  <c r="I82" i="5" a="1"/>
  <c r="I82" i="5" s="1"/>
  <c r="I81" i="5" a="1"/>
  <c r="I81" i="5"/>
  <c r="I80" i="5" a="1"/>
  <c r="I80" i="5" s="1"/>
  <c r="I79" i="5" a="1"/>
  <c r="I79" i="5" s="1"/>
  <c r="I78" i="5" a="1"/>
  <c r="I78" i="5" s="1"/>
  <c r="I77" i="5" a="1"/>
  <c r="I77" i="5" s="1"/>
  <c r="I76" i="5" a="1"/>
  <c r="I76" i="5" s="1"/>
  <c r="I75" i="5" a="1"/>
  <c r="I75" i="5"/>
  <c r="I74" i="5" a="1"/>
  <c r="I74" i="5"/>
  <c r="I73" i="5" a="1"/>
  <c r="I73" i="5" s="1"/>
  <c r="I72" i="5" a="1"/>
  <c r="I72" i="5"/>
  <c r="I71" i="5" a="1"/>
  <c r="I71" i="5" s="1"/>
  <c r="I70" i="5" a="1"/>
  <c r="I70" i="5"/>
  <c r="I69" i="5" a="1"/>
  <c r="I69" i="5"/>
  <c r="I68" i="5" a="1"/>
  <c r="I68" i="5" s="1"/>
  <c r="I67" i="5" a="1"/>
  <c r="I67" i="5"/>
  <c r="I66" i="5" a="1"/>
  <c r="I66" i="5" s="1"/>
  <c r="I65" i="5" a="1"/>
  <c r="I65" i="5" s="1"/>
  <c r="I64" i="5" a="1"/>
  <c r="I64" i="5"/>
  <c r="I63" i="5" a="1"/>
  <c r="I63" i="5" s="1"/>
  <c r="I62" i="5" a="1"/>
  <c r="I62" i="5"/>
  <c r="I61" i="5" a="1"/>
  <c r="I61" i="5"/>
  <c r="I60" i="5" a="1"/>
  <c r="I60" i="5" s="1"/>
  <c r="I59" i="5" a="1"/>
  <c r="I59" i="5" s="1"/>
  <c r="I58" i="5" a="1"/>
  <c r="I58" i="5" s="1"/>
  <c r="I57" i="5" a="1"/>
  <c r="I57" i="5"/>
  <c r="I56" i="5" a="1"/>
  <c r="I56" i="5" s="1"/>
  <c r="I55" i="5" a="1"/>
  <c r="I55" i="5"/>
  <c r="I54" i="5" a="1"/>
  <c r="I54" i="5"/>
  <c r="I53" i="5" a="1"/>
  <c r="I53" i="5"/>
  <c r="I52" i="5" a="1"/>
  <c r="I52" i="5"/>
  <c r="I51" i="5" a="1"/>
  <c r="I51" i="5" s="1"/>
  <c r="I50" i="5" a="1"/>
  <c r="I50" i="5" s="1"/>
  <c r="I49" i="5" a="1"/>
  <c r="I49" i="5" s="1"/>
  <c r="I48" i="5" a="1"/>
  <c r="I48" i="5" s="1"/>
  <c r="I47" i="5" a="1"/>
  <c r="I47" i="5"/>
  <c r="I46" i="5" a="1"/>
  <c r="I46" i="5" s="1"/>
  <c r="I45" i="5" a="1"/>
  <c r="I45" i="5"/>
  <c r="I44" i="5" a="1"/>
  <c r="I44" i="5" s="1"/>
  <c r="I43" i="5" a="1"/>
  <c r="I43" i="5" s="1"/>
  <c r="I42" i="5" a="1"/>
  <c r="I42" i="5"/>
  <c r="I41" i="5" a="1"/>
  <c r="I41" i="5" s="1"/>
  <c r="I40" i="5" a="1"/>
  <c r="I40" i="5"/>
  <c r="I39" i="5" a="1"/>
  <c r="I39" i="5" s="1"/>
  <c r="I38" i="5" a="1"/>
  <c r="I38" i="5" s="1"/>
  <c r="I37" i="5" a="1"/>
  <c r="I37" i="5"/>
  <c r="I36" i="5" a="1"/>
  <c r="I36" i="5"/>
  <c r="I35" i="5" a="1"/>
  <c r="I35" i="5"/>
  <c r="I34" i="5" a="1"/>
  <c r="I34" i="5"/>
  <c r="I33" i="5" a="1"/>
  <c r="I33" i="5" s="1"/>
  <c r="I32" i="5" a="1"/>
  <c r="I32" i="5" s="1"/>
  <c r="I31" i="5" a="1"/>
  <c r="I31" i="5" s="1"/>
  <c r="I30" i="5" a="1"/>
  <c r="I30" i="5" s="1"/>
  <c r="I29" i="5" a="1"/>
  <c r="I29" i="5" s="1"/>
  <c r="I28" i="5" a="1"/>
  <c r="I28" i="5"/>
  <c r="I27" i="5" a="1"/>
  <c r="I27" i="5" s="1"/>
  <c r="I26" i="5" a="1"/>
  <c r="I26" i="5" s="1"/>
  <c r="I25" i="5" a="1"/>
  <c r="I25" i="5"/>
  <c r="I24" i="5" a="1"/>
  <c r="I24" i="5" s="1"/>
  <c r="I23" i="5" a="1"/>
  <c r="I23" i="5" s="1"/>
  <c r="I22" i="5" a="1"/>
  <c r="I22" i="5"/>
  <c r="I21" i="5" a="1"/>
  <c r="I21" i="5"/>
  <c r="I20" i="5" a="1"/>
  <c r="I20" i="5"/>
  <c r="I19" i="5" a="1"/>
  <c r="I19" i="5" s="1"/>
  <c r="I18" i="5" a="1"/>
  <c r="I18" i="5" s="1"/>
  <c r="I17" i="5" a="1"/>
  <c r="I17" i="5"/>
  <c r="I16" i="5" a="1"/>
  <c r="I16" i="5" s="1"/>
  <c r="I15" i="5" a="1"/>
  <c r="I15" i="5" s="1"/>
  <c r="I14" i="5" a="1"/>
  <c r="I14" i="5" s="1"/>
  <c r="I13" i="5" a="1"/>
  <c r="I13" i="5" s="1"/>
  <c r="I12" i="5" a="1"/>
  <c r="I12" i="5" s="1"/>
  <c r="I11" i="5" a="1"/>
  <c r="I11" i="5" s="1"/>
  <c r="I10" i="5" a="1"/>
  <c r="I10" i="5"/>
  <c r="I9" i="5" a="1"/>
  <c r="I9" i="5" s="1"/>
  <c r="I8" i="5" a="1"/>
  <c r="I8" i="5" s="1"/>
  <c r="I7" i="5" a="1"/>
  <c r="I7" i="5" s="1"/>
  <c r="I6" i="5" a="1"/>
  <c r="I6" i="5" s="1"/>
  <c r="I5" i="5" a="1"/>
  <c r="I5" i="5" s="1"/>
  <c r="I4" i="5" a="1"/>
  <c r="I4" i="5" s="1"/>
  <c r="I3" i="5" a="1"/>
  <c r="I3" i="5"/>
  <c r="I2" i="5" a="1"/>
  <c r="I2" i="5" s="1"/>
  <c r="K139" i="4" a="1"/>
  <c r="K139" i="4" s="1"/>
  <c r="K138" i="4" a="1"/>
  <c r="K138" i="4"/>
  <c r="K137" i="4" a="1"/>
  <c r="K137" i="4" s="1"/>
  <c r="K136" i="4" a="1"/>
  <c r="K136" i="4" s="1"/>
  <c r="K135" i="4" a="1"/>
  <c r="K135" i="4"/>
  <c r="K134" i="4" a="1"/>
  <c r="K134" i="4" s="1"/>
  <c r="K133" i="4" a="1"/>
  <c r="K133" i="4" s="1"/>
  <c r="K132" i="4" a="1"/>
  <c r="K132" i="4"/>
  <c r="K131" i="4" a="1"/>
  <c r="K131" i="4"/>
  <c r="K130" i="4" a="1"/>
  <c r="K130" i="4"/>
  <c r="K129" i="4" a="1"/>
  <c r="K129" i="4"/>
  <c r="K128" i="4" a="1"/>
  <c r="K128" i="4" s="1"/>
  <c r="K127" i="4" a="1"/>
  <c r="K127" i="4" s="1"/>
  <c r="K126" i="4" a="1"/>
  <c r="K126" i="4"/>
  <c r="K125" i="4" a="1"/>
  <c r="K125" i="4"/>
  <c r="K124" i="4" a="1"/>
  <c r="K124" i="4"/>
  <c r="K123" i="4" a="1"/>
  <c r="K123" i="4"/>
  <c r="K122" i="4" a="1"/>
  <c r="K122" i="4" s="1"/>
  <c r="K121" i="4" a="1"/>
  <c r="K121" i="4" s="1"/>
  <c r="K120" i="4" a="1"/>
  <c r="K120" i="4" s="1"/>
  <c r="K119" i="4" a="1"/>
  <c r="K119" i="4" s="1"/>
  <c r="K118" i="4" a="1"/>
  <c r="K118" i="4"/>
  <c r="K117" i="4" a="1"/>
  <c r="K117" i="4"/>
  <c r="K116" i="4" a="1"/>
  <c r="K116" i="4" s="1"/>
  <c r="K115" i="4" a="1"/>
  <c r="K115" i="4"/>
  <c r="K114" i="4" a="1"/>
  <c r="K114" i="4"/>
  <c r="K113" i="4" a="1"/>
  <c r="K113" i="4"/>
  <c r="K112" i="4" a="1"/>
  <c r="K112" i="4"/>
  <c r="K111" i="4" a="1"/>
  <c r="K111" i="4" s="1"/>
  <c r="K110" i="4" a="1"/>
  <c r="K110" i="4" s="1"/>
  <c r="K109" i="4" a="1"/>
  <c r="K109" i="4" s="1"/>
  <c r="K108" i="4" a="1"/>
  <c r="K108" i="4"/>
  <c r="K107" i="4" a="1"/>
  <c r="K107" i="4"/>
  <c r="K106" i="4" a="1"/>
  <c r="K106" i="4"/>
  <c r="K105" i="4" a="1"/>
  <c r="K105" i="4"/>
  <c r="K104" i="4" a="1"/>
  <c r="K104" i="4" s="1"/>
  <c r="K103" i="4" a="1"/>
  <c r="K103" i="4" s="1"/>
  <c r="K102" i="4" a="1"/>
  <c r="K102" i="4" s="1"/>
  <c r="K101" i="4" a="1"/>
  <c r="K101" i="4"/>
  <c r="K100" i="4" a="1"/>
  <c r="K100" i="4"/>
  <c r="K99" i="4" a="1"/>
  <c r="K99" i="4"/>
  <c r="K98" i="4" a="1"/>
  <c r="K98" i="4"/>
  <c r="K97" i="4" a="1"/>
  <c r="K97" i="4" s="1"/>
  <c r="K96" i="4" a="1"/>
  <c r="K96" i="4"/>
  <c r="K95" i="4" a="1"/>
  <c r="K95" i="4"/>
  <c r="K94" i="4" a="1"/>
  <c r="K94" i="4" s="1"/>
  <c r="K93" i="4" a="1"/>
  <c r="K93" i="4"/>
  <c r="K92" i="4" a="1"/>
  <c r="K92" i="4" s="1"/>
  <c r="K91" i="4" a="1"/>
  <c r="K91" i="4"/>
  <c r="K90" i="4" a="1"/>
  <c r="K90" i="4"/>
  <c r="K89" i="4" a="1"/>
  <c r="K89" i="4" s="1"/>
  <c r="K88" i="4" a="1"/>
  <c r="K88" i="4"/>
  <c r="K87" i="4" a="1"/>
  <c r="K87" i="4" s="1"/>
  <c r="K86" i="4" a="1"/>
  <c r="K86" i="4" s="1"/>
  <c r="K85" i="4" a="1"/>
  <c r="K85" i="4"/>
  <c r="K84" i="4" a="1"/>
  <c r="K84" i="4"/>
  <c r="K83" i="4" a="1"/>
  <c r="K83" i="4"/>
  <c r="K82" i="4" a="1"/>
  <c r="K82" i="4"/>
  <c r="K81" i="4" a="1"/>
  <c r="K81" i="4" s="1"/>
  <c r="K80" i="4" a="1"/>
  <c r="K80" i="4" s="1"/>
  <c r="K79" i="4" a="1"/>
  <c r="K79" i="4"/>
  <c r="K78" i="4" a="1"/>
  <c r="K78" i="4"/>
  <c r="K77" i="4" a="1"/>
  <c r="K77" i="4"/>
  <c r="K76" i="4" a="1"/>
  <c r="K76" i="4"/>
  <c r="K75" i="4" a="1"/>
  <c r="K75" i="4" s="1"/>
  <c r="K74" i="4" a="1"/>
  <c r="K74" i="4"/>
  <c r="K73" i="4" a="1"/>
  <c r="K73" i="4" s="1"/>
  <c r="K72" i="4" a="1"/>
  <c r="K72" i="4" s="1"/>
  <c r="K71" i="4" a="1"/>
  <c r="K71" i="4"/>
  <c r="K70" i="4" a="1"/>
  <c r="K70" i="4" s="1"/>
  <c r="K69" i="4" a="1"/>
  <c r="K69" i="4"/>
  <c r="K68" i="4" a="1"/>
  <c r="K68" i="4"/>
  <c r="K67" i="4" a="1"/>
  <c r="K67" i="4"/>
  <c r="K66" i="4" a="1"/>
  <c r="K66" i="4"/>
  <c r="K65" i="4" a="1"/>
  <c r="K65" i="4"/>
  <c r="K64" i="4" a="1"/>
  <c r="K64" i="4" s="1"/>
  <c r="K63" i="4" a="1"/>
  <c r="K63" i="4" s="1"/>
  <c r="K62" i="4" a="1"/>
  <c r="K62" i="4"/>
  <c r="K61" i="4" a="1"/>
  <c r="K61" i="4"/>
  <c r="K60" i="4" a="1"/>
  <c r="K60" i="4"/>
  <c r="K59" i="4" a="1"/>
  <c r="K59" i="4"/>
  <c r="K58" i="4" a="1"/>
  <c r="K58" i="4" s="1"/>
  <c r="K57" i="4" a="1"/>
  <c r="K57" i="4" s="1"/>
  <c r="K56" i="4" a="1"/>
  <c r="K56" i="4" s="1"/>
  <c r="K55" i="4" a="1"/>
  <c r="K55" i="4" s="1"/>
  <c r="K54" i="4" a="1"/>
  <c r="K54" i="4"/>
  <c r="K53" i="4" a="1"/>
  <c r="K53" i="4"/>
  <c r="K52" i="4" a="1"/>
  <c r="K52" i="4"/>
  <c r="K51" i="4" a="1"/>
  <c r="K51" i="4"/>
  <c r="K50" i="4" a="1"/>
  <c r="K50" i="4"/>
  <c r="K49" i="4" a="1"/>
  <c r="K49" i="4"/>
  <c r="K48" i="4" a="1"/>
  <c r="K48" i="4"/>
  <c r="K47" i="4" a="1"/>
  <c r="K47" i="4" s="1"/>
  <c r="K46" i="4" a="1"/>
  <c r="K46" i="4" s="1"/>
  <c r="K45" i="4" a="1"/>
  <c r="K45" i="4" s="1"/>
  <c r="K44" i="4" a="1"/>
  <c r="K44" i="4"/>
  <c r="K43" i="4" a="1"/>
  <c r="K43" i="4"/>
  <c r="K42" i="4" a="1"/>
  <c r="K42" i="4"/>
  <c r="K41" i="4" a="1"/>
  <c r="K41" i="4"/>
  <c r="K40" i="4" a="1"/>
  <c r="K40" i="4" s="1"/>
  <c r="K39" i="4" a="1"/>
  <c r="K39" i="4" s="1"/>
  <c r="K38" i="4" a="1"/>
  <c r="K38" i="4" s="1"/>
  <c r="K37" i="4" a="1"/>
  <c r="K37" i="4"/>
  <c r="K36" i="4" a="1"/>
  <c r="K36" i="4"/>
  <c r="K35" i="4" a="1"/>
  <c r="K35" i="4"/>
  <c r="K34" i="4" a="1"/>
  <c r="K34" i="4"/>
  <c r="K33" i="4" a="1"/>
  <c r="K33" i="4" s="1"/>
  <c r="K32" i="4" a="1"/>
  <c r="K32" i="4"/>
  <c r="K31" i="4" a="1"/>
  <c r="K31" i="4"/>
  <c r="K30" i="4" a="1"/>
  <c r="K30" i="4" s="1"/>
  <c r="K29" i="4" a="1"/>
  <c r="K29" i="4"/>
  <c r="K28" i="4" a="1"/>
  <c r="K28" i="4" s="1"/>
  <c r="K27" i="4" a="1"/>
  <c r="K27" i="4"/>
  <c r="K26" i="4" a="1"/>
  <c r="K26" i="4"/>
  <c r="K25" i="4" a="1"/>
  <c r="K25" i="4" s="1"/>
  <c r="K24" i="4" a="1"/>
  <c r="K24" i="4"/>
  <c r="K23" i="4" a="1"/>
  <c r="K23" i="4" s="1"/>
  <c r="K22" i="4" a="1"/>
  <c r="K22" i="4" s="1"/>
  <c r="K21" i="4" a="1"/>
  <c r="K21" i="4"/>
  <c r="K20" i="4" a="1"/>
  <c r="K20" i="4"/>
  <c r="K19" i="4" a="1"/>
  <c r="K19" i="4"/>
  <c r="K18" i="4" a="1"/>
  <c r="K18" i="4" s="1"/>
  <c r="K17" i="4" a="1"/>
  <c r="K17" i="4" s="1"/>
  <c r="K16" i="4" a="1"/>
  <c r="K16" i="4" s="1"/>
  <c r="K15" i="4" a="1"/>
  <c r="K15" i="4"/>
  <c r="K14" i="4" a="1"/>
  <c r="K14" i="4" s="1"/>
  <c r="K13" i="4" a="1"/>
  <c r="K13" i="4"/>
  <c r="K12" i="4" a="1"/>
  <c r="K12" i="4"/>
  <c r="K11" i="4" a="1"/>
  <c r="K11" i="4" s="1"/>
  <c r="K10" i="4" a="1"/>
  <c r="K10" i="4"/>
  <c r="K9" i="4" a="1"/>
  <c r="K9" i="4" s="1"/>
  <c r="K8" i="4" a="1"/>
  <c r="K8" i="4" s="1"/>
  <c r="K7" i="4" a="1"/>
  <c r="K7" i="4"/>
  <c r="K6" i="4" a="1"/>
  <c r="K6" i="4" s="1"/>
  <c r="K5" i="4" a="1"/>
  <c r="K5" i="4" s="1"/>
  <c r="K4" i="4" a="1"/>
  <c r="K4" i="4" s="1"/>
  <c r="K3" i="4" a="1"/>
  <c r="K3" i="4"/>
  <c r="K2" i="4" a="1"/>
  <c r="K2" i="4"/>
  <c r="C18" i="1"/>
  <c r="B18" i="1"/>
  <c r="C17" i="1"/>
  <c r="B17" i="1"/>
  <c r="C16" i="1"/>
  <c r="B16" i="1"/>
  <c r="D16" i="1" s="1"/>
  <c r="C15" i="1"/>
  <c r="B15" i="1"/>
  <c r="C14" i="1"/>
  <c r="B14" i="1"/>
  <c r="C13" i="1"/>
  <c r="B13" i="1"/>
  <c r="C12" i="1"/>
  <c r="B12" i="1"/>
  <c r="C11" i="1"/>
  <c r="B11" i="1"/>
  <c r="D11" i="1" s="1"/>
  <c r="C10" i="1"/>
  <c r="B10" i="1"/>
  <c r="D10" i="1" s="1"/>
  <c r="C9" i="1"/>
  <c r="B9" i="1"/>
  <c r="D9" i="1" s="1"/>
  <c r="C8" i="1"/>
  <c r="B8" i="1"/>
  <c r="C7" i="1"/>
  <c r="B7" i="1"/>
  <c r="B3" i="1"/>
  <c r="C2" i="1"/>
  <c r="B2" i="1"/>
  <c r="D2" i="1" s="1"/>
  <c r="J340" i="5"/>
  <c r="J331" i="5"/>
  <c r="J322" i="5"/>
  <c r="J311" i="5"/>
  <c r="J298" i="5"/>
  <c r="J281" i="5"/>
  <c r="J264" i="5"/>
  <c r="J247" i="5"/>
  <c r="J234" i="5"/>
  <c r="J217" i="5"/>
  <c r="J200" i="5"/>
  <c r="J183" i="5"/>
  <c r="J170" i="5"/>
  <c r="J153" i="5"/>
  <c r="J136" i="5"/>
  <c r="J119" i="5"/>
  <c r="J106" i="5"/>
  <c r="J89" i="5"/>
  <c r="J72" i="5"/>
  <c r="J55" i="5"/>
  <c r="J25" i="5"/>
  <c r="J358" i="5"/>
  <c r="J349" i="5"/>
  <c r="J315" i="5"/>
  <c r="J302" i="5"/>
  <c r="J285" i="5"/>
  <c r="J268" i="5"/>
  <c r="J251" i="5"/>
  <c r="J238" i="5"/>
  <c r="J221" i="5"/>
  <c r="J204" i="5"/>
  <c r="J187" i="5"/>
  <c r="J174" i="5"/>
  <c r="J157" i="5"/>
  <c r="J140" i="5"/>
  <c r="J123" i="5"/>
  <c r="J110" i="5"/>
  <c r="J93" i="5"/>
  <c r="J76" i="5"/>
  <c r="J59" i="5"/>
  <c r="J46" i="5"/>
  <c r="J29" i="5"/>
  <c r="J348" i="5"/>
  <c r="J339" i="5"/>
  <c r="J330" i="5"/>
  <c r="J321" i="5"/>
  <c r="J306" i="5"/>
  <c r="J289" i="5"/>
  <c r="J272" i="5"/>
  <c r="J255" i="5"/>
  <c r="J242" i="5"/>
  <c r="J225" i="5"/>
  <c r="J208" i="5"/>
  <c r="J191" i="5"/>
  <c r="J178" i="5"/>
  <c r="J161" i="5"/>
  <c r="J144" i="5"/>
  <c r="J127" i="5"/>
  <c r="J114" i="5"/>
  <c r="J97" i="5"/>
  <c r="J80" i="5"/>
  <c r="J357" i="5"/>
  <c r="J310" i="5"/>
  <c r="J293" i="5"/>
  <c r="J276" i="5"/>
  <c r="J259" i="5"/>
  <c r="J246" i="5"/>
  <c r="J229" i="5"/>
  <c r="J212" i="5"/>
  <c r="J195" i="5"/>
  <c r="J182" i="5"/>
  <c r="J165" i="5"/>
  <c r="J148" i="5"/>
  <c r="J131" i="5"/>
  <c r="J118" i="5"/>
  <c r="J101" i="5"/>
  <c r="J84" i="5"/>
  <c r="J67" i="5"/>
  <c r="J356" i="5"/>
  <c r="J347" i="5"/>
  <c r="J338" i="5"/>
  <c r="J329" i="5"/>
  <c r="J320" i="5"/>
  <c r="J314" i="5"/>
  <c r="J297" i="5"/>
  <c r="J280" i="5"/>
  <c r="J263" i="5"/>
  <c r="J250" i="5"/>
  <c r="J233" i="5"/>
  <c r="J216" i="5"/>
  <c r="J199" i="5"/>
  <c r="J186" i="5"/>
  <c r="J169" i="5"/>
  <c r="J152" i="5"/>
  <c r="J135" i="5"/>
  <c r="J122" i="5"/>
  <c r="J105" i="5"/>
  <c r="J88" i="5"/>
  <c r="J71" i="5"/>
  <c r="J58" i="5"/>
  <c r="J41" i="5"/>
  <c r="J24" i="5"/>
  <c r="J7" i="5"/>
  <c r="J319" i="5"/>
  <c r="J301" i="5"/>
  <c r="J284" i="5"/>
  <c r="J267" i="5"/>
  <c r="J254" i="5"/>
  <c r="J237" i="5"/>
  <c r="J220" i="5"/>
  <c r="J203" i="5"/>
  <c r="J190" i="5"/>
  <c r="J173" i="5"/>
  <c r="J156" i="5"/>
  <c r="J139" i="5"/>
  <c r="J126" i="5"/>
  <c r="J109" i="5"/>
  <c r="J92" i="5"/>
  <c r="J75" i="5"/>
  <c r="J62" i="5"/>
  <c r="J45" i="5"/>
  <c r="J355" i="5"/>
  <c r="J346" i="5"/>
  <c r="J337" i="5"/>
  <c r="J328" i="5"/>
  <c r="J305" i="5"/>
  <c r="J288" i="5"/>
  <c r="J271" i="5"/>
  <c r="J258" i="5"/>
  <c r="J241" i="5"/>
  <c r="J224" i="5"/>
  <c r="J207" i="5"/>
  <c r="J194" i="5"/>
  <c r="J177" i="5"/>
  <c r="J160" i="5"/>
  <c r="J143" i="5"/>
  <c r="J130" i="5"/>
  <c r="J113" i="5"/>
  <c r="J96" i="5"/>
  <c r="J79" i="5"/>
  <c r="J66" i="5"/>
  <c r="J49" i="5"/>
  <c r="J32" i="5"/>
  <c r="J327" i="5"/>
  <c r="J318" i="5"/>
  <c r="J309" i="5"/>
  <c r="J292" i="5"/>
  <c r="J275" i="5"/>
  <c r="J262" i="5"/>
  <c r="J245" i="5"/>
  <c r="J228" i="5"/>
  <c r="J211" i="5"/>
  <c r="J198" i="5"/>
  <c r="J181" i="5"/>
  <c r="J164" i="5"/>
  <c r="J147" i="5"/>
  <c r="J134" i="5"/>
  <c r="J117" i="5"/>
  <c r="J100" i="5"/>
  <c r="J83" i="5"/>
  <c r="J70" i="5"/>
  <c r="J354" i="5"/>
  <c r="J345" i="5"/>
  <c r="J336" i="5"/>
  <c r="J313" i="5"/>
  <c r="J296" i="5"/>
  <c r="J279" i="5"/>
  <c r="J266" i="5"/>
  <c r="J249" i="5"/>
  <c r="J232" i="5"/>
  <c r="J215" i="5"/>
  <c r="J202" i="5"/>
  <c r="J185" i="5"/>
  <c r="J168" i="5"/>
  <c r="J151" i="5"/>
  <c r="J138" i="5"/>
  <c r="J121" i="5"/>
  <c r="J104" i="5"/>
  <c r="J87" i="5"/>
  <c r="J74" i="5"/>
  <c r="J57" i="5"/>
  <c r="J40" i="5"/>
  <c r="J335" i="5"/>
  <c r="J326" i="5"/>
  <c r="J317" i="5"/>
  <c r="J300" i="5"/>
  <c r="J283" i="5"/>
  <c r="J270" i="5"/>
  <c r="J253" i="5"/>
  <c r="J236" i="5"/>
  <c r="J219" i="5"/>
  <c r="J206" i="5"/>
  <c r="J189" i="5"/>
  <c r="J172" i="5"/>
  <c r="J155" i="5"/>
  <c r="J142" i="5"/>
  <c r="J125" i="5"/>
  <c r="J108" i="5"/>
  <c r="J91" i="5"/>
  <c r="J78" i="5"/>
  <c r="J61" i="5"/>
  <c r="J44" i="5"/>
  <c r="J353" i="5"/>
  <c r="J344" i="5"/>
  <c r="J304" i="5"/>
  <c r="J287" i="5"/>
  <c r="J274" i="5"/>
  <c r="J257" i="5"/>
  <c r="J240" i="5"/>
  <c r="J223" i="5"/>
  <c r="J210" i="5"/>
  <c r="J193" i="5"/>
  <c r="J176" i="5"/>
  <c r="J159" i="5"/>
  <c r="J146" i="5"/>
  <c r="J129" i="5"/>
  <c r="J112" i="5"/>
  <c r="J95" i="5"/>
  <c r="J82" i="5"/>
  <c r="J65" i="5"/>
  <c r="J343" i="5"/>
  <c r="J334" i="5"/>
  <c r="J325" i="5"/>
  <c r="J308" i="5"/>
  <c r="J291" i="5"/>
  <c r="J278" i="5"/>
  <c r="J261" i="5"/>
  <c r="J244" i="5"/>
  <c r="J227" i="5"/>
  <c r="J214" i="5"/>
  <c r="J197" i="5"/>
  <c r="J180" i="5"/>
  <c r="J163" i="5"/>
  <c r="J150" i="5"/>
  <c r="J133" i="5"/>
  <c r="J116" i="5"/>
  <c r="J99" i="5"/>
  <c r="J86" i="5"/>
  <c r="J69" i="5"/>
  <c r="J352" i="5"/>
  <c r="J324" i="5"/>
  <c r="J312" i="5"/>
  <c r="J295" i="5"/>
  <c r="J282" i="5"/>
  <c r="J265" i="5"/>
  <c r="J248" i="5"/>
  <c r="J231" i="5"/>
  <c r="J218" i="5"/>
  <c r="J201" i="5"/>
  <c r="J184" i="5"/>
  <c r="J167" i="5"/>
  <c r="J154" i="5"/>
  <c r="J137" i="5"/>
  <c r="J120" i="5"/>
  <c r="J103" i="5"/>
  <c r="J90" i="5"/>
  <c r="J73" i="5"/>
  <c r="J56" i="5"/>
  <c r="J39" i="5"/>
  <c r="J26" i="5"/>
  <c r="J351" i="5"/>
  <c r="J342" i="5"/>
  <c r="J333" i="5"/>
  <c r="J316" i="5"/>
  <c r="J299" i="5"/>
  <c r="J286" i="5"/>
  <c r="J269" i="5"/>
  <c r="J252" i="5"/>
  <c r="J235" i="5"/>
  <c r="J222" i="5"/>
  <c r="J205" i="5"/>
  <c r="J188" i="5"/>
  <c r="J171" i="5"/>
  <c r="J158" i="5"/>
  <c r="J141" i="5"/>
  <c r="J124" i="5"/>
  <c r="J107" i="5"/>
  <c r="J94" i="5"/>
  <c r="J77" i="5"/>
  <c r="J60" i="5"/>
  <c r="J332" i="5"/>
  <c r="J323" i="5"/>
  <c r="J303" i="5"/>
  <c r="J290" i="5"/>
  <c r="J273" i="5"/>
  <c r="J256" i="5"/>
  <c r="J239" i="5"/>
  <c r="J226" i="5"/>
  <c r="J209" i="5"/>
  <c r="J192" i="5"/>
  <c r="J175" i="5"/>
  <c r="J162" i="5"/>
  <c r="J145" i="5"/>
  <c r="J128" i="5"/>
  <c r="J111" i="5"/>
  <c r="J98" i="5"/>
  <c r="J81" i="5"/>
  <c r="J64" i="5"/>
  <c r="J47" i="5"/>
  <c r="J34" i="5"/>
  <c r="J17" i="5"/>
  <c r="J350" i="5"/>
  <c r="J341" i="5"/>
  <c r="J307" i="5"/>
  <c r="J294" i="5"/>
  <c r="J277" i="5"/>
  <c r="J260" i="5"/>
  <c r="J243" i="5"/>
  <c r="J230" i="5"/>
  <c r="J213" i="5"/>
  <c r="J196" i="5"/>
  <c r="J179" i="5"/>
  <c r="J166" i="5"/>
  <c r="J149" i="5"/>
  <c r="J132" i="5"/>
  <c r="J115" i="5"/>
  <c r="J102" i="5"/>
  <c r="J85" i="5"/>
  <c r="J68" i="5"/>
  <c r="J51" i="5"/>
  <c r="J38" i="5"/>
  <c r="J21" i="5"/>
  <c r="J4" i="5"/>
  <c r="J42" i="5"/>
  <c r="J30" i="5"/>
  <c r="L198" i="4"/>
  <c r="L181" i="4"/>
  <c r="L164" i="4"/>
  <c r="L147" i="4"/>
  <c r="L126" i="4"/>
  <c r="L113" i="4"/>
  <c r="L96" i="4"/>
  <c r="L79" i="4"/>
  <c r="L32" i="4"/>
  <c r="L27" i="4"/>
  <c r="J50" i="5"/>
  <c r="L206" i="4"/>
  <c r="L189" i="4"/>
  <c r="L172" i="4"/>
  <c r="L155" i="4"/>
  <c r="L130" i="4"/>
  <c r="L117" i="4"/>
  <c r="L100" i="4"/>
  <c r="L83" i="4"/>
  <c r="L66" i="4"/>
  <c r="L53" i="4"/>
  <c r="L36" i="4"/>
  <c r="L19" i="4"/>
  <c r="L2" i="4"/>
  <c r="L57" i="4"/>
  <c r="L23" i="4"/>
  <c r="L74" i="4"/>
  <c r="J23" i="5"/>
  <c r="J18" i="5"/>
  <c r="J8" i="5"/>
  <c r="L197" i="4"/>
  <c r="L180" i="4"/>
  <c r="L163" i="4"/>
  <c r="L146" i="4"/>
  <c r="L134" i="4"/>
  <c r="L121" i="4"/>
  <c r="L104" i="4"/>
  <c r="L87" i="4"/>
  <c r="L70" i="4"/>
  <c r="L40" i="4"/>
  <c r="L6" i="4"/>
  <c r="J35" i="5"/>
  <c r="J13" i="5"/>
  <c r="J3" i="5"/>
  <c r="L205" i="4"/>
  <c r="L188" i="4"/>
  <c r="L171" i="4"/>
  <c r="L154" i="4"/>
  <c r="L138" i="4"/>
  <c r="L125" i="4"/>
  <c r="L108" i="4"/>
  <c r="L91" i="4"/>
  <c r="L61" i="4"/>
  <c r="J48" i="5"/>
  <c r="J28" i="5"/>
  <c r="L196" i="4"/>
  <c r="L179" i="4"/>
  <c r="L162" i="4"/>
  <c r="L145" i="4"/>
  <c r="L129" i="4"/>
  <c r="L112" i="4"/>
  <c r="L95" i="4"/>
  <c r="L78" i="4"/>
  <c r="L65" i="4"/>
  <c r="L48" i="4"/>
  <c r="L31" i="4"/>
  <c r="L14" i="4"/>
  <c r="L5" i="4"/>
  <c r="L9" i="4"/>
  <c r="L21" i="4"/>
  <c r="J63" i="5"/>
  <c r="J22" i="5"/>
  <c r="J12" i="5"/>
  <c r="L204" i="4"/>
  <c r="L187" i="4"/>
  <c r="L170" i="4"/>
  <c r="L153" i="4"/>
  <c r="L133" i="4"/>
  <c r="L116" i="4"/>
  <c r="L99" i="4"/>
  <c r="L82" i="4"/>
  <c r="L69" i="4"/>
  <c r="L52" i="4"/>
  <c r="L35" i="4"/>
  <c r="L18" i="4"/>
  <c r="L13" i="4"/>
  <c r="J54" i="5"/>
  <c r="J2" i="5"/>
  <c r="L195" i="4"/>
  <c r="L178" i="4"/>
  <c r="L161" i="4"/>
  <c r="L144" i="4"/>
  <c r="L137" i="4"/>
  <c r="L120" i="4"/>
  <c r="L103" i="4"/>
  <c r="L86" i="4"/>
  <c r="L73" i="4"/>
  <c r="L56" i="4"/>
  <c r="L39" i="4"/>
  <c r="L22" i="4"/>
  <c r="L51" i="4"/>
  <c r="L203" i="4"/>
  <c r="L186" i="4"/>
  <c r="L169" i="4"/>
  <c r="L152" i="4"/>
  <c r="L143" i="4"/>
  <c r="L124" i="4"/>
  <c r="L107" i="4"/>
  <c r="L90" i="4"/>
  <c r="L77" i="4"/>
  <c r="L60" i="4"/>
  <c r="L43" i="4"/>
  <c r="L26" i="4"/>
  <c r="J33" i="5"/>
  <c r="J27" i="5"/>
  <c r="J11" i="5"/>
  <c r="J6" i="5"/>
  <c r="L194" i="4"/>
  <c r="L177" i="4"/>
  <c r="L160" i="4"/>
  <c r="L151" i="4"/>
  <c r="L128" i="4"/>
  <c r="L111" i="4"/>
  <c r="L94" i="4"/>
  <c r="L81" i="4"/>
  <c r="L64" i="4"/>
  <c r="L47" i="4"/>
  <c r="L30" i="4"/>
  <c r="L17" i="4"/>
  <c r="L85" i="4"/>
  <c r="L34" i="4"/>
  <c r="J53" i="5"/>
  <c r="J16" i="5"/>
  <c r="L202" i="4"/>
  <c r="L185" i="4"/>
  <c r="L168" i="4"/>
  <c r="L159" i="4"/>
  <c r="L142" i="4"/>
  <c r="L132" i="4"/>
  <c r="L115" i="4"/>
  <c r="L98" i="4"/>
  <c r="L68" i="4"/>
  <c r="L4" i="4"/>
  <c r="L12" i="4"/>
  <c r="L210" i="4"/>
  <c r="L193" i="4"/>
  <c r="L176" i="4"/>
  <c r="L167" i="4"/>
  <c r="L150" i="4"/>
  <c r="L136" i="4"/>
  <c r="L119" i="4"/>
  <c r="L102" i="4"/>
  <c r="L89" i="4"/>
  <c r="L72" i="4"/>
  <c r="L55" i="4"/>
  <c r="L38" i="4"/>
  <c r="L25" i="4"/>
  <c r="L8" i="4"/>
  <c r="J20" i="5"/>
  <c r="J10" i="5"/>
  <c r="L201" i="4"/>
  <c r="L184" i="4"/>
  <c r="L175" i="4"/>
  <c r="L158" i="4"/>
  <c r="L141" i="4"/>
  <c r="L123" i="4"/>
  <c r="L106" i="4"/>
  <c r="L93" i="4"/>
  <c r="L76" i="4"/>
  <c r="L59" i="4"/>
  <c r="L42" i="4"/>
  <c r="L29" i="4"/>
  <c r="J37" i="5"/>
  <c r="J15" i="5"/>
  <c r="J5" i="5"/>
  <c r="L209" i="4"/>
  <c r="L192" i="4"/>
  <c r="L183" i="4"/>
  <c r="L166" i="4"/>
  <c r="L149" i="4"/>
  <c r="L127" i="4"/>
  <c r="L110" i="4"/>
  <c r="L97" i="4"/>
  <c r="L80" i="4"/>
  <c r="L63" i="4"/>
  <c r="L46" i="4"/>
  <c r="L33" i="4"/>
  <c r="L16" i="4"/>
  <c r="L37" i="4"/>
  <c r="L3" i="4"/>
  <c r="L10" i="4"/>
  <c r="J52" i="5"/>
  <c r="L200" i="4"/>
  <c r="L191" i="4"/>
  <c r="L174" i="4"/>
  <c r="L157" i="4"/>
  <c r="L140" i="4"/>
  <c r="L131" i="4"/>
  <c r="L114" i="4"/>
  <c r="L101" i="4"/>
  <c r="L84" i="4"/>
  <c r="L67" i="4"/>
  <c r="L50" i="4"/>
  <c r="L20" i="4"/>
  <c r="J31" i="5"/>
  <c r="L208" i="4"/>
  <c r="L199" i="4"/>
  <c r="L182" i="4"/>
  <c r="L165" i="4"/>
  <c r="L148" i="4"/>
  <c r="L135" i="4"/>
  <c r="L118" i="4"/>
  <c r="L105" i="4"/>
  <c r="L88" i="4"/>
  <c r="L71" i="4"/>
  <c r="L54" i="4"/>
  <c r="L41" i="4"/>
  <c r="L24" i="4"/>
  <c r="L7" i="4"/>
  <c r="L11" i="4"/>
  <c r="L49" i="4"/>
  <c r="L44" i="4"/>
  <c r="J43" i="5"/>
  <c r="J36" i="5"/>
  <c r="J19" i="5"/>
  <c r="J14" i="5"/>
  <c r="J9" i="5"/>
  <c r="L207" i="4"/>
  <c r="L190" i="4"/>
  <c r="L173" i="4"/>
  <c r="L156" i="4"/>
  <c r="L139" i="4"/>
  <c r="L122" i="4"/>
  <c r="L109" i="4"/>
  <c r="L92" i="4"/>
  <c r="L75" i="4"/>
  <c r="L58" i="4"/>
  <c r="L45" i="4"/>
  <c r="L28" i="4"/>
  <c r="L62" i="4"/>
  <c r="L15" i="4"/>
  <c r="E19" i="6"/>
  <c r="E18" i="6"/>
  <c r="J365" i="5"/>
  <c r="J364" i="5"/>
  <c r="J363" i="5"/>
  <c r="J362" i="5"/>
  <c r="J361" i="5"/>
  <c r="J360" i="5"/>
  <c r="J359" i="5"/>
  <c r="D7" i="1" l="1"/>
  <c r="D12" i="1"/>
  <c r="D13" i="1"/>
  <c r="D18" i="1"/>
  <c r="D14" i="1"/>
  <c r="D8" i="1"/>
  <c r="D15" i="1"/>
  <c r="D17" i="1"/>
  <c r="K359" i="5"/>
  <c r="K360" i="5"/>
  <c r="K361" i="5"/>
  <c r="K362" i="5"/>
  <c r="K363" i="5"/>
  <c r="K364" i="5"/>
  <c r="K365" i="5"/>
  <c r="M15" i="4"/>
  <c r="M62" i="4"/>
  <c r="M28" i="4"/>
  <c r="M45" i="4"/>
  <c r="M58" i="4"/>
  <c r="M75" i="4"/>
  <c r="M92" i="4"/>
  <c r="M109" i="4"/>
  <c r="M122" i="4"/>
  <c r="M139" i="4"/>
  <c r="M156" i="4"/>
  <c r="M173" i="4"/>
  <c r="M190" i="4"/>
  <c r="M207" i="4"/>
  <c r="K9" i="5"/>
  <c r="K14" i="5"/>
  <c r="K19" i="5"/>
  <c r="K36" i="5"/>
  <c r="K43" i="5"/>
  <c r="M44" i="4"/>
  <c r="M49" i="4"/>
  <c r="M11" i="4"/>
  <c r="M7" i="4"/>
  <c r="M24" i="4"/>
  <c r="M41" i="4"/>
  <c r="M54" i="4"/>
  <c r="M71" i="4"/>
  <c r="M88" i="4"/>
  <c r="M105" i="4"/>
  <c r="M118" i="4"/>
  <c r="M135" i="4"/>
  <c r="M148" i="4"/>
  <c r="M165" i="4"/>
  <c r="M182" i="4"/>
  <c r="M199" i="4"/>
  <c r="M208" i="4"/>
  <c r="K31" i="5"/>
  <c r="M20" i="4"/>
  <c r="M50" i="4"/>
  <c r="M67" i="4"/>
  <c r="M84" i="4"/>
  <c r="M101" i="4"/>
  <c r="M114" i="4"/>
  <c r="M131" i="4"/>
  <c r="M140" i="4"/>
  <c r="M157" i="4"/>
  <c r="M174" i="4"/>
  <c r="M191" i="4"/>
  <c r="M200" i="4"/>
  <c r="K52" i="5"/>
  <c r="M10" i="4"/>
  <c r="M3" i="4"/>
  <c r="M37" i="4"/>
  <c r="M16" i="4"/>
  <c r="M33" i="4"/>
  <c r="M46" i="4"/>
  <c r="M63" i="4"/>
  <c r="M80" i="4"/>
  <c r="M97" i="4"/>
  <c r="M110" i="4"/>
  <c r="M127" i="4"/>
  <c r="M149" i="4"/>
  <c r="M166" i="4"/>
  <c r="M183" i="4"/>
  <c r="M192" i="4"/>
  <c r="M209" i="4"/>
  <c r="K5" i="5"/>
  <c r="K15" i="5"/>
  <c r="K37" i="5"/>
  <c r="M29" i="4"/>
  <c r="M42" i="4"/>
  <c r="M59" i="4"/>
  <c r="M76" i="4"/>
  <c r="M93" i="4"/>
  <c r="M106" i="4"/>
  <c r="M123" i="4"/>
  <c r="M141" i="4"/>
  <c r="M158" i="4"/>
  <c r="M175" i="4"/>
  <c r="M184" i="4"/>
  <c r="M201" i="4"/>
  <c r="K10" i="5"/>
  <c r="K20" i="5"/>
  <c r="M8" i="4"/>
  <c r="M25" i="4"/>
  <c r="M38" i="4"/>
  <c r="M55" i="4"/>
  <c r="M72" i="4"/>
  <c r="M89" i="4"/>
  <c r="M102" i="4"/>
  <c r="M119" i="4"/>
  <c r="M136" i="4"/>
  <c r="M150" i="4"/>
  <c r="M167" i="4"/>
  <c r="M176" i="4"/>
  <c r="M193" i="4"/>
  <c r="M210" i="4"/>
  <c r="M12" i="4"/>
  <c r="M4" i="4"/>
  <c r="M68" i="4"/>
  <c r="M98" i="4"/>
  <c r="M115" i="4"/>
  <c r="M132" i="4"/>
  <c r="M142" i="4"/>
  <c r="M159" i="4"/>
  <c r="M168" i="4"/>
  <c r="M185" i="4"/>
  <c r="M202" i="4"/>
  <c r="K16" i="5"/>
  <c r="K53" i="5"/>
  <c r="M34" i="4"/>
  <c r="M85" i="4"/>
  <c r="M17" i="4"/>
  <c r="M30" i="4"/>
  <c r="M47" i="4"/>
  <c r="M64" i="4"/>
  <c r="M81" i="4"/>
  <c r="M94" i="4"/>
  <c r="M111" i="4"/>
  <c r="M128" i="4"/>
  <c r="M151" i="4"/>
  <c r="M160" i="4"/>
  <c r="M177" i="4"/>
  <c r="M194" i="4"/>
  <c r="K6" i="5"/>
  <c r="K11" i="5"/>
  <c r="K27" i="5"/>
  <c r="K33" i="5"/>
  <c r="M26" i="4"/>
  <c r="M43" i="4"/>
  <c r="M60" i="4"/>
  <c r="M77" i="4"/>
  <c r="M90" i="4"/>
  <c r="M107" i="4"/>
  <c r="M124" i="4"/>
  <c r="M143" i="4"/>
  <c r="M152" i="4"/>
  <c r="M169" i="4"/>
  <c r="M186" i="4"/>
  <c r="M203" i="4"/>
  <c r="M51" i="4"/>
  <c r="M22" i="4"/>
  <c r="M39" i="4"/>
  <c r="M56" i="4"/>
  <c r="M73" i="4"/>
  <c r="M86" i="4"/>
  <c r="M103" i="4"/>
  <c r="M120" i="4"/>
  <c r="M137" i="4"/>
  <c r="M144" i="4"/>
  <c r="M161" i="4"/>
  <c r="M178" i="4"/>
  <c r="M195" i="4"/>
  <c r="K2" i="5"/>
  <c r="K54" i="5"/>
  <c r="M13" i="4"/>
  <c r="M18" i="4"/>
  <c r="M35" i="4"/>
  <c r="M52" i="4"/>
  <c r="M69" i="4"/>
  <c r="M82" i="4"/>
  <c r="M99" i="4"/>
  <c r="M116" i="4"/>
  <c r="M133" i="4"/>
  <c r="M153" i="4"/>
  <c r="M170" i="4"/>
  <c r="M187" i="4"/>
  <c r="M204" i="4"/>
  <c r="K12" i="5"/>
  <c r="K22" i="5"/>
  <c r="K63" i="5"/>
  <c r="M21" i="4"/>
  <c r="M9" i="4"/>
  <c r="M5" i="4"/>
  <c r="M14" i="4"/>
  <c r="M31" i="4"/>
  <c r="M48" i="4"/>
  <c r="M65" i="4"/>
  <c r="M78" i="4"/>
  <c r="M95" i="4"/>
  <c r="M112" i="4"/>
  <c r="M129" i="4"/>
  <c r="M145" i="4"/>
  <c r="M162" i="4"/>
  <c r="M179" i="4"/>
  <c r="M196" i="4"/>
  <c r="K28" i="5"/>
  <c r="K48" i="5"/>
  <c r="M61" i="4"/>
  <c r="M91" i="4"/>
  <c r="M108" i="4"/>
  <c r="M125" i="4"/>
  <c r="M138" i="4"/>
  <c r="M154" i="4"/>
  <c r="M171" i="4"/>
  <c r="M188" i="4"/>
  <c r="M205" i="4"/>
  <c r="K3" i="5"/>
  <c r="K13" i="5"/>
  <c r="K35" i="5"/>
  <c r="M6" i="4"/>
  <c r="M40" i="4"/>
  <c r="M70" i="4"/>
  <c r="M87" i="4"/>
  <c r="M104" i="4"/>
  <c r="M121" i="4"/>
  <c r="M134" i="4"/>
  <c r="M146" i="4"/>
  <c r="M163" i="4"/>
  <c r="M180" i="4"/>
  <c r="M197" i="4"/>
  <c r="K8" i="5"/>
  <c r="K18" i="5"/>
  <c r="K23" i="5"/>
  <c r="M74" i="4"/>
  <c r="M23" i="4"/>
  <c r="M57" i="4"/>
  <c r="M2" i="4"/>
  <c r="M19" i="4"/>
  <c r="M36" i="4"/>
  <c r="M53" i="4"/>
  <c r="M66" i="4"/>
  <c r="M83" i="4"/>
  <c r="M100" i="4"/>
  <c r="M117" i="4"/>
  <c r="M130" i="4"/>
  <c r="M155" i="4"/>
  <c r="M172" i="4"/>
  <c r="M189" i="4"/>
  <c r="M206" i="4"/>
  <c r="K50" i="5"/>
  <c r="M27" i="4"/>
  <c r="M32" i="4"/>
  <c r="M79" i="4"/>
  <c r="M96" i="4"/>
  <c r="M113" i="4"/>
  <c r="M126" i="4"/>
  <c r="M147" i="4"/>
  <c r="M164" i="4"/>
  <c r="M181" i="4"/>
  <c r="M198" i="4"/>
  <c r="K30" i="5"/>
  <c r="K42" i="5"/>
  <c r="K4" i="5"/>
  <c r="K21" i="5"/>
  <c r="K38" i="5"/>
  <c r="K51" i="5"/>
  <c r="K68" i="5"/>
  <c r="K85" i="5"/>
  <c r="K102" i="5"/>
  <c r="K115" i="5"/>
  <c r="K132" i="5"/>
  <c r="K149" i="5"/>
  <c r="K166" i="5"/>
  <c r="K179" i="5"/>
  <c r="K196" i="5"/>
  <c r="K213" i="5"/>
  <c r="K230" i="5"/>
  <c r="K243" i="5"/>
  <c r="K260" i="5"/>
  <c r="K277" i="5"/>
  <c r="K294" i="5"/>
  <c r="K307" i="5"/>
  <c r="K341" i="5"/>
  <c r="K350" i="5"/>
  <c r="K17" i="5"/>
  <c r="K34" i="5"/>
  <c r="K47" i="5"/>
  <c r="K64" i="5"/>
  <c r="K81" i="5"/>
  <c r="K98" i="5"/>
  <c r="K111" i="5"/>
  <c r="K128" i="5"/>
  <c r="K145" i="5"/>
  <c r="K162" i="5"/>
  <c r="K175" i="5"/>
  <c r="K192" i="5"/>
  <c r="K209" i="5"/>
  <c r="K226" i="5"/>
  <c r="K239" i="5"/>
  <c r="K256" i="5"/>
  <c r="K273" i="5"/>
  <c r="K290" i="5"/>
  <c r="K303" i="5"/>
  <c r="K323" i="5"/>
  <c r="K332" i="5"/>
  <c r="K60" i="5"/>
  <c r="K77" i="5"/>
  <c r="K94" i="5"/>
  <c r="K107" i="5"/>
  <c r="K124" i="5"/>
  <c r="K141" i="5"/>
  <c r="K158" i="5"/>
  <c r="K171" i="5"/>
  <c r="K188" i="5"/>
  <c r="K205" i="5"/>
  <c r="K222" i="5"/>
  <c r="K235" i="5"/>
  <c r="K252" i="5"/>
  <c r="K269" i="5"/>
  <c r="K286" i="5"/>
  <c r="K299" i="5"/>
  <c r="K316" i="5"/>
  <c r="K333" i="5"/>
  <c r="K342" i="5"/>
  <c r="K351" i="5"/>
  <c r="K26" i="5"/>
  <c r="K39" i="5"/>
  <c r="K56" i="5"/>
  <c r="K73" i="5"/>
  <c r="K90" i="5"/>
  <c r="K103" i="5"/>
  <c r="K120" i="5"/>
  <c r="K137" i="5"/>
  <c r="K154" i="5"/>
  <c r="K167" i="5"/>
  <c r="K184" i="5"/>
  <c r="K201" i="5"/>
  <c r="K218" i="5"/>
  <c r="K231" i="5"/>
  <c r="K248" i="5"/>
  <c r="K265" i="5"/>
  <c r="K282" i="5"/>
  <c r="K295" i="5"/>
  <c r="K312" i="5"/>
  <c r="K324" i="5"/>
  <c r="K352" i="5"/>
  <c r="K69" i="5"/>
  <c r="K86" i="5"/>
  <c r="K99" i="5"/>
  <c r="K116" i="5"/>
  <c r="K133" i="5"/>
  <c r="K150" i="5"/>
  <c r="K163" i="5"/>
  <c r="K180" i="5"/>
  <c r="K197" i="5"/>
  <c r="K214" i="5"/>
  <c r="K227" i="5"/>
  <c r="K244" i="5"/>
  <c r="K261" i="5"/>
  <c r="K278" i="5"/>
  <c r="K291" i="5"/>
  <c r="K308" i="5"/>
  <c r="K325" i="5"/>
  <c r="K334" i="5"/>
  <c r="K343" i="5"/>
  <c r="K65" i="5"/>
  <c r="K82" i="5"/>
  <c r="K95" i="5"/>
  <c r="K112" i="5"/>
  <c r="K129" i="5"/>
  <c r="K146" i="5"/>
  <c r="K159" i="5"/>
  <c r="K176" i="5"/>
  <c r="K193" i="5"/>
  <c r="K210" i="5"/>
  <c r="K223" i="5"/>
  <c r="K240" i="5"/>
  <c r="K257" i="5"/>
  <c r="K274" i="5"/>
  <c r="K287" i="5"/>
  <c r="K304" i="5"/>
  <c r="K344" i="5"/>
  <c r="K353" i="5"/>
  <c r="K44" i="5"/>
  <c r="K61" i="5"/>
  <c r="K78" i="5"/>
  <c r="K91" i="5"/>
  <c r="K108" i="5"/>
  <c r="K125" i="5"/>
  <c r="K142" i="5"/>
  <c r="K155" i="5"/>
  <c r="K172" i="5"/>
  <c r="K189" i="5"/>
  <c r="K206" i="5"/>
  <c r="K219" i="5"/>
  <c r="K236" i="5"/>
  <c r="K253" i="5"/>
  <c r="K270" i="5"/>
  <c r="K283" i="5"/>
  <c r="K300" i="5"/>
  <c r="K317" i="5"/>
  <c r="K326" i="5"/>
  <c r="K335" i="5"/>
  <c r="K40" i="5"/>
  <c r="K57" i="5"/>
  <c r="K74" i="5"/>
  <c r="K87" i="5"/>
  <c r="K104" i="5"/>
  <c r="K121" i="5"/>
  <c r="K138" i="5"/>
  <c r="K151" i="5"/>
  <c r="K168" i="5"/>
  <c r="K185" i="5"/>
  <c r="K202" i="5"/>
  <c r="K215" i="5"/>
  <c r="K232" i="5"/>
  <c r="K249" i="5"/>
  <c r="K266" i="5"/>
  <c r="K279" i="5"/>
  <c r="K296" i="5"/>
  <c r="K313" i="5"/>
  <c r="K336" i="5"/>
  <c r="K345" i="5"/>
  <c r="K354" i="5"/>
  <c r="K70" i="5"/>
  <c r="K83" i="5"/>
  <c r="K100" i="5"/>
  <c r="K117" i="5"/>
  <c r="K134" i="5"/>
  <c r="K147" i="5"/>
  <c r="K164" i="5"/>
  <c r="K181" i="5"/>
  <c r="K198" i="5"/>
  <c r="K211" i="5"/>
  <c r="K228" i="5"/>
  <c r="K245" i="5"/>
  <c r="K262" i="5"/>
  <c r="K275" i="5"/>
  <c r="K292" i="5"/>
  <c r="K309" i="5"/>
  <c r="K318" i="5"/>
  <c r="K327" i="5"/>
  <c r="K32" i="5"/>
  <c r="K49" i="5"/>
  <c r="K66" i="5"/>
  <c r="K79" i="5"/>
  <c r="K96" i="5"/>
  <c r="K113" i="5"/>
  <c r="K130" i="5"/>
  <c r="K143" i="5"/>
  <c r="K160" i="5"/>
  <c r="K177" i="5"/>
  <c r="K194" i="5"/>
  <c r="K207" i="5"/>
  <c r="K224" i="5"/>
  <c r="K241" i="5"/>
  <c r="K258" i="5"/>
  <c r="K271" i="5"/>
  <c r="K288" i="5"/>
  <c r="K305" i="5"/>
  <c r="K328" i="5"/>
  <c r="K337" i="5"/>
  <c r="K346" i="5"/>
  <c r="K355" i="5"/>
  <c r="K45" i="5"/>
  <c r="K62" i="5"/>
  <c r="K75" i="5"/>
  <c r="K92" i="5"/>
  <c r="K109" i="5"/>
  <c r="K126" i="5"/>
  <c r="K139" i="5"/>
  <c r="K156" i="5"/>
  <c r="K173" i="5"/>
  <c r="K190" i="5"/>
  <c r="K203" i="5"/>
  <c r="K220" i="5"/>
  <c r="K237" i="5"/>
  <c r="K254" i="5"/>
  <c r="K267" i="5"/>
  <c r="K284" i="5"/>
  <c r="K301" i="5"/>
  <c r="K319" i="5"/>
  <c r="K7" i="5"/>
  <c r="K24" i="5"/>
  <c r="K41" i="5"/>
  <c r="K58" i="5"/>
  <c r="K71" i="5"/>
  <c r="K88" i="5"/>
  <c r="K105" i="5"/>
  <c r="K122" i="5"/>
  <c r="K135" i="5"/>
  <c r="K152" i="5"/>
  <c r="K169" i="5"/>
  <c r="K186" i="5"/>
  <c r="K199" i="5"/>
  <c r="K216" i="5"/>
  <c r="K233" i="5"/>
  <c r="K250" i="5"/>
  <c r="K263" i="5"/>
  <c r="K280" i="5"/>
  <c r="K297" i="5"/>
  <c r="K314" i="5"/>
  <c r="K320" i="5"/>
  <c r="K329" i="5"/>
  <c r="K338" i="5"/>
  <c r="K347" i="5"/>
  <c r="K356" i="5"/>
  <c r="K67" i="5"/>
  <c r="K84" i="5"/>
  <c r="K101" i="5"/>
  <c r="K118" i="5"/>
  <c r="K131" i="5"/>
  <c r="K148" i="5"/>
  <c r="K165" i="5"/>
  <c r="K182" i="5"/>
  <c r="K195" i="5"/>
  <c r="K212" i="5"/>
  <c r="K229" i="5"/>
  <c r="K246" i="5"/>
  <c r="K259" i="5"/>
  <c r="K276" i="5"/>
  <c r="K293" i="5"/>
  <c r="K310" i="5"/>
  <c r="K357" i="5"/>
  <c r="K80" i="5"/>
  <c r="K97" i="5"/>
  <c r="K114" i="5"/>
  <c r="K127" i="5"/>
  <c r="K144" i="5"/>
  <c r="K161" i="5"/>
  <c r="K178" i="5"/>
  <c r="K191" i="5"/>
  <c r="K208" i="5"/>
  <c r="K225" i="5"/>
  <c r="K242" i="5"/>
  <c r="K255" i="5"/>
  <c r="K272" i="5"/>
  <c r="K289" i="5"/>
  <c r="K306" i="5"/>
  <c r="K321" i="5"/>
  <c r="K330" i="5"/>
  <c r="K339" i="5"/>
  <c r="K348" i="5"/>
  <c r="K29" i="5"/>
  <c r="K46" i="5"/>
  <c r="K59" i="5"/>
  <c r="K76" i="5"/>
  <c r="K93" i="5"/>
  <c r="K110" i="5"/>
  <c r="K123" i="5"/>
  <c r="K140" i="5"/>
  <c r="K157" i="5"/>
  <c r="K174" i="5"/>
  <c r="K187" i="5"/>
  <c r="K204" i="5"/>
  <c r="K221" i="5"/>
  <c r="K238" i="5"/>
  <c r="K251" i="5"/>
  <c r="K268" i="5"/>
  <c r="K285" i="5"/>
  <c r="K302" i="5"/>
  <c r="K315" i="5"/>
  <c r="K349" i="5"/>
  <c r="K358" i="5"/>
  <c r="K25" i="5"/>
  <c r="K55" i="5"/>
  <c r="K72" i="5"/>
  <c r="K89" i="5"/>
  <c r="K106" i="5"/>
  <c r="K119" i="5"/>
  <c r="K136" i="5"/>
  <c r="K153" i="5"/>
  <c r="K170" i="5"/>
  <c r="K183" i="5"/>
  <c r="K200" i="5"/>
  <c r="K217" i="5"/>
  <c r="K234" i="5"/>
  <c r="K247" i="5"/>
  <c r="K264" i="5"/>
  <c r="K281" i="5"/>
  <c r="K298" i="5"/>
  <c r="K311" i="5"/>
  <c r="K322" i="5"/>
  <c r="K331" i="5"/>
  <c r="K34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1000000}">
      <text>
        <r>
          <rPr>
            <sz val="10"/>
            <color rgb="FF000000"/>
            <rFont val="Arial"/>
            <scheme val="minor"/>
          </rPr>
          <t xml:space="preserve">"The Fish Stock Sustainability Index is a quarterly index that measures the performance of U.S. federal fisheries. Currently, the index includes 175 fish stocks selected for their importance to commercial and recreational fisheries."
</t>
        </r>
      </text>
    </comment>
    <comment ref="AI1" authorId="0" shapeId="0" xr:uid="{00000000-0006-0000-0100-00000E000000}">
      <text>
        <r>
          <rPr>
            <sz val="10"/>
            <color rgb="FF000000"/>
            <rFont val="Arial"/>
            <scheme val="minor"/>
          </rPr>
          <t>how does this differ from region?
	-Christopher Free
Don't remember, I'm deleting
	-Zoë Kitchel</t>
        </r>
      </text>
    </comment>
    <comment ref="AN1" authorId="0" shapeId="0" xr:uid="{00000000-0006-0000-0100-00000B000000}">
      <text>
        <r>
          <rPr>
            <sz val="10"/>
            <color rgb="FF000000"/>
            <rFont val="Arial"/>
            <scheme val="minor"/>
          </rPr>
          <t>"Transferability of shares and allocation is generally viewed as a positive component of IFQ programs as it allows for quota to move to where it is needed most."
	-Zoë Kitchel</t>
        </r>
      </text>
    </comment>
    <comment ref="AO1" authorId="0" shapeId="0" xr:uid="{00000000-0006-0000-0100-000005000000}">
      <text>
        <r>
          <rPr>
            <sz val="10"/>
            <color rgb="FF000000"/>
            <rFont val="Arial"/>
            <scheme val="minor"/>
          </rPr>
          <t>who holds the share (individual, cooperative, linked to vessel, etc.)
	-Zoë Kitchel</t>
        </r>
      </text>
    </comment>
    <comment ref="AI23" authorId="0" shapeId="0" xr:uid="{00000000-0006-0000-0100-00000D000000}">
      <text>
        <r>
          <rPr>
            <sz val="10"/>
            <color rgb="FF000000"/>
            <rFont val="Arial"/>
            <scheme val="minor"/>
          </rPr>
          <t>Does limited access always = catch share?
	-Zoë Kitchel</t>
        </r>
      </text>
    </comment>
    <comment ref="AK25" authorId="0" shapeId="0" xr:uid="{00000000-0006-0000-0100-000009000000}">
      <text>
        <r>
          <rPr>
            <sz val="10"/>
            <color rgb="FF000000"/>
            <rFont val="Arial"/>
            <scheme val="minor"/>
          </rPr>
          <t>Having trouble finding justification for management zones, and how catch is allocated.
	-Zoë Kitchel</t>
        </r>
      </text>
    </comment>
    <comment ref="AL37" authorId="0" shapeId="0" xr:uid="{00000000-0006-0000-0100-00000C000000}">
      <text>
        <r>
          <rPr>
            <sz val="10"/>
            <color rgb="FF000000"/>
            <rFont val="Arial"/>
            <scheme val="minor"/>
          </rPr>
          <t>How can I code this so we can use in R?
	-Zoë Kitchel</t>
        </r>
      </text>
    </comment>
    <comment ref="AI49" authorId="0" shapeId="0" xr:uid="{00000000-0006-0000-0100-000004000000}">
      <text>
        <r>
          <rPr>
            <sz val="10"/>
            <color rgb="FF000000"/>
            <rFont val="Arial"/>
            <scheme val="minor"/>
          </rPr>
          <t>BSAI Pacific cod are a component of two catch share programs, 1) Amendment 80 (C/P) &amp; 2) CV vessels through 2024
	-Zoë Kitchel</t>
        </r>
      </text>
    </comment>
    <comment ref="D68" authorId="0" shapeId="0" xr:uid="{00000000-0006-0000-0100-000010000000}">
      <text>
        <r>
          <rPr>
            <sz val="10"/>
            <color rgb="FF000000"/>
            <rFont val="Arial"/>
            <scheme val="minor"/>
          </rPr>
          <t>Isn't this part of deepwater complex?
	-Christopher Free</t>
        </r>
      </text>
    </comment>
    <comment ref="D71" authorId="0" shapeId="0" xr:uid="{00000000-0006-0000-0100-000011000000}">
      <text>
        <r>
          <rPr>
            <sz val="10"/>
            <color rgb="FF000000"/>
            <rFont val="Arial"/>
            <scheme val="minor"/>
          </rPr>
          <t>Golden?
	-Zoë Kitchel</t>
        </r>
      </text>
    </comment>
    <comment ref="E77" authorId="0" shapeId="0" xr:uid="{00000000-0006-0000-0100-000002000000}">
      <text>
        <r>
          <rPr>
            <sz val="10"/>
            <color rgb="FF000000"/>
            <rFont val="Arial"/>
            <scheme val="minor"/>
          </rPr>
          <t>Currently considering splitting scamp and yellowmouth to separate complex, https://safmc.net/documents/sg_a5b_amendment55draftamendment_202406-pdf/
	-Zoë Kitchel</t>
        </r>
      </text>
    </comment>
    <comment ref="AI144" authorId="0" shapeId="0" xr:uid="{00000000-0006-0000-0100-00000F000000}">
      <text>
        <r>
          <rPr>
            <sz val="10"/>
            <color rgb="FF000000"/>
            <rFont val="Arial"/>
            <scheme val="minor"/>
          </rPr>
          <t>This is actually an allocation by vessel type
	-Christopher Free</t>
        </r>
      </text>
    </comment>
    <comment ref="D149" authorId="0" shapeId="0" xr:uid="{00000000-0006-0000-0100-00000A000000}">
      <text>
        <r>
          <rPr>
            <sz val="10"/>
            <color rgb="FF000000"/>
            <rFont val="Arial"/>
            <scheme val="minor"/>
          </rPr>
          <t>How to code if no fishing allowed?
	-Zoë Kitchel
but allocations are set by FMP?
	-Zoë Kitchel</t>
        </r>
      </text>
    </comment>
    <comment ref="AI190" authorId="0" shapeId="0" xr:uid="{00000000-0006-0000-0100-000006000000}">
      <text>
        <r>
          <rPr>
            <sz val="10"/>
            <color rgb="FF000000"/>
            <rFont val="Arial"/>
            <scheme val="minor"/>
          </rPr>
          <t>Does NE multispecies, etc. = gear or incidental?
	-Zoë Kitchel
----
these are between comm subsectors (bycatch and target)
	-Christopher Free</t>
        </r>
      </text>
    </comment>
    <comment ref="K197" authorId="0" shapeId="0" xr:uid="{00000000-0006-0000-0100-000003000000}">
      <text>
        <r>
          <rPr>
            <sz val="10"/>
            <color rgb="FF000000"/>
            <rFont val="Arial"/>
            <scheme val="minor"/>
          </rPr>
          <t>De facto 100% allocation to recreational as species cannot be sold. This doesn't count, right?
	-Zoë Kitchel</t>
        </r>
      </text>
    </comment>
    <comment ref="AI286" authorId="0" shapeId="0" xr:uid="{00000000-0006-0000-0100-000012000000}">
      <text>
        <r>
          <rPr>
            <sz val="10"/>
            <color rgb="FF000000"/>
            <rFont val="Arial"/>
            <scheme val="minor"/>
          </rPr>
          <t>mortality by recreational is estimated, and set aside, but not 'allocated' per say?
	-Zoë Kitchel</t>
        </r>
      </text>
    </comment>
    <comment ref="AO358" authorId="0" shapeId="0" xr:uid="{00000000-0006-0000-0100-000008000000}">
      <text>
        <r>
          <rPr>
            <sz val="10"/>
            <color rgb="FF000000"/>
            <rFont val="Arial"/>
            <scheme val="minor"/>
          </rPr>
          <t>"IFQ Vessels"
	-Zoë Kitchel</t>
        </r>
      </text>
    </comment>
    <comment ref="K479" authorId="0" shapeId="0" xr:uid="{00000000-0006-0000-0100-000007000000}">
      <text>
        <r>
          <rPr>
            <sz val="10"/>
            <color rgb="FF000000"/>
            <rFont val="Arial"/>
            <scheme val="minor"/>
          </rPr>
          <t>Like halibut, does DAS and trimester allocation for 2% common pool qualify it as 'allocated'?
	-Zoë Kitchel</t>
        </r>
      </text>
    </comment>
  </commentList>
</comments>
</file>

<file path=xl/sharedStrings.xml><?xml version="1.0" encoding="utf-8"?>
<sst xmlns="http://schemas.openxmlformats.org/spreadsheetml/2006/main" count="10316" uniqueCount="1818">
  <si>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</si>
  <si>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</si>
  <si>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</si>
  <si>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</si>
  <si>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</si>
  <si>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</si>
  <si>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</si>
  <si>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</si>
  <si>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</si>
  <si>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</si>
  <si>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</si>
  <si>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</si>
  <si>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</si>
  <si>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</si>
  <si>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</si>
  <si>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</si>
  <si>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</si>
  <si>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</si>
  <si>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</si>
  <si>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</si>
  <si>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</si>
  <si>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</si>
  <si>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</si>
  <si>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</si>
  <si>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</si>
  <si>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</si>
  <si>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</si>
  <si>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</si>
  <si>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</si>
  <si>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</si>
  <si>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</si>
  <si>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</si>
  <si>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</si>
  <si>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</si>
  <si>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</si>
  <si>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</si>
  <si>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</si>
  <si>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</si>
  <si>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</si>
  <si>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</si>
  <si>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</si>
  <si>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</si>
  <si>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</si>
  <si>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</si>
  <si>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</si>
  <si>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</si>
  <si>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</si>
  <si>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</si>
  <si>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</si>
  <si>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</si>
  <si>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</si>
  <si>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</si>
  <si>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</si>
  <si>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</si>
  <si>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</si>
  <si>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</si>
  <si>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</si>
  <si>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</si>
  <si>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</si>
  <si>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</si>
  <si>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</si>
  <si>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</si>
  <si>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</si>
  <si>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</si>
  <si>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</si>
  <si>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</si>
  <si>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</si>
  <si>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</si>
  <si>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</si>
  <si>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</si>
  <si>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</si>
  <si>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</si>
  <si>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</si>
  <si>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</si>
  <si>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</si>
  <si>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</si>
  <si>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</si>
  <si>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</si>
  <si>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</si>
  <si>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</si>
  <si>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</si>
  <si>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</si>
  <si>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</si>
  <si>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</si>
  <si>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</si>
  <si>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</si>
  <si>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</si>
  <si>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</si>
  <si>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</si>
  <si>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</si>
  <si>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</si>
  <si>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</si>
  <si>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</si>
  <si>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Consolidated Atlantic Highly Migratory Species</t>
  </si>
  <si>
    <t>Bluefin tuna - Western Atlantic</t>
  </si>
  <si>
    <t>Thunnus thynnus</t>
  </si>
  <si>
    <t>ZJK</t>
  </si>
  <si>
    <t>n</t>
  </si>
  <si>
    <t>y</t>
  </si>
  <si>
    <t>ICCAT</t>
  </si>
  <si>
    <t>North of 39°18′ N lat; South of 39°18′ N lat; Gulf of Mexico</t>
  </si>
  <si>
    <t>commercial</t>
  </si>
  <si>
    <t>longline (incidental), general, angling, harpoon, purse seine, trap, reserve</t>
  </si>
  <si>
    <t>Reserve category for inseason adjustments and research</t>
  </si>
  <si>
    <t>longline allocation is due to incidental catch (longline not permitted to target bluefin)</t>
  </si>
  <si>
    <t>historical</t>
  </si>
  <si>
    <t>2006-2012</t>
  </si>
  <si>
    <t>individual</t>
  </si>
  <si>
    <t>https://media.fisheries.noaa.gov/dam-migration/a7-ibq-faq.pdf</t>
  </si>
  <si>
    <t>- there is also a 'quality' allocation, not sure where to put this. see summary for details; IBQ catch share program only exists to manage incidental catch in longline fishery</t>
  </si>
  <si>
    <t>Comprehensive FMP for Puerto Rico in the EEZ</t>
  </si>
  <si>
    <t>Puerto Rico crevalle jack</t>
  </si>
  <si>
    <t>Crevalle jack - Puerto Rico</t>
  </si>
  <si>
    <t>Caranx hippos</t>
  </si>
  <si>
    <t>implicit</t>
  </si>
  <si>
    <t>commercial (0.1%), recreational (99.9%)</t>
  </si>
  <si>
    <t>not specified</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</si>
  <si>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</si>
  <si>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</si>
  <si>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</si>
  <si>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</si>
  <si>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</si>
  <si>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</si>
  <si>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</si>
  <si>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</si>
  <si>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</si>
  <si>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</si>
  <si>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</si>
  <si>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</si>
  <si>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</si>
  <si>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</si>
  <si>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</si>
  <si>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</si>
  <si>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</si>
  <si>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</si>
  <si>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</si>
  <si>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</si>
  <si>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</si>
  <si>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Bluefish</t>
  </si>
  <si>
    <t>Bluefish - Atlantic Coast</t>
  </si>
  <si>
    <t>Pomatomus saltatrix</t>
  </si>
  <si>
    <t>CMF</t>
  </si>
  <si>
    <t>ME (0.43%), NH (0.33%), MA (8.17%), RI (8.01%), CT (1.19%), NY (14.40%), NJ (14.40%), DE (1.29%), MD (2.54%), VA (9.30%), NC (32.05%), SC (0.06%%), GA (0.05%), FL (7.8%)</t>
  </si>
  <si>
    <t>2009-2018</t>
  </si>
  <si>
    <t>commercial; di minimis; transfers btw states/sectors</t>
  </si>
  <si>
    <t>explicit</t>
  </si>
  <si>
    <t>commercial (14%), recreational (86%)</t>
  </si>
  <si>
    <t>1981-2018, 2009-2018, 2014-2018</t>
  </si>
  <si>
    <t>catch</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</si>
  <si>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</si>
  <si>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</si>
  <si>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</si>
  <si>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</si>
  <si>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</si>
  <si>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</si>
  <si>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</si>
  <si>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</si>
  <si>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</si>
  <si>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</si>
  <si>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</si>
  <si>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Snapper-Grouper Fishery of the South Atlantic Region / Reef Fish Resources of the Gulf of Mexico</t>
  </si>
  <si>
    <t>Mutton snapper - Southern Atlantic Coast / Gulf of Mexico</t>
  </si>
  <si>
    <t>Lutjanus analis</t>
  </si>
  <si>
    <t>South Atlantic (82%), Gulf of Mexico (18%)</t>
  </si>
  <si>
    <t>1990-2008, 2006-2008</t>
  </si>
  <si>
    <t>commercial (17.02%), recreational (82.98%)</t>
  </si>
  <si>
    <t>1986-2008, 2006-2008</t>
  </si>
  <si>
    <t>South Atlantic only</t>
  </si>
  <si>
    <t>NA</t>
  </si>
  <si>
    <t>single genetic stock from Massachusetts to Brazil; sector allocations only in South Atlantic; jurisdictional and sector allocations use same formula, but different input years</t>
  </si>
  <si>
    <t>Snapper-Grouper Fishery of the South Atlantic Region</t>
  </si>
  <si>
    <t>Warsaw grouper - Southern Atlantic Coast</t>
  </si>
  <si>
    <t>Hyporthodus nigritus</t>
  </si>
  <si>
    <t>commercial (17.79%), recreational (82.21%)</t>
  </si>
  <si>
    <t>closed since 2019!!!</t>
  </si>
  <si>
    <t>Epinephelus nigritus</t>
  </si>
  <si>
    <t>Atlantic spadefish - Southern Atlantic Coast</t>
  </si>
  <si>
    <t>Chaetodipterus faber</t>
  </si>
  <si>
    <t>commercial (18.53%), recreational (81.47%)</t>
  </si>
  <si>
    <t>Dolphin and Wahoo Fishery of the Atlantic</t>
  </si>
  <si>
    <t>Wahoo - Southern Atlantic Coast</t>
  </si>
  <si>
    <t>commercial (2.45%), recreational (97.55%)</t>
  </si>
  <si>
    <t>2015-2019</t>
  </si>
  <si>
    <t>commercial ACL</t>
  </si>
  <si>
    <t>no longer associated w/ catch history, just mgmt taregts</t>
  </si>
  <si>
    <t>Puerto Rico cubera snapper</t>
  </si>
  <si>
    <t>Cubera snapper - Puerto Rico</t>
  </si>
  <si>
    <t>Lutjanus cyanopterus</t>
  </si>
  <si>
    <t>commercial (2%), recreational (98%)</t>
  </si>
  <si>
    <t>Reef Fish Resources of the Gulf of Mexico</t>
  </si>
  <si>
    <t>Greater amberjack - Gulf of Mexico</t>
  </si>
  <si>
    <t>Seriola dumerili</t>
  </si>
  <si>
    <t>commercial (20%), recreational (80%)</t>
  </si>
  <si>
    <t>1993-2019</t>
  </si>
  <si>
    <t>Bar jack - Southern Atlantic Coast</t>
  </si>
  <si>
    <t>Caranx ruber</t>
  </si>
  <si>
    <t>commercial (21.25%), recreational (78.75%)</t>
  </si>
  <si>
    <t>Gray triggerfish - Gulf of Mexico</t>
  </si>
  <si>
    <t>Balistes capriscus</t>
  </si>
  <si>
    <t>commercial (21%), recreational (79%)</t>
  </si>
  <si>
    <t>Tilefish</t>
  </si>
  <si>
    <t>Blueline tilefish - Mid-Atlantic Coast</t>
  </si>
  <si>
    <t>Caulolatilus microps</t>
  </si>
  <si>
    <t>commercial (27%), recreational (73%)</t>
  </si>
  <si>
    <t>2009-2013</t>
  </si>
  <si>
    <t>Red snapper - Southern Atlantic Coast</t>
  </si>
  <si>
    <t>Lutjanus campechanus</t>
  </si>
  <si>
    <t>commercial (28.07%), recreational (71.93%)</t>
  </si>
  <si>
    <t>Puerto Rico Grouper 4 Complex</t>
  </si>
  <si>
    <t>Grouper 4 Complex - Puerto Rico</t>
  </si>
  <si>
    <t>Mycteroperca bonaci, Epinephelus morio, Mycteroperca tigris, Mycteroperca venenosa, Mycteroperca interstitialis</t>
  </si>
  <si>
    <t>commercial (30%), recreational (70%)</t>
  </si>
  <si>
    <t>Mycteroperca bonaci</t>
  </si>
  <si>
    <t>Epinephelus morio</t>
  </si>
  <si>
    <t>Mycteroperca tigris</t>
  </si>
  <si>
    <t>Mycteroperca venenosa</t>
  </si>
  <si>
    <t>Mycteroperca interstitialis</t>
  </si>
  <si>
    <t>Coastal Migratory Pelagic Resources of the Gulf of Mexico and South Atlantic</t>
  </si>
  <si>
    <t>King mackerel - Gulf of Mexico</t>
  </si>
  <si>
    <t>Scomberomorus cavalla</t>
  </si>
  <si>
    <t>Western (40%), Northern (18%), Southern (42%)</t>
  </si>
  <si>
    <t>commercial (32%), recreational (68%)</t>
  </si>
  <si>
    <t>1979-1985</t>
  </si>
  <si>
    <t>Years between 1979-1985 with both rec and com catch data</t>
  </si>
  <si>
    <t>handline (50%), gillnet (50%)</t>
  </si>
  <si>
    <t>Southern Zone only</t>
  </si>
  <si>
    <t>other</t>
  </si>
  <si>
    <t>1975-1979</t>
  </si>
  <si>
    <t>commercial recreational allocation still matches Amendment 1, 1985, using 1975-1979 landings. regional/gear allocations based on trying to balance historical landings and continued access for multiple user groups</t>
  </si>
  <si>
    <t>Black grouper - Southern Atlantic Coast / Gulf of Mexico</t>
  </si>
  <si>
    <t>South Atlantic (47%), Gulf of Mexico (53%)</t>
  </si>
  <si>
    <t>commercial (36.88%), recreational (63.12%)</t>
  </si>
  <si>
    <t>1991-2008, 2006-2008</t>
  </si>
  <si>
    <t>https://safmc.net/documents/attach1_comp-acl-summary-092211-pdf/</t>
  </si>
  <si>
    <t>sector allocations only in South Atlantic</t>
  </si>
  <si>
    <t>King mackerel - Southern Atlantic Coast</t>
  </si>
  <si>
    <t>Northern Zone (23.04%), Southern Zone (76.96%)</t>
  </si>
  <si>
    <t>commercial (37.1%), recreational (62.9%)</t>
  </si>
  <si>
    <t>Season 1 (60%), Season 2 (40%)</t>
  </si>
  <si>
    <t>Gag - Gulf of Mexico</t>
  </si>
  <si>
    <t>Mycteroperca microlepis</t>
  </si>
  <si>
    <t>commercial (39%), recreational (61%)</t>
  </si>
  <si>
    <t>1986-2005</t>
  </si>
  <si>
    <t>https://www.federalregister.gov/documents/2023/11/28/2023-26211/fisheries-of-the-caribbean-gulf-of-mexico-and-south-atlantic-reef-fish-resources-of-the-gulf-of</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</si>
  <si>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</si>
  <si>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</si>
  <si>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</si>
  <si>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</si>
  <si>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</si>
  <si>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</si>
  <si>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</si>
  <si>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</si>
  <si>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</si>
  <si>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</si>
  <si>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</si>
  <si>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</si>
  <si>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</si>
  <si>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</si>
  <si>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</si>
  <si>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</si>
  <si>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</si>
  <si>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</si>
  <si>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</si>
  <si>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Summer Flounder, Scup and Black Sea Bass</t>
  </si>
  <si>
    <t>Black sea bass - Mid-Atlantic Coast</t>
  </si>
  <si>
    <t>ME (0.25%), NH (0.25%, MA (12.62%), RI (10.68%), CT (3%), NY (8%), NJ (19.42%), DE (5%), MD (10.68%), VA (19.41%), NC (10.68%)</t>
  </si>
  <si>
    <t>commercial; 75% baseline, 25% model-based</t>
  </si>
  <si>
    <t>commercial (45%), recreational (55%)</t>
  </si>
  <si>
    <t>1983-1992</t>
  </si>
  <si>
    <t>Blueline tilefish - Southern Atlantic Coast</t>
  </si>
  <si>
    <t>commercial (50.07%), recreational (49.93%)</t>
  </si>
  <si>
    <t>Gag - Southern Atlantic Coast</t>
  </si>
  <si>
    <t>commercial (50%), recreational (50%)</t>
  </si>
  <si>
    <t>transition will happen in 2027</t>
  </si>
  <si>
    <t>Red porgy - Southern Atlantic Coast</t>
  </si>
  <si>
    <t>Pagrus pagrus</t>
  </si>
  <si>
    <t>commercial (51.43%), recreational (48.57%)</t>
  </si>
  <si>
    <t>Red snapper - Gulf of Mexico</t>
  </si>
  <si>
    <t>LA (19%), MS (4%), AL (26%), FL (45%), TX (6%)</t>
  </si>
  <si>
    <t>for private rec sector</t>
  </si>
  <si>
    <t>commercial (51%), recreational (49%)</t>
  </si>
  <si>
    <t>1979-1987</t>
  </si>
  <si>
    <t>for-hire (42.3%), private (57.7%)</t>
  </si>
  <si>
    <t>https://www.federalregister.gov/documents/2022/05/02/2022-09300/fisheries-of-the-caribbean-gulf-of-mexico-and-south-atlantic-reef-fish-fishery-of-the-gulf-of-mexico</t>
  </si>
  <si>
    <t>Yellowtail snapper - Southern Atlantic Coast / Gulf of Mexico</t>
  </si>
  <si>
    <t>Ocyurus chrysurus</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</si>
  <si>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</si>
  <si>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</si>
  <si>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</si>
  <si>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</si>
  <si>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</si>
  <si>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Puerto Rico Grouper 3 Complex</t>
  </si>
  <si>
    <t>Grouper 3 Complex - Puerto Rico</t>
  </si>
  <si>
    <t>Cephalopholis cruentata, Cephalopholis fulva</t>
  </si>
  <si>
    <t>commercial (55%), recreational (45%)</t>
  </si>
  <si>
    <t>Cephalopholis cruentata</t>
  </si>
  <si>
    <t>Cephalopholis fulva</t>
  </si>
  <si>
    <t>Summer flounder - Mid-Atlantic Coast</t>
  </si>
  <si>
    <t>Paralichthys dentatus</t>
  </si>
  <si>
    <t>ME (0.05%), NH (0.0005%), MA (6.82%), RI (15.68%), CT (2.26%), NY (7.65%), NJ (16.72%), DE (0.02%), MD (2.04%), VA (21.32%), NC (27.45%)</t>
  </si>
  <si>
    <t>commercial, di minimus, model-based</t>
  </si>
  <si>
    <t>1981-1989</t>
  </si>
  <si>
    <t>Spanish mackerel - Southern Atlantic Coast</t>
  </si>
  <si>
    <t>Scomberomorus maculatus</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</si>
  <si>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</si>
  <si>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</si>
  <si>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</si>
  <si>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</si>
  <si>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</si>
  <si>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Red grouper - Gulf of Mexico</t>
  </si>
  <si>
    <t>commercial (59.3%), recreational (40.7%)</t>
  </si>
  <si>
    <t>Puerto Rico Snapper 4 Complex</t>
  </si>
  <si>
    <t>Snapper 4 Complex - Puerto Rico</t>
  </si>
  <si>
    <t>Lutjanus analis, Lutjanus jocu, Lutjanus apodus</t>
  </si>
  <si>
    <t>commercial (60%), recreational (40%)</t>
  </si>
  <si>
    <t>Lutjanus jocu</t>
  </si>
  <si>
    <t>Lutjanus apodus</t>
  </si>
  <si>
    <t>Northeast Multispecies</t>
  </si>
  <si>
    <t>Atlantic cod - Gulf of Maine</t>
  </si>
  <si>
    <t>Gadus morhua</t>
  </si>
  <si>
    <t>commercial (62.5%), recreational (37.5%)</t>
  </si>
  <si>
    <t>2001-2006</t>
  </si>
  <si>
    <t>catch share: sector (98%), common pool (2%)</t>
  </si>
  <si>
    <t>implicit (set by catch shares)</t>
  </si>
  <si>
    <t>set aside allocation for non-directed fisheries and other untracked subcomponents (recreational if no formal rec allocation)</t>
  </si>
  <si>
    <t>common pool subsector</t>
  </si>
  <si>
    <t>Trimester 1 (49%), Trimester 2 (33%), Trimester 3 (18%)</t>
  </si>
  <si>
    <t>apportioned to each trimester according to seasonal fishing effort</t>
  </si>
  <si>
    <t>common pool subsector only, set in mt for 2024, converted to percents</t>
  </si>
  <si>
    <t>rec/com: catch from 2001-2006; Potential Sector Contributions summed to sector allocations based on historical catch from 1996-2006</t>
  </si>
  <si>
    <t>sector</t>
  </si>
  <si>
    <t>New England Multispecies Sectors Catch Share (2010) https://www.fisheries.noaa.gov/new-england-mid-atlantic/commercial-fishing/sector-management-northeast-multispecies-fishery ; https://www.fisheries.noaa.gov/new-england-mid-atlantic/commercial-fishing/northeast-multispecies-common-pool-fishery</t>
  </si>
  <si>
    <t>Puerto Rico Mackerels Complex</t>
  </si>
  <si>
    <t>Mackerels Complex - Puerto Rico</t>
  </si>
  <si>
    <t>Scomberomorus cavalla, Scomberomorus regalis</t>
  </si>
  <si>
    <t>commercial (64.3%), recreational (35.7%)</t>
  </si>
  <si>
    <t>Scomberomorus regalis</t>
  </si>
  <si>
    <t>Scamp - Southern Atlantic Coast</t>
  </si>
  <si>
    <t>Mycteroperca phenax</t>
  </si>
  <si>
    <t>commercial (65.34%), recreational (34.66%)</t>
  </si>
  <si>
    <t>Speckled hind - Southern Atlantic Coast</t>
  </si>
  <si>
    <t>Epinephelus drummondhayi</t>
  </si>
  <si>
    <t>commercial (65.59%), recreational (34.41%)</t>
  </si>
  <si>
    <t>Scup - Atlantic Coast</t>
  </si>
  <si>
    <t>Stenotomus chrysops</t>
  </si>
  <si>
    <t>ME (0.12%), MA (21.59%), RI (56.19%), CT (3.15%), NY (15.82%), NJ (2.91%), MD (0.01%), VA (0.17%), NC (0.05%)</t>
  </si>
  <si>
    <t>commercial; summer period</t>
  </si>
  <si>
    <t>commercial (65%), recreational (35%)</t>
  </si>
  <si>
    <t>1988-1992</t>
  </si>
  <si>
    <t>Winter I (45.11%), Summer (38.95%), Winter II (15.94%)</t>
  </si>
  <si>
    <t>Haddock - Gulf of Maine</t>
  </si>
  <si>
    <t>Melanogrammus aeglefinus</t>
  </si>
  <si>
    <t>commercial (66.1%), recreational (33.9%)</t>
  </si>
  <si>
    <t>Trimester 1 (27%), Trimester 2 (26%), Trimester 3 (47%)</t>
  </si>
  <si>
    <t>Vermilion snapper - Southern Atlantic Coast</t>
  </si>
  <si>
    <t>Rhomboplites aurorubens</t>
  </si>
  <si>
    <t>commercial (68%), recreational (32%)</t>
  </si>
  <si>
    <t>Hogfish - Carolinas</t>
  </si>
  <si>
    <t>Lachnolaimus maximus</t>
  </si>
  <si>
    <t>commercial (69.13%), recreational (30.87%)</t>
  </si>
  <si>
    <t>split from FK/EK in 2016; weighs recent years more heavily  (1986-2008 &lt; 2006-2008)</t>
  </si>
  <si>
    <t>Dolphinfish - Southern Atlantic Coast</t>
  </si>
  <si>
    <t>Coryphaena hippurus, Coryphaena hippurus</t>
  </si>
  <si>
    <t>commercial (7%), recreational (93%)</t>
  </si>
  <si>
    <t>Coryphaena hippurus</t>
  </si>
  <si>
    <t>Puerto Rico Tunas Complex</t>
  </si>
  <si>
    <t>Tunas Complex - Puerto Rico</t>
  </si>
  <si>
    <t>Euthynnus alletteratus, Thunnus atlanticus</t>
  </si>
  <si>
    <t>commercial (70.6%), recreational (29.4%)</t>
  </si>
  <si>
    <t>Euthynnus alletteratus</t>
  </si>
  <si>
    <t>Thunnus atlanticus</t>
  </si>
  <si>
    <t>Gulf of Mexico Shallow Water Grouper Complex</t>
  </si>
  <si>
    <t>Shallow Water Grouper Complex - Gulf of Mexico</t>
  </si>
  <si>
    <t>Mycteroperca phenax, Mycteroperca interstitialis, Mycteroperca bonaci, Mycteroperca venenosa</t>
  </si>
  <si>
    <t>commercial (77%), recreational (23%)</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</si>
  <si>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</si>
  <si>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</si>
  <si>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</si>
  <si>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</si>
  <si>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</si>
  <si>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</si>
  <si>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</si>
  <si>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</si>
  <si>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</si>
  <si>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flavolimbatus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</si>
  <si>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</si>
  <si>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</si>
  <si>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</si>
  <si>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</si>
  <si>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</si>
  <si>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</si>
  <si>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</si>
  <si>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</si>
  <si>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Pristipomoides aquilonaris</t>
  </si>
  <si>
    <t>Puerto Rico Wrasses 2 Complex</t>
  </si>
  <si>
    <t>Wrasses 2 Complex - Puerto Rico</t>
  </si>
  <si>
    <t xml:space="preserve">Halichoeres radiatus, Bodianus rufus </t>
  </si>
  <si>
    <t>Halichoeres radiatus</t>
  </si>
  <si>
    <t>Bodianus rufus</t>
  </si>
  <si>
    <t>Cobia - Gulf of Mexico</t>
  </si>
  <si>
    <t>Rachycentron canadum</t>
  </si>
  <si>
    <t>commercial (8%), recreational (92%)</t>
  </si>
  <si>
    <t>2000-2008, 2006-2008</t>
  </si>
  <si>
    <t>only GOM cobia with/in the FLEC</t>
  </si>
  <si>
    <t>weighs recent years more heavily  (2006-2008 &gt; 2000-2005)</t>
  </si>
  <si>
    <t>Snowy grouper - Southern Atlantic Coast</t>
  </si>
  <si>
    <t>Hyporthodus niveatus</t>
  </si>
  <si>
    <t>commercial (83%), recreational (17%)</t>
  </si>
  <si>
    <t>Epinephelus niveatus</t>
  </si>
  <si>
    <t>Puerto Rico hogfish</t>
  </si>
  <si>
    <t>Hogfish - Puerto Rico</t>
  </si>
  <si>
    <t>commercial (89%), recreational (11%)</t>
  </si>
  <si>
    <t>Hogfish - Florida Keys / East Florida</t>
  </si>
  <si>
    <t>commercial (9.63%), recreational (90.37%)</t>
  </si>
  <si>
    <t>split from Carolinas in 2016; weighs recent years more heavily  (1986-2008 &lt; 2006-2008)</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</si>
  <si>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</si>
  <si>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</si>
  <si>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</si>
  <si>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</si>
  <si>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</si>
  <si>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</si>
  <si>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</si>
  <si>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</si>
  <si>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</si>
  <si>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</si>
  <si>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</si>
  <si>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</si>
  <si>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</si>
  <si>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</si>
  <si>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</si>
  <si>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</si>
  <si>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</si>
  <si>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</si>
  <si>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</si>
  <si>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</si>
  <si>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</si>
  <si>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</si>
  <si>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Puerto Rico lane snapper</t>
  </si>
  <si>
    <t>Lane snapper - Puerto Rico</t>
  </si>
  <si>
    <t>Lutjanus synagris</t>
  </si>
  <si>
    <t>Puerto Rico yellowtail snapper</t>
  </si>
  <si>
    <t>Yellowtail snapper - Puerto Rico</t>
  </si>
  <si>
    <t>commercial (93%), recreational (7%)</t>
  </si>
  <si>
    <t>Yellowedge grouper - Gulf of Mexico</t>
  </si>
  <si>
    <t>commercial (95.7%), recreational (4.3%)</t>
  </si>
  <si>
    <t>Gulf of Mexico Deep Water Grouper Complex</t>
  </si>
  <si>
    <t>Deep Water Grouper Complex - Gulf of Mexico</t>
  </si>
  <si>
    <t>Hyporthodus nigritus, Hyporthodus niveatus, Hyporthodus flavolimbatus, Epinephelus drummondhayi</t>
  </si>
  <si>
    <t>Wreckfish - Southern Atlantic Coast</t>
  </si>
  <si>
    <t>Polyprion americanus</t>
  </si>
  <si>
    <t>commercial (95%), recreational (5%)</t>
  </si>
  <si>
    <t>based on stakeholder input</t>
  </si>
  <si>
    <t>public input</t>
  </si>
  <si>
    <t>2006-2011</t>
  </si>
  <si>
    <t>https://www.fisheries.noaa.gov/species/wreckfish</t>
  </si>
  <si>
    <t>allocation policy different for sector and catch share allocation</t>
  </si>
  <si>
    <t>Golden tilefish - Southern Atlantic Coast</t>
  </si>
  <si>
    <t>Lopholatilus chamaeleonticeps</t>
  </si>
  <si>
    <t>commercial (96.7%), recreational (3.3%)</t>
  </si>
  <si>
    <t>longline (75%), hook-and-line (25%)</t>
  </si>
  <si>
    <t>Puerto Rico white grunt</t>
  </si>
  <si>
    <t>White grunt - Puerto Rico</t>
  </si>
  <si>
    <t>Haemulon plumieri</t>
  </si>
  <si>
    <t>commercial (99%), recreational (1%)</t>
  </si>
  <si>
    <t>South Atlantic Porgy Complex</t>
  </si>
  <si>
    <t>Porgy Complex - South Atlantic</t>
  </si>
  <si>
    <t>Calamus bajonado, Calamus nodosus, Stenotomus caprinus, Calamus calamus, Stenotomus chrysops, Calamus leucosteus</t>
  </si>
  <si>
    <t>commercial, recreational</t>
  </si>
  <si>
    <t>species-specific</t>
  </si>
  <si>
    <t>Calamus bajonado</t>
  </si>
  <si>
    <t>Calamus nodosus</t>
  </si>
  <si>
    <t>Stenotomus caprinus</t>
  </si>
  <si>
    <t>Calamus calamus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</si>
  <si>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</si>
  <si>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</si>
  <si>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</si>
  <si>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</si>
  <si>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itajara</t>
  </si>
  <si>
    <t>Epinephelus mystacinus</t>
  </si>
  <si>
    <t>South Atlantic Grunts Complex</t>
  </si>
  <si>
    <t>Grunts Complex - South Atlantic</t>
  </si>
  <si>
    <t>Haemulon carbonarium, Haemulon margaritaceum, Haemulon sciurus, Haemulon aurolineatum, Haemulon plumieri</t>
  </si>
  <si>
    <t>Haemulon carbonarium</t>
  </si>
  <si>
    <t>Haemulon margaritaceum</t>
  </si>
  <si>
    <t>Haemulon sciurus</t>
  </si>
  <si>
    <t>Haemulon aurolineatum</t>
  </si>
  <si>
    <t>South Atlantic Jacks Complex</t>
  </si>
  <si>
    <t>Jacks Complex - South Atlantic</t>
  </si>
  <si>
    <t>Seriola fasciata, Seriola rivoliana, Seriola zonata</t>
  </si>
  <si>
    <t>Seriola rivoliana</t>
  </si>
  <si>
    <t>Scadella vimbo</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</si>
  <si>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</si>
  <si>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</si>
  <si>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</si>
  <si>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</si>
  <si>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</si>
  <si>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</si>
  <si>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Lutjanus griseus</t>
  </si>
  <si>
    <t>Salmon Fisheries in the EEZ off the Coast of Alaska</t>
  </si>
  <si>
    <t>Chinook salmon - Eastern North Pacific Far North Migrating</t>
  </si>
  <si>
    <t>Oncorhynchus tshawytscha</t>
  </si>
  <si>
    <t>CA; US</t>
  </si>
  <si>
    <t>Purse seine; drift gillnets; set gillnets; troll</t>
  </si>
  <si>
    <t>most fishing happens within state waters, managed by the Alaska Board of Fisheries and ADF&amp;G</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</si>
  <si>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</si>
  <si>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</si>
  <si>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</si>
  <si>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</si>
  <si>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</si>
  <si>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</si>
  <si>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</si>
  <si>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</si>
  <si>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Pacific Coast Groundfish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</si>
  <si>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</si>
  <si>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</si>
  <si>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</si>
  <si>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paucispinis</t>
  </si>
  <si>
    <t>Sebastes gilli</t>
  </si>
  <si>
    <t>Sebastes pinniger</t>
  </si>
  <si>
    <t>Sebastes goodei</t>
  </si>
  <si>
    <t>Sebastes levis</t>
  </si>
  <si>
    <t>Sebastes ciliatus</t>
  </si>
  <si>
    <t>Sebastes rubrivinctus</t>
  </si>
  <si>
    <t>Sebastes rosenblatti</t>
  </si>
  <si>
    <t>Sebastes chlorostictus</t>
  </si>
  <si>
    <t>Sebastes elongatus</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</si>
  <si>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</si>
  <si>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</si>
  <si>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</si>
  <si>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</si>
  <si>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</si>
  <si>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</si>
  <si>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</si>
  <si>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</si>
  <si>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</si>
  <si>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</si>
  <si>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</si>
  <si>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</si>
  <si>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</si>
  <si>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</si>
  <si>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</si>
  <si>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</si>
  <si>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</si>
  <si>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</si>
  <si>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</si>
  <si>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</si>
  <si>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Pacific Pelagic Fisheries of the Western Pacific Region Ecosystem</t>
  </si>
  <si>
    <t>Wahoo - Pacific</t>
  </si>
  <si>
    <t>US, Pacific countries</t>
  </si>
  <si>
    <t>Comprehensive FMP for St. Croix in the EEZ</t>
  </si>
  <si>
    <t>STC wahoo</t>
  </si>
  <si>
    <t>Wahoo - St. Croix</t>
  </si>
  <si>
    <t>Comprehensive FMP for St. Thomas / St. John in the EEZ</t>
  </si>
  <si>
    <t>STT/STJ wahoo</t>
  </si>
  <si>
    <t>Wahoo - St. Thomas / St. John</t>
  </si>
  <si>
    <t>STC Surgeonfishes Complex</t>
  </si>
  <si>
    <t>Surgeonfishes Complex - St. Croix</t>
  </si>
  <si>
    <t>STT/STJ Surgeonfishes Complex</t>
  </si>
  <si>
    <t>Surgeonfishes Complex - St. Thomas / St. John</t>
  </si>
  <si>
    <t>Puerto Rico spotted eagle ray</t>
  </si>
  <si>
    <t>Spotted eagle ray - Puerto Rico</t>
  </si>
  <si>
    <t>Aetobatus narinari</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</si>
  <si>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</si>
  <si>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</si>
  <si>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</si>
  <si>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</si>
  <si>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</si>
  <si>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</si>
  <si>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</si>
  <si>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</si>
  <si>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</si>
  <si>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</si>
  <si>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</si>
  <si>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Atlantic and Gulf of Mexico</t>
  </si>
  <si>
    <t>Alopias vulpinus</t>
  </si>
  <si>
    <t>Thresher shark - North Pacific</t>
  </si>
  <si>
    <t>Northeast Skate Complex</t>
  </si>
  <si>
    <t>Thorny skate - Gulf of Maine</t>
  </si>
  <si>
    <t>Amblyraja radiata</t>
  </si>
  <si>
    <t>protected!!</t>
  </si>
  <si>
    <t>Atlantic wolffish - Gulf of Maine / Georges Bank</t>
  </si>
  <si>
    <t>Anarhichas lupus</t>
  </si>
  <si>
    <t xml:space="preserve">New England Multispecies Sectors Catch Share (2010) https://www.fisheries.noaa.gov/new-england-mid-atlantic/commercial-fishing/sector-management-northeast-multispecies-fishery </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</si>
  <si>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</si>
  <si>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</si>
  <si>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</si>
  <si>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</si>
  <si>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</si>
  <si>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Fixed-gear subsector only, best 5 out of 7 from 1984-1990</t>
  </si>
  <si>
    <t>individual_cooperative</t>
  </si>
  <si>
    <t>community_quota_entities</t>
  </si>
  <si>
    <t>shares can transfer down (larger vessels to smaller vessels), but not up; mechanisms to maintain small scale, community centric nature of the fishery</t>
  </si>
  <si>
    <t>Sablefish - Pacific Coast</t>
  </si>
  <si>
    <t>Hawaii Archipelago Ecosystem</t>
  </si>
  <si>
    <t>Au'Au Bed Black Coral Complex</t>
  </si>
  <si>
    <t>Black Coral Complex - Au'Au Bed</t>
  </si>
  <si>
    <t>Antipatharia</t>
  </si>
  <si>
    <t>Coral and Coral Reefs of the Gulf of Mexico</t>
  </si>
  <si>
    <t>Black corals (Antipatharia) - Gulf of Mexico</t>
  </si>
  <si>
    <t>Coral, Coral Reefs and Live/Hard Bottom Habitats of the South Atlantic Region</t>
  </si>
  <si>
    <t>Black corals (Antipatharia) - Southern Atlantic Coast</t>
  </si>
  <si>
    <t>Pacific Remote Island Areas Ecosystem</t>
  </si>
  <si>
    <t>Pacific Remote Island Areas Black Precious Coral Complex</t>
  </si>
  <si>
    <t xml:space="preserve">Black Precious Coral Complex - Pacific Remote Island Areas </t>
  </si>
  <si>
    <t>Antipatharia or Corallium</t>
  </si>
  <si>
    <t>Green jobfish - Main Hawaiian Islands</t>
  </si>
  <si>
    <t>Aprion virescens</t>
  </si>
  <si>
    <t>Atlantic Surfclam and Ocean Quahog</t>
  </si>
  <si>
    <t>Ocean quahog - Atlantic Coast</t>
  </si>
  <si>
    <t>Arctica islandica</t>
  </si>
  <si>
    <t>1979-1988</t>
  </si>
  <si>
    <t>vessel</t>
  </si>
  <si>
    <t>landings and vessel capacity</t>
  </si>
  <si>
    <t>Groundfish of the Bering Sea and Aleutian Islands Management Area</t>
  </si>
  <si>
    <t>Kamchatka flounder - Bering Sea / Aleutian Islands</t>
  </si>
  <si>
    <t>Atheresthes evermanni</t>
  </si>
  <si>
    <t>Arrowtooth flounder - Bering Sea / Aleutian Islands</t>
  </si>
  <si>
    <t>Atheresthes stomias</t>
  </si>
  <si>
    <t>CDQ; non-CDQ</t>
  </si>
  <si>
    <t>Groundfish of the Gulf of Alaska</t>
  </si>
  <si>
    <t>Arrowtooth flounder - Gulf of Alaska</t>
  </si>
  <si>
    <t>Spatial (if individual TAC for each subregion counts) otherwise, no allocation</t>
  </si>
  <si>
    <t>Arrowtooth flounder - Pacific Coast</t>
  </si>
  <si>
    <t>STC queen triggerfish</t>
  </si>
  <si>
    <t>Queen triggerfish - St. Croix</t>
  </si>
  <si>
    <t>STT/STJ queen triggerfish</t>
  </si>
  <si>
    <t>Queen triggerfish - St. Thomas / St. John</t>
  </si>
  <si>
    <t>Fish Resources of the Arctic Management Area</t>
  </si>
  <si>
    <t>Arctic cod - Arctic Management Area</t>
  </si>
  <si>
    <t>Boreogadus saida</t>
  </si>
  <si>
    <t>Pomfrets (Bramidae) - Pacific</t>
  </si>
  <si>
    <t>Bramidae</t>
  </si>
  <si>
    <t>STT/STJ Porgies Complex</t>
  </si>
  <si>
    <t>Porgies Complex - St. Thomas / St. John</t>
  </si>
  <si>
    <t>Calamus calamus, Stenotomus caprinus, Archosargus probatocephalus, Pagrus pagrus</t>
  </si>
  <si>
    <t>Archosargus probatocephalus</t>
  </si>
  <si>
    <t>STT/STJ blue runner</t>
  </si>
  <si>
    <t>Blue runner - St. Thomas / St. John</t>
  </si>
  <si>
    <t>Caranx crysos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</si>
  <si>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</si>
  <si>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</si>
  <si>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</si>
  <si>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</si>
  <si>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</si>
  <si>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</si>
  <si>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</si>
  <si>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Silky shark - Western and Central Pacific</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</si>
  <si>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</si>
  <si>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</si>
  <si>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</si>
  <si>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</si>
  <si>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</si>
  <si>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</si>
  <si>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</si>
  <si>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</si>
  <si>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</si>
  <si>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</si>
  <si>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Oceanic whitetip shark - Western and Central Pacific</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</si>
  <si>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</si>
  <si>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</si>
  <si>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</si>
  <si>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</si>
  <si>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</si>
  <si>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</si>
  <si>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Gulf of Mexico Tilefishes Complex</t>
  </si>
  <si>
    <t>Tilefishes Complex - Gulf of Mexico</t>
  </si>
  <si>
    <t>Caulolatilus chrysops, Caulolatilus microps</t>
  </si>
  <si>
    <t>Caulolatilus chrysops</t>
  </si>
  <si>
    <t>Golden Crab Fishery of the South Atlantic Region</t>
  </si>
  <si>
    <t>Golden deepsea crab - Southern Atlantic Coast</t>
  </si>
  <si>
    <t>Chaceon fenneri</t>
  </si>
  <si>
    <t>Deep-Sea Red Crab</t>
  </si>
  <si>
    <t>Red deepsea crab - Northwestern Atlantic</t>
  </si>
  <si>
    <t>Chaceon quinquedens</t>
  </si>
  <si>
    <t>Bering Sea/Aleutian Islands King and Tanner Crabs</t>
  </si>
  <si>
    <t>Southern Tanner crab - Bering Sea</t>
  </si>
  <si>
    <t>Chionoecetes bairdi</t>
  </si>
  <si>
    <t>Best 4/6 1991/92-1996</t>
  </si>
  <si>
    <t>CVO/CP = 1%; CVC/CPC = 2%</t>
  </si>
  <si>
    <t>individual_processor_crew</t>
  </si>
  <si>
    <t>crew_loans</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</si>
  <si>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</si>
  <si>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</si>
  <si>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</si>
  <si>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Arctic Management Area</t>
  </si>
  <si>
    <t>Chionoecetes opilio</t>
  </si>
  <si>
    <t>Snow crab - Bering Sea</t>
  </si>
  <si>
    <t>Best 4/5 1996-2000</t>
  </si>
  <si>
    <t>Pacific sanddab - Pacific Coast</t>
  </si>
  <si>
    <t>Citharichthys sordidus</t>
  </si>
  <si>
    <t>Atlantic Herring</t>
  </si>
  <si>
    <t>Atlantic herring - Northwestern Atlantic Coast</t>
  </si>
  <si>
    <t>Clupea harengus</t>
  </si>
  <si>
    <t>1A (28.9%), 1B (4.3%), 2 (27.8%), 3 (39%)</t>
  </si>
  <si>
    <t>Area 1A West of Cutler-ME (30 mt until Nov 1), non-herring fisheries (&lt;5%), other herring fisheries (remainder)</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</si>
  <si>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</si>
  <si>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</si>
  <si>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</si>
  <si>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</si>
  <si>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</si>
  <si>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Dolphinfish - Pacific</t>
  </si>
  <si>
    <t>Puerto Rico southern stingray</t>
  </si>
  <si>
    <t>Southern stingray - Puerto Rico</t>
  </si>
  <si>
    <t>Dasyatis americana</t>
  </si>
  <si>
    <t>Barndoor skate - Georges Bank / Southern New England</t>
  </si>
  <si>
    <t>Dipturus laevis</t>
  </si>
  <si>
    <t>skate wing fishery (66.5%), bait fishery (33.5%)</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</si>
  <si>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</si>
  <si>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</si>
  <si>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</si>
  <si>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</si>
  <si>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Coastal Pelagic Species</t>
  </si>
  <si>
    <t>Opalescent inshore squid - Pacific Coast</t>
  </si>
  <si>
    <t>Doryteuthis opalescens</t>
  </si>
  <si>
    <t>Longfin inshore squid - Georges Bank / Cape Hatteras</t>
  </si>
  <si>
    <t>Doryteuthis pealeii</t>
  </si>
  <si>
    <t>T1: Jan-Apr (43%), T2: May-Aug (17%), T3: Sep-Dec (40%)</t>
  </si>
  <si>
    <t>Saffron cod - Arctic Management Area</t>
  </si>
  <si>
    <t>Eleginus gracilis</t>
  </si>
  <si>
    <t>Northern anchovy - Northern Pacific Coast</t>
  </si>
  <si>
    <t>Engraulis mordax</t>
  </si>
  <si>
    <t>Northern anchovy - Southern Pacific Coast</t>
  </si>
  <si>
    <t>US (82%), Mexico (18%)</t>
  </si>
  <si>
    <t>static</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</si>
  <si>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</si>
  <si>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</si>
  <si>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</si>
  <si>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</si>
  <si>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</si>
  <si>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</si>
  <si>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</si>
  <si>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</si>
  <si>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</si>
  <si>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</si>
  <si>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</si>
  <si>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Petrale sole - Pacific Coast</t>
  </si>
  <si>
    <t>Eopsetta jordani</t>
  </si>
  <si>
    <t>STC Grouper 3 Complex</t>
  </si>
  <si>
    <t>Grouper 3 Complex - St. Croix</t>
  </si>
  <si>
    <t>Epinephelus fulvus, Cephalopholis cruentata</t>
  </si>
  <si>
    <t>Epinephelus fulvus</t>
  </si>
  <si>
    <t>STT/STJ Grouper 3 Complex</t>
  </si>
  <si>
    <t>Grouper 3 Complex - St. Thomas / St. John</t>
  </si>
  <si>
    <t>Epinephelus fulvus, Epinephelus guttatus</t>
  </si>
  <si>
    <t>STC Grouper 4 Complex</t>
  </si>
  <si>
    <t>Grouper 4 Complex - St. Croix</t>
  </si>
  <si>
    <t>Goliath grouper - Caribbean</t>
  </si>
  <si>
    <t>ABC = 0, ESA listed</t>
  </si>
  <si>
    <t>Goliath grouper - Southern Atlantic Coast / Gulf of Mexico</t>
  </si>
  <si>
    <t>listed, no harvest</t>
  </si>
  <si>
    <t>Nassau grouper - Caribbean</t>
  </si>
  <si>
    <t>Epinephelus striatus</t>
  </si>
  <si>
    <t>ABC = 0</t>
  </si>
  <si>
    <t>Nassau grouper - Southern Atlantic Coast / Gulf of Mexico</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</si>
  <si>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</si>
  <si>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</si>
  <si>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</si>
  <si>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</si>
  <si>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</si>
  <si>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</si>
  <si>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</si>
  <si>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</si>
  <si>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</si>
  <si>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Mariana Archipelago Ecosystem</t>
  </si>
  <si>
    <t>Northern Mariana Islands Bottomfish Multi-species Complex</t>
  </si>
  <si>
    <t>Bottomfish Multi-species Complex - Northern Mariana Islands</t>
  </si>
  <si>
    <t>Etelis carbunculus, Etelis coruscans, Pristipomoides filamentosus, Pristipomoides sieboldii</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</si>
  <si>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</si>
  <si>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</si>
  <si>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</si>
  <si>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</si>
  <si>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</si>
  <si>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</si>
  <si>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</si>
  <si>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</si>
  <si>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</si>
  <si>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</si>
  <si>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</si>
  <si>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</si>
  <si>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</si>
  <si>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STC queen snapper</t>
  </si>
  <si>
    <t>Queen snapper - St. Croix</t>
  </si>
  <si>
    <t>STT/STJ queen snapper</t>
  </si>
  <si>
    <t>Queen snapper - St. Thomas / St. John</t>
  </si>
  <si>
    <t>Krill (Euphausiacea) - Pacific Coast</t>
  </si>
  <si>
    <t>Euphausiacea</t>
  </si>
  <si>
    <t>Kawakawa - Pacific</t>
  </si>
  <si>
    <t>Euthynnus affinis</t>
  </si>
  <si>
    <t>Shrimp Fishery of the Gulf of Mexico</t>
  </si>
  <si>
    <t>Brown shrimp - Gulf of Mexico</t>
  </si>
  <si>
    <t>Farfantepenaeus aztecus</t>
  </si>
  <si>
    <t>Shrimp Fishery of the South Atlantic Region</t>
  </si>
  <si>
    <t>Brown shrimp - Southern Atlantic Coast</t>
  </si>
  <si>
    <t>Pink shrimp - Gulf of Mexico</t>
  </si>
  <si>
    <t>Farfantepenaeus duorarum</t>
  </si>
  <si>
    <t>Pink shrimp - Southern Atlantic Coast</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</si>
  <si>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</si>
  <si>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</si>
  <si>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</si>
  <si>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</si>
  <si>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</si>
  <si>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</si>
  <si>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</si>
  <si>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</si>
  <si>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</si>
  <si>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</si>
  <si>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</si>
  <si>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t xml:space="preserve">PCTC: </t>
    </r>
    <r>
      <rPr>
        <u/>
        <sz val="10"/>
        <color rgb="FF1155CC"/>
        <rFont val="Arial"/>
        <family val="2"/>
      </rPr>
      <t>https://www.fisheries.noaa.gov/s3/2023-08/PCTC-Small-Entity-Compliance-Guide-FAQ.pdf</t>
    </r>
  </si>
  <si>
    <t>PCTC catchshare program only for trawl CV subsector; Amendment 80 catchshare program only for non-AFA C/P vessels</t>
  </si>
  <si>
    <t>Pacific cod - Bering Sea</t>
  </si>
  <si>
    <r>
      <t xml:space="preserve">PCTC: </t>
    </r>
    <r>
      <rPr>
        <u/>
        <sz val="10"/>
        <color rgb="FF1155CC"/>
        <rFont val="Arial"/>
        <family val="2"/>
      </rPr>
      <t>https://www.fisheries.noaa.gov/s3/2023-08/PCTC-Small-Entity-Compliance-Guide-FAQ.pdf</t>
    </r>
  </si>
  <si>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</si>
  <si>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</si>
  <si>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</si>
  <si>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</si>
  <si>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</si>
  <si>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</si>
  <si>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Pacific cod - Pacific Coast</t>
  </si>
  <si>
    <t>Atlantic cod - Georges Bank</t>
  </si>
  <si>
    <t>US (29%), Canada (71%)</t>
  </si>
  <si>
    <t>historical landings and current distribution based on trawl surveys</t>
  </si>
  <si>
    <t>Trimester 1 (28%), Trimester 2 (34%), Trimester 3 (38%)</t>
  </si>
  <si>
    <t>country: "historic" years not specified; Potential Sector Contributions summed to sector allocations based on historical catch from 1996-2001</t>
  </si>
  <si>
    <t>Tiger shark - Atlantic and Gulf of Mexico</t>
  </si>
  <si>
    <t>Galeocerdo cuvier</t>
  </si>
  <si>
    <t>Nurse shark - Atlantic and Gulf of Mexico</t>
  </si>
  <si>
    <t>Ginglymostoma cirratum</t>
  </si>
  <si>
    <t>Witch flounder - Northwestern Atlantic Coast</t>
  </si>
  <si>
    <t>Glyptocephalus cynoglossus</t>
  </si>
  <si>
    <t>Trimester 1 (55%), Trimester 2 (20%), Trimester 3 (25%)</t>
  </si>
  <si>
    <t>Potential Sector Contributions summed to sector allocations based on historical catch from 1996-2006</t>
  </si>
  <si>
    <t>Rex sole - Gulf of Alaska</t>
  </si>
  <si>
    <t>Glyptocephalus zachirus</t>
  </si>
  <si>
    <t>Rex sole - Pacific Coast</t>
  </si>
  <si>
    <t>STT/STJ margate</t>
  </si>
  <si>
    <t>Margate - St. Thomas / St. John</t>
  </si>
  <si>
    <t>STT/STJ Grunts 1 Complex</t>
  </si>
  <si>
    <t>Grunts 1 Complex - St. Thomas / St. John</t>
  </si>
  <si>
    <t>Haemulon plumieri, Haemulon sciurus</t>
  </si>
  <si>
    <t>STC Grunts Complex</t>
  </si>
  <si>
    <t>Grunts Complex - St. Croix</t>
  </si>
  <si>
    <t>Deepwater shrimps (Heterocarpus spp.) - Main Hawaiian Islands</t>
  </si>
  <si>
    <t>Heterocarpus woodmasoni, Heterocarpus laevigatus</t>
  </si>
  <si>
    <t>Heterocarpus woodmasoni</t>
  </si>
  <si>
    <t>Heterocarpus laevigatus</t>
  </si>
  <si>
    <t>Kelp greenling - Oregon</t>
  </si>
  <si>
    <t>Hexagrammos decagrammus</t>
  </si>
  <si>
    <t>Flathead sole - Gulf of Alaska</t>
  </si>
  <si>
    <t>Hippoglossoides elassodon</t>
  </si>
  <si>
    <t>Bering Sea / Aleutian Islands Flathead Sole Complex</t>
  </si>
  <si>
    <t>Flathead Sole Complex - Bering Sea / Aleutian Islands</t>
  </si>
  <si>
    <t>Hippoglossoides elassodon, Hippoglossoides robustus</t>
  </si>
  <si>
    <t>CDQ; ICA; Amendment 80; BSAI TLAS (non-Amendment 80)</t>
  </si>
  <si>
    <t>100% to Amendment 80</t>
  </si>
  <si>
    <t>best of 1998-2004 unless you didn't have any catch between 1998-2004, in which you are automatically allocated 0.1%</t>
  </si>
  <si>
    <t>person = 30%; vessel = 20%</t>
  </si>
  <si>
    <t>individuals can transfer ownership of quota to cooperatives annually</t>
  </si>
  <si>
    <t>https://www.law.cornell.edu/cfr/text/50/679.90</t>
  </si>
  <si>
    <t>Hippoglossoides robustus</t>
  </si>
  <si>
    <t>American plaice - Gulf of Maine / Georges Bank</t>
  </si>
  <si>
    <t>Hippoglossoides platessoides</t>
  </si>
  <si>
    <t>Trimester 1 (74%), Trimester 2 (8%), Trimester 3 (18%)</t>
  </si>
  <si>
    <t xml:space="preserve">Potential Sector Contributions summed to sector allocations based on historical catch from 1996-2006 </t>
  </si>
  <si>
    <t>Atlantic halibut - Northwestern Atlantic Coast</t>
  </si>
  <si>
    <t>Hippoglossus hippoglossus</t>
  </si>
  <si>
    <t>limited</t>
  </si>
  <si>
    <t>set aside allocation for non-directed fisheries</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</si>
  <si>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</si>
  <si>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</si>
  <si>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</si>
  <si>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</si>
  <si>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</si>
  <si>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</si>
  <si>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STC longspine squirrelfish</t>
  </si>
  <si>
    <t>Longspine squirrelfish - St. Croix</t>
  </si>
  <si>
    <t>Holocentrus adscensionis</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</si>
  <si>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</si>
  <si>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</si>
  <si>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</si>
  <si>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</si>
  <si>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</si>
  <si>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</si>
  <si>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</si>
  <si>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</si>
  <si>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</si>
  <si>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</si>
  <si>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</si>
  <si>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Royal red shrimp - Gulf of Mexico</t>
  </si>
  <si>
    <t>Hymenodora rosa</t>
  </si>
  <si>
    <t>Northern shortfin squid - Northwestern Atlantic Coast</t>
  </si>
  <si>
    <t>Illex illecebrosus</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</si>
  <si>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</si>
  <si>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</si>
  <si>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</si>
  <si>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</si>
  <si>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</si>
  <si>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Lepidopsetta bilineata</t>
  </si>
  <si>
    <t>Psettichthys melanostictus</t>
  </si>
  <si>
    <t>Black marlin - Pacific</t>
  </si>
  <si>
    <t>Istiompax indica</t>
  </si>
  <si>
    <t>Sailfish - Pacific</t>
  </si>
  <si>
    <t>Istiophorus platypterus</t>
  </si>
  <si>
    <t>Sailfish - Western Atlantic</t>
  </si>
  <si>
    <t>managed by ICCAT, no allocations</t>
  </si>
  <si>
    <t>Shortfin mako - North Atlantic</t>
  </si>
  <si>
    <t>Isurus oxyrinchus</t>
  </si>
  <si>
    <t>Shortfin mako - North Pacific</t>
  </si>
  <si>
    <t>Longfin mako - North Pacific</t>
  </si>
  <si>
    <t>Isurus paucus</t>
  </si>
  <si>
    <t>White marlin - Atlantic</t>
  </si>
  <si>
    <t>Kajikia albida</t>
  </si>
  <si>
    <t>https://www.iccat.int/Documents/Recs/compendiopdf-e/2015-05-e.pdf</t>
  </si>
  <si>
    <t>250 landing limit combined with white marlin and roundscale spearfish</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</si>
  <si>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</si>
  <si>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</si>
  <si>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</si>
  <si>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</si>
  <si>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</si>
  <si>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</si>
  <si>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Katsuwonus pelamis</t>
  </si>
  <si>
    <t>Skipjack tuna - Western and Central Pacific</t>
  </si>
  <si>
    <t>Skipjack tuna - Western Atlantic</t>
  </si>
  <si>
    <t>Hogfish - Eastern Gulf of Mexico</t>
  </si>
  <si>
    <t>STT/STJ hogfish</t>
  </si>
  <si>
    <t>Hogfish - St. Thomas / St. John</t>
  </si>
  <si>
    <t>Salmon shark - North Pacific</t>
  </si>
  <si>
    <t>Lamna ditropis</t>
  </si>
  <si>
    <t>Porbeagle - Northwestern Atlantic</t>
  </si>
  <si>
    <t>Lamna nasus</t>
  </si>
  <si>
    <t>Opah - Pacific</t>
  </si>
  <si>
    <t>Lampris guttatus</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</si>
  <si>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</si>
  <si>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</si>
  <si>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</si>
  <si>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</si>
  <si>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</si>
  <si>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</si>
  <si>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</si>
  <si>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</si>
  <si>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</si>
  <si>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</si>
  <si>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</si>
  <si>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</si>
  <si>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</si>
  <si>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Yellowtail flounder - Cape Cod / Gulf of Maine</t>
  </si>
  <si>
    <t>Limanda ferruginea</t>
  </si>
  <si>
    <t>Trimester 1 (57%), Trimester 2 (26%), Trimester 3 (17%)</t>
  </si>
  <si>
    <t>Yellowtail flounder - Georges Bank</t>
  </si>
  <si>
    <t>US (42%), Canada (58%)</t>
  </si>
  <si>
    <t>Trimester 1 (38%), Trimester 2 (31%), Trimester 3 (31%)</t>
  </si>
  <si>
    <t>Yellowtail flounder - Southern New England / Mid-Atlantic</t>
  </si>
  <si>
    <t>Trimester 1 (21%), Trimester 2 (28%), Trimester 3 (51%)</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</si>
  <si>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</si>
  <si>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</si>
  <si>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</si>
  <si>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</si>
  <si>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</si>
  <si>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Microstomus pacificus</t>
  </si>
  <si>
    <t>Parophrys vetulus</t>
  </si>
  <si>
    <t>Limanda proboscidea</t>
  </si>
  <si>
    <t>Clidodoerma asperrimum</t>
  </si>
  <si>
    <t>Lyopsetta exilis</t>
  </si>
  <si>
    <t>Platichthys stellatus</t>
  </si>
  <si>
    <t>Limanda sakhalinensis</t>
  </si>
  <si>
    <t>Golden king crab - Aleutian Islands</t>
  </si>
  <si>
    <t>Lithodes aequispinus</t>
  </si>
  <si>
    <t>1996/97-2000/01</t>
  </si>
  <si>
    <t>CVO/CP = 10%; CVC/CPC = 20%</t>
  </si>
  <si>
    <t>Golden king crab - Pribilof Islands</t>
  </si>
  <si>
    <t>White shrimp - Gulf of Mexico</t>
  </si>
  <si>
    <t>Litopenaeus setiferus</t>
  </si>
  <si>
    <t>White shrimp - Southern Atlantic Coast</t>
  </si>
  <si>
    <t>Monkfish</t>
  </si>
  <si>
    <t>Goosefish - Gulf of Maine / Northern Georges Bank</t>
  </si>
  <si>
    <t>Lophius americanus</t>
  </si>
  <si>
    <t>RSA available</t>
  </si>
  <si>
    <t>set aside for non-directed fisheries</t>
  </si>
  <si>
    <t>for area allocations</t>
  </si>
  <si>
    <t>equal_effort</t>
  </si>
  <si>
    <t>all LA vessels get same # DAS</t>
  </si>
  <si>
    <t>Goosefish - Southern Georges Bank / Mid-Atlantic</t>
  </si>
  <si>
    <t>Golden tilefish - Mid-Atlantic Coast</t>
  </si>
  <si>
    <t>Tier 1 (66%), Tier 2 (15%), part-time (19%)</t>
  </si>
  <si>
    <t>1993-1998</t>
  </si>
  <si>
    <t>part-time has slightly different yrs</t>
  </si>
  <si>
    <t>Tilefish - Gulf of Mexico</t>
  </si>
  <si>
    <t>STC mutton snapper</t>
  </si>
  <si>
    <t>Mutton snapper - St. Croix</t>
  </si>
  <si>
    <t>STC schoolmaster</t>
  </si>
  <si>
    <t>Schoolmaster - St. Croix</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</si>
  <si>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</si>
  <si>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</si>
  <si>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</si>
  <si>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</si>
  <si>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</si>
  <si>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</si>
  <si>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</si>
  <si>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Gulf of Mexico Mid-Water Snapper Complex</t>
  </si>
  <si>
    <t>Mid-Water Snapper Complex - Gulf of Mexico</t>
  </si>
  <si>
    <t>Lutjanus buccanella, Etelis oculatus, Lutjanus vivanus, Pristipomoides aquilonaris</t>
  </si>
  <si>
    <t>STC Snapper 1 Complex</t>
  </si>
  <si>
    <t>Snapper 1 Complex - St. Croix</t>
  </si>
  <si>
    <t>Lutjanus buccanella, Lutjanus buccanella, Lutjanus vivanus, Rhomboplites aurorubens</t>
  </si>
  <si>
    <t>STT/STJ Snapper 1 Complex</t>
  </si>
  <si>
    <t>Snapper 1 Complex - St. Thomas / St. John</t>
  </si>
  <si>
    <t>Cubera snapper - Gulf of Mexico</t>
  </si>
  <si>
    <t>Gray snapper - Gulf of Mexico</t>
  </si>
  <si>
    <t>Lane snapper - Gulf of Mexico</t>
  </si>
  <si>
    <t>STT/STJ Snapper 3 Complex</t>
  </si>
  <si>
    <t>Snapper 3 Complex - St. Thomas / St. John</t>
  </si>
  <si>
    <t>Lutjanus synagris, Lutjanus analis</t>
  </si>
  <si>
    <t>STC Snapper 3 Complex</t>
  </si>
  <si>
    <t>Snapper 3 Complex - St. Croix</t>
  </si>
  <si>
    <t>Lutjanus synagris, Lutjanus griseus</t>
  </si>
  <si>
    <t>Ocean pout - Northwestern Atlantic Coast</t>
  </si>
  <si>
    <t>Macrozoarces americanus</t>
  </si>
  <si>
    <t>no targetted fishery</t>
  </si>
  <si>
    <t>Blue marlin - Atlantic</t>
  </si>
  <si>
    <t>Makaira nigricans</t>
  </si>
  <si>
    <t>Blue marlin - Pacific</t>
  </si>
  <si>
    <t>Smooth skate - Gulf of Maine</t>
  </si>
  <si>
    <t>Malacoraja senta</t>
  </si>
  <si>
    <t>y, in GOM-RMA</t>
  </si>
  <si>
    <t>Haddock - Georges Bank</t>
  </si>
  <si>
    <t>US (31%), Canada (69%)</t>
  </si>
  <si>
    <t>Trimester 1 (27%), Trimester 2 (33%), Trimester 3 (40%)</t>
  </si>
  <si>
    <t>country: "historic" years not specified; Potential Sector Contributions summed to sector allocations based on historical catch from 1996-2006</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</si>
  <si>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</si>
  <si>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</si>
  <si>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</si>
  <si>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</si>
  <si>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</si>
  <si>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</si>
  <si>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</si>
  <si>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</si>
  <si>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Pacific hake - Pacific Coast</t>
  </si>
  <si>
    <t>Merluccius productus</t>
  </si>
  <si>
    <t>Dover sole - Pacific Coast</t>
  </si>
  <si>
    <t>Gulf of Alaska Deepwater Flatfish Complex</t>
  </si>
  <si>
    <t>Deepwater Flatfish Complex - Gulf of Alaska</t>
  </si>
  <si>
    <t>Microstomus pacificus, Reinhardtius hippoglossoides, Atheresthes evermanni, Embassichthys bathybius</t>
  </si>
  <si>
    <t>Reinhardtius hippoglossoides</t>
  </si>
  <si>
    <t>Fire corals (Milleporidae) - Gulf of Mexico</t>
  </si>
  <si>
    <t>Milleporidae</t>
  </si>
  <si>
    <t>Fire corals (Milleporidae) - Southern Atlantic Coast</t>
  </si>
  <si>
    <t>Puerto Rico giant manta ray</t>
  </si>
  <si>
    <t>Giant manta ray - Puerto Rico</t>
  </si>
  <si>
    <t>Mobula birostris</t>
  </si>
  <si>
    <t>ABC=0, ESA listed</t>
  </si>
  <si>
    <t>Smooth dogfish - Atlantic</t>
  </si>
  <si>
    <t>Mustelus canis</t>
  </si>
  <si>
    <t>STC Grouper 5 Complex</t>
  </si>
  <si>
    <t>Grouper 5 Complex - St. Croix</t>
  </si>
  <si>
    <t>Mycteroperca bonaci, Epinephelus morio, Mycteroperca tigris, Mycteroperca venenosa</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</si>
  <si>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</si>
  <si>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</si>
  <si>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</si>
  <si>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</si>
  <si>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</si>
  <si>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</si>
  <si>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STC misty grouper</t>
  </si>
  <si>
    <t>Misty grouper - St. Croix</t>
  </si>
  <si>
    <t>Pacific Remote Island Areas Coral Reef Ecosystem Multi-species Complex</t>
  </si>
  <si>
    <t>Coral Reef Ecosystem Multi-species Complex - Pacific Remote Island Areas</t>
  </si>
  <si>
    <t>STC dolphin</t>
  </si>
  <si>
    <t>Dolphin - St. Croix</t>
  </si>
  <si>
    <t>STT/STJ dolphin</t>
  </si>
  <si>
    <t>Dolphin - St. Thomas / St. John</t>
  </si>
  <si>
    <t>Pacific Remote Island Areas Exploratory Area Precious Coral Complex</t>
  </si>
  <si>
    <t>Exploratory Area Precious Coral Complex - Pacific Remote Island Areas</t>
  </si>
  <si>
    <t>Pacific Other Tuna Relatives Complex</t>
  </si>
  <si>
    <t>Other Tuna Relatives Complex - Pacific</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</si>
  <si>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</si>
  <si>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</si>
  <si>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</si>
  <si>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</si>
  <si>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</si>
  <si>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</si>
  <si>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</si>
  <si>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</si>
  <si>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</si>
  <si>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</si>
  <si>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</si>
  <si>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</si>
  <si>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</si>
  <si>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</si>
  <si>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Pelagic Sargassum Habitat of the South Atlantic Region</t>
  </si>
  <si>
    <t>Sargassum - Southern Atlantic Coast</t>
  </si>
  <si>
    <t>Sea fans (Gorgonia spp.) - Gulf of Mexico</t>
  </si>
  <si>
    <t>Lemon shark - Atlantic and Gulf of Mexico</t>
  </si>
  <si>
    <t>Negaprion brevirostris</t>
  </si>
  <si>
    <t>Hancock Seamount Groundfish Complex</t>
  </si>
  <si>
    <t>Groundfish Complex - Hancock Seamount</t>
  </si>
  <si>
    <t>Neocyttus rhomboidalis, Beryx splendens</t>
  </si>
  <si>
    <t>Neocyttus rhomboidalis</t>
  </si>
  <si>
    <t>Beryx splendens</t>
  </si>
  <si>
    <t>Soft corals (Octocorallia) - Southern Atlantic Coast</t>
  </si>
  <si>
    <t>Octocorallia</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</si>
  <si>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</si>
  <si>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</si>
  <si>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</si>
  <si>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</si>
  <si>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</si>
  <si>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</si>
  <si>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STC yellowtail snapper</t>
  </si>
  <si>
    <t>Yellowtail snapper - St. Croix</t>
  </si>
  <si>
    <t>STT/STJ yellowtail snapper</t>
  </si>
  <si>
    <t>Yellowtail snapper - St. Thomas / St. John</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</si>
  <si>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</si>
  <si>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</si>
  <si>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</si>
  <si>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</si>
  <si>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</si>
  <si>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</si>
  <si>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</si>
  <si>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</si>
  <si>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</si>
  <si>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</si>
  <si>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</si>
  <si>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</si>
  <si>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</si>
  <si>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</si>
  <si>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</si>
  <si>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</si>
  <si>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</si>
  <si>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</si>
  <si>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</si>
  <si>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</si>
  <si>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</si>
  <si>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</si>
  <si>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</si>
  <si>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</si>
  <si>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</si>
  <si>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Alaska Coho Salmon Assemblage</t>
  </si>
  <si>
    <t>Coho Salmon Assemblage - Alaska</t>
  </si>
  <si>
    <t>1971-1980</t>
  </si>
  <si>
    <t>Chinook salmon - California Central Valley: Sacramento River Fall</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</si>
  <si>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</si>
  <si>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</si>
  <si>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</si>
  <si>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</si>
  <si>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</si>
  <si>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</si>
  <si>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</si>
  <si>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</si>
  <si>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</si>
  <si>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</si>
  <si>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</si>
  <si>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</si>
  <si>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</si>
  <si>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</si>
  <si>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</si>
  <si>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</si>
  <si>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</si>
  <si>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</si>
  <si>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</si>
  <si>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</si>
  <si>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</si>
  <si>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</si>
  <si>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</si>
  <si>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</si>
  <si>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</si>
  <si>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</si>
  <si>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</si>
  <si>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</si>
  <si>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</si>
  <si>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</si>
  <si>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</si>
  <si>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</si>
  <si>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</si>
  <si>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</si>
  <si>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</si>
  <si>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</si>
  <si>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</si>
  <si>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</si>
  <si>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</si>
  <si>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</si>
  <si>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</si>
  <si>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</si>
  <si>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</si>
  <si>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</si>
  <si>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Lingcod - Northern Pacific Coast</t>
  </si>
  <si>
    <t>Ophiodon elongatus</t>
  </si>
  <si>
    <t>Lingcod - Southern Pacific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</si>
  <si>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</si>
  <si>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</si>
  <si>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</si>
  <si>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</si>
  <si>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</si>
  <si>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</si>
  <si>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</si>
  <si>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</si>
  <si>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</si>
  <si>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</si>
  <si>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</si>
  <si>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Northwestern Hawaiian Islands Crustacean Complex</t>
  </si>
  <si>
    <t>Crustacean Complex - Northwestern Hawaiian Islands</t>
  </si>
  <si>
    <t>Panulirus marginatus, Scyllarides squammosus, Ranina ranina</t>
  </si>
  <si>
    <t>Panulirus marginatus</t>
  </si>
  <si>
    <t>Scyllarides squammosus</t>
  </si>
  <si>
    <t>Ranina ranina</t>
  </si>
  <si>
    <t>Pacific Remote Island Areas Crustacean Complex</t>
  </si>
  <si>
    <t>Crustacean Complex - Pacific Remote Island Areas</t>
  </si>
  <si>
    <t>Red king crab - Bristol Bay</t>
  </si>
  <si>
    <t>Paralithodes camtschaticus</t>
  </si>
  <si>
    <t>Red king crab - Norton Sound</t>
  </si>
  <si>
    <t>CDQ; small handline; other</t>
  </si>
  <si>
    <t>Red king crab - Pribilof Islands</t>
  </si>
  <si>
    <t>Best 4/5 1994-1998</t>
  </si>
  <si>
    <t>CVO/CP = 2%; CVC/CPC = 4%</t>
  </si>
  <si>
    <t>Red king crab - Western Aleutian Islands</t>
  </si>
  <si>
    <t>Best 3/4 1992/93-1995/96</t>
  </si>
  <si>
    <t>Blue king crab - Pribilof Islands</t>
  </si>
  <si>
    <t>Paralithodes platypus</t>
  </si>
  <si>
    <t>Blue king crab - Saint Matthew Island</t>
  </si>
  <si>
    <t>English sole - Pacific Coast</t>
  </si>
  <si>
    <t>Scallop Fishery off Alaska</t>
  </si>
  <si>
    <t>Weathervane scallop - Alaska</t>
  </si>
  <si>
    <t>Patinopecten caurinus</t>
  </si>
  <si>
    <t>annual negotiations</t>
  </si>
  <si>
    <t>within_year_lease</t>
  </si>
  <si>
    <t>cooperative allocation to permits; associated with vessel</t>
  </si>
  <si>
    <t>cooperative</t>
  </si>
  <si>
    <t>first, coop anticipates catch by non-coop vessels based on historic catch, and puts this amount in 'reserve'; non-members can join at any time</t>
  </si>
  <si>
    <t>The Alaskan weathervane scallop cooperative; https://repository.library.noaa.gov/view/noaa/18126</t>
  </si>
  <si>
    <t>Butterfish - Gulf of Maine / Cape Hatteras</t>
  </si>
  <si>
    <t>Peprilus triacanthus</t>
  </si>
  <si>
    <t>Atlantic Sea Scallop</t>
  </si>
  <si>
    <t>Sea scallop - Northwestern Atlantic Coast</t>
  </si>
  <si>
    <t>Placopecten magellanicus</t>
  </si>
  <si>
    <t>Open access areas, specified access areas</t>
  </si>
  <si>
    <t>Limited access fleet (94.5%), LAGC IFQ fleet (5%), combo fleet (0.5%)</t>
  </si>
  <si>
    <t>Second level to subsectors: full-time, part-time, occassional limited access vessels</t>
  </si>
  <si>
    <t>area</t>
  </si>
  <si>
    <t>IFQ: 2000-2004; DAS set by full-time/part-time/occassional permit status</t>
  </si>
  <si>
    <r>
      <t xml:space="preserve">Atlantic Sea Scallops IFQ (2010) </t>
    </r>
    <r>
      <rPr>
        <u/>
        <sz val="10"/>
        <color rgb="FF1155CC"/>
        <rFont val="Arial"/>
        <family val="2"/>
      </rPr>
      <t>https://www.fisheries.noaa.gov/species/atlantic-sea-scallop#management</t>
    </r>
  </si>
  <si>
    <t>Starry flounder - Pacific Coast</t>
  </si>
  <si>
    <t>Atka mackerel - Bering Sea / Aleutian Islands</t>
  </si>
  <si>
    <t>Pleurogrammus monopterygius</t>
  </si>
  <si>
    <t>541/EBS; 542; 543</t>
  </si>
  <si>
    <t>Check if these equate to CAI, EAI, WAI</t>
  </si>
  <si>
    <t>best of 1998-2004</t>
  </si>
  <si>
    <t>Atka mackerel - Gulf of Alaska</t>
  </si>
  <si>
    <t>Subsector if ICA counts, otherwise no</t>
  </si>
  <si>
    <t>Alaska plaice - Bering Sea / Aleutian Islands</t>
  </si>
  <si>
    <t>Pleuronectes quadrituberculatus</t>
  </si>
  <si>
    <t>Pollock - Gulf of Maine / Georges Bank</t>
  </si>
  <si>
    <t>Pollachius virens</t>
  </si>
  <si>
    <t>Trimester 1 (28%), Trimester 2 (35%), Trimester 3 (37%)</t>
  </si>
  <si>
    <t>STC Angelfishes Complex</t>
  </si>
  <si>
    <t>Angelfishes Complex - St. Croix</t>
  </si>
  <si>
    <t>STT/STJ Angelfishes Complex</t>
  </si>
  <si>
    <t>Angelfishes Complex - St. Thomas / St. John</t>
  </si>
  <si>
    <t>Blue shark - North Atlantic</t>
  </si>
  <si>
    <t>Prionace glauca</t>
  </si>
  <si>
    <t>Blue shark - North Pacific</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</si>
  <si>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</si>
  <si>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</si>
  <si>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</si>
  <si>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</si>
  <si>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</si>
  <si>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</si>
  <si>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Big skate - Gulf of Alaska</t>
  </si>
  <si>
    <t>Raja binoculata</t>
  </si>
  <si>
    <t>Spatial (if individual TAC for each subregion counts) otherwise, subsector if ICA counts, otherwise no</t>
  </si>
  <si>
    <t>Big skate - Pacific Coast</t>
  </si>
  <si>
    <t>Clearnose skate - Southern New England / Mid-Atlantic</t>
  </si>
  <si>
    <t>Raja eglanteria</t>
  </si>
  <si>
    <t>Longnose skate - Gulf of Alaska</t>
  </si>
  <si>
    <t>Raja rhina</t>
  </si>
  <si>
    <t>Longnose skate - Pacific Coast</t>
  </si>
  <si>
    <t>Spanner crab - Main Hawaiian Islands</t>
  </si>
  <si>
    <t>Greenland halibut - Bering Sea / Aleutian Islands</t>
  </si>
  <si>
    <t>Only BS portion allocated to CDQ</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</si>
  <si>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</si>
  <si>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</si>
  <si>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</si>
  <si>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</si>
  <si>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</si>
  <si>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Vermilion snapper - Gulf of Mexico</t>
  </si>
  <si>
    <t>Atlantic Salmon</t>
  </si>
  <si>
    <t>Atlantic salmon - Gulf of Maine</t>
  </si>
  <si>
    <t>Salmo salar</t>
  </si>
  <si>
    <t>endangered</t>
  </si>
  <si>
    <t>Pacific sardine - Northern Subpopulation</t>
  </si>
  <si>
    <t>Sardinops sagax</t>
  </si>
  <si>
    <t>US (87%), Mexico (13%)</t>
  </si>
  <si>
    <t>Season 1 (35%), Season 2 (40%), Season 3 (25%)</t>
  </si>
  <si>
    <t>Puerto Rico Prohibited Parrotfishes Complex</t>
  </si>
  <si>
    <t>Prohibited Parrotfishes Complex - Puerto Rico</t>
  </si>
  <si>
    <t>Scarus coeruleus, Scarus coelestinus, Scarus guacamaia</t>
  </si>
  <si>
    <t>Scarus coeruleus</t>
  </si>
  <si>
    <t>Scarus coelestinus</t>
  </si>
  <si>
    <t>Scarus guacamaia</t>
  </si>
  <si>
    <t>STC Prohibited Parrotfishes Complex</t>
  </si>
  <si>
    <t>Prohibited Parrotfishes Complex - St. Croix</t>
  </si>
  <si>
    <t>STT/STJ Prohibited Parrotfishes Complex</t>
  </si>
  <si>
    <t>Prohibited Parrotfishes Complex - St. Thomas / St. John</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</si>
  <si>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</si>
  <si>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</si>
  <si>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</si>
  <si>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</si>
  <si>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</si>
  <si>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</si>
  <si>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STT/STJ Parrotfishes Complex</t>
  </si>
  <si>
    <t>Parrotfishes Complex - St. Thomas / St. John</t>
  </si>
  <si>
    <t>Red Drum Fishery of the Gulf of Mexico</t>
  </si>
  <si>
    <t>Red drum - Gulf of Mexico</t>
  </si>
  <si>
    <t>Sciaenops ocellatus</t>
  </si>
  <si>
    <t>Stony corals (Scleractinia) - Gulf of Mexico</t>
  </si>
  <si>
    <t>Scleractinia</t>
  </si>
  <si>
    <t>Stony corals (Scleractinia) - Southern Atlantic Coast</t>
  </si>
  <si>
    <t>Atlantic chub mackerel - Mid-Atlantic Coast</t>
  </si>
  <si>
    <t>Scomber colias</t>
  </si>
  <si>
    <t>Pacific chub mackerel - Pacific Coast</t>
  </si>
  <si>
    <t>Scomber japonicus</t>
  </si>
  <si>
    <t>US (70%), Mexico (30%)</t>
  </si>
  <si>
    <t>Windowpane - Gulf of Maine / Georges Bank</t>
  </si>
  <si>
    <t>Scophthalmus aquosus</t>
  </si>
  <si>
    <t>Windowpane - Southern New England / Mid-Atlantic</t>
  </si>
  <si>
    <t>Cabezon - California</t>
  </si>
  <si>
    <t>Scorpaenichthys marmoratus</t>
  </si>
  <si>
    <t>Cabezon - Oregon</t>
  </si>
  <si>
    <t>California scorpionfish - Southern California</t>
  </si>
  <si>
    <t>Scorpaoides xanthodes</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</si>
  <si>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</si>
  <si>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</si>
  <si>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</si>
  <si>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</si>
  <si>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</si>
  <si>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</si>
  <si>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ocean perch - Gulf of Alaska</t>
  </si>
  <si>
    <t>Western; Central; West Yacutat; Southeast Outside District</t>
  </si>
  <si>
    <t>not confident these are allocations? just individual TACs? (I guess that's an allocation?)</t>
  </si>
  <si>
    <t>Central: Longline; CV; CP</t>
  </si>
  <si>
    <t>Catch share program in Central GOA sets defacto allocations between CV and CP, but based on QS</t>
  </si>
  <si>
    <t>2000-2006 (best 5); 2007,2007, or 2008 for entry level trawl participants</t>
  </si>
  <si>
    <t>y; but not between all entities</t>
  </si>
  <si>
    <t>Pacific ocean perch - Pacific Coast</t>
  </si>
  <si>
    <t>Brown rockfish - Pacific Coast</t>
  </si>
  <si>
    <t>Sebastes auriculatus</t>
  </si>
  <si>
    <t>Aurora rockfish - Pacific Coast</t>
  </si>
  <si>
    <t>Sebastes aurora</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</si>
  <si>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</si>
  <si>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</si>
  <si>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</si>
  <si>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</si>
  <si>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</si>
  <si>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crameri</t>
  </si>
  <si>
    <t>Sebastes babcocki</t>
  </si>
  <si>
    <t>Sebastes aleutianus</t>
  </si>
  <si>
    <t>Sebastes zacentrus</t>
  </si>
  <si>
    <t>Sebastes borealis</t>
  </si>
  <si>
    <t>Sebastes diploproa</t>
  </si>
  <si>
    <t>Sebastes reedi</t>
  </si>
  <si>
    <t>Minor Slope Rockfish South</t>
  </si>
  <si>
    <t>Minor Slope Rockfish - South</t>
  </si>
  <si>
    <t>Shortraker rockfish - Bering Sea / Aleutian Islands</t>
  </si>
  <si>
    <t>Shortraker rockfish - Gulf of Alaska</t>
  </si>
  <si>
    <t>Western; Central; Eastern</t>
  </si>
  <si>
    <t>considered "secondary" species in catch share program, and therefore don't get individual quota, rather, CV and CP subsectors participating in Program get a portion of overall TAC for these bycatch species</t>
  </si>
  <si>
    <t>Northern California Gopher / Black-and-Yellow Rockfish Complex</t>
  </si>
  <si>
    <t>Gopher / Black-and-Yellow Rockfish Complex - Northern California</t>
  </si>
  <si>
    <t>Sebastes carnatus, Sebastes chrysomelas</t>
  </si>
  <si>
    <t>Sebastes carnatus</t>
  </si>
  <si>
    <t>Sebastes chrysomelas</t>
  </si>
  <si>
    <t>Copper rockfish - Pacific Coast</t>
  </si>
  <si>
    <t>Sebastes caurinus</t>
  </si>
  <si>
    <t>Greenspotted rockfish - Pacific Coast</t>
  </si>
  <si>
    <t>Dusky rockfish - Gulf of Alaska</t>
  </si>
  <si>
    <t>Darkblotched rockfish - Pacific Coast</t>
  </si>
  <si>
    <t>Splitnose rockfish - Pacific Coast</t>
  </si>
  <si>
    <t>Greenstriped rockfish - Pacific Coast</t>
  </si>
  <si>
    <t>Widow rockfish - Pacific Coast</t>
  </si>
  <si>
    <t>Acadian redfish - Gulf of Maine / Georges Bank</t>
  </si>
  <si>
    <t>Sebastes fasciatus</t>
  </si>
  <si>
    <t>Trimester 1 (25%), Trimester 2 (31%), Trimester 3 (44%)</t>
  </si>
  <si>
    <t>Yellowtail rockfish - Northern Pacific Coast</t>
  </si>
  <si>
    <t>Chilipepper - Southern Pacific Coast</t>
  </si>
  <si>
    <t>Shortbelly rockfish - Pacific Coast</t>
  </si>
  <si>
    <t>Cowcod - Southern California</t>
  </si>
  <si>
    <t>Black rockfish - California</t>
  </si>
  <si>
    <t>Sebastes melanops</t>
  </si>
  <si>
    <t>Black rockfish - Oregon</t>
  </si>
  <si>
    <t>Black rockfish - Washington</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</si>
  <si>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</si>
  <si>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</si>
  <si>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</si>
  <si>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</si>
  <si>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</si>
  <si>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Sebastolobus alascanus</t>
  </si>
  <si>
    <t>Sebastolobus altivelis</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</si>
  <si>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</si>
  <si>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</si>
  <si>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</si>
  <si>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mystinus</t>
  </si>
  <si>
    <t>Sebastes dallii</t>
  </si>
  <si>
    <t>Sebastes nebulosus</t>
  </si>
  <si>
    <t>Sebastes rastrelliger</t>
  </si>
  <si>
    <t>Sebastes atrovirens</t>
  </si>
  <si>
    <t>Sebastes serranoides</t>
  </si>
  <si>
    <t>Sebastes maliger</t>
  </si>
  <si>
    <t>Sebastes serriceps</t>
  </si>
  <si>
    <t>Minor Nearshore Rockfish South</t>
  </si>
  <si>
    <t>Minor Nearshore Rockfish - South</t>
  </si>
  <si>
    <t>Blackgill rockfish - Southern California</t>
  </si>
  <si>
    <t>Sebastes melanostictus</t>
  </si>
  <si>
    <t>Bering Sea / Aleutian Islands Blackspotted and Rougheye Rockfish Complex</t>
  </si>
  <si>
    <t>Blackspotted and Rougheye Rockfish Complex - Bering Sea / Aleutian Islands</t>
  </si>
  <si>
    <t>Sebastes melanostictus, Sebastes aleutianus</t>
  </si>
  <si>
    <t>BS + EAI; CAI + WAI</t>
  </si>
  <si>
    <t>Gulf of Alaska Blackspotted and Rougheye Rockfish Complex</t>
  </si>
  <si>
    <t>Blackspotted and Rougheye Rockfish Complex - Gulf of Alaska</t>
  </si>
  <si>
    <t>Pacific Coast Blackspotted and Rougheye Rockfish Complex</t>
  </si>
  <si>
    <t>Blackspotted and Rougheye Rockfish Complex - Pacific Coast</t>
  </si>
  <si>
    <t>Vermilion rockfish - California</t>
  </si>
  <si>
    <t>California Blue and Deacon Rockfish Complex</t>
  </si>
  <si>
    <t>Blue and Deacon Rockfish Complex - California</t>
  </si>
  <si>
    <t>Sebastes mystinus, Sebastes diaconus</t>
  </si>
  <si>
    <t>Sebastes diaconus</t>
  </si>
  <si>
    <t>Oregon Blue and Deacon Rockfish Complex</t>
  </si>
  <si>
    <t>Blue and Deacon Rockfish Complex - Oregon</t>
  </si>
  <si>
    <t>China rockfish - Central Pacific Coast</t>
  </si>
  <si>
    <t>China rockfish - Northern Pacific Coast</t>
  </si>
  <si>
    <t>China rockfish - Southern Pacific Coast</t>
  </si>
  <si>
    <t>Bocaccio - Southern Pacific Coast</t>
  </si>
  <si>
    <t>Canary rockfish - Pacific Coast</t>
  </si>
  <si>
    <t>Northern rockfish - Bering Sea / Aleutian Islands</t>
  </si>
  <si>
    <t>Sebastes polyspinis</t>
  </si>
  <si>
    <t>Northern rockfish - Western / Central Gulf of Alaska</t>
  </si>
  <si>
    <t>Western; Central</t>
  </si>
  <si>
    <t>Yelloweye rockfish - Pacific Coast</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</si>
  <si>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</si>
  <si>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</si>
  <si>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</si>
  <si>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</si>
  <si>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</si>
  <si>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Stripetail rockfish - Pacific Coast</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</si>
  <si>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</si>
  <si>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</si>
  <si>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</si>
  <si>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</si>
  <si>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Sharpchin rockfish - Pacific Coast</t>
  </si>
  <si>
    <t>Shortspine thornyhead - Pacific Coast</t>
  </si>
  <si>
    <t>Longspine thornyhead - Pacific Coast</t>
  </si>
  <si>
    <t>Gulf of Mexico Jacks Complex</t>
  </si>
  <si>
    <t>Jacks Complex - Gulf of Mexico</t>
  </si>
  <si>
    <t>Seriola rivoliana, Seriola dumerili, Scadella vimbo</t>
  </si>
  <si>
    <t>Brown rock shrimp - Southern Atlantic Coast</t>
  </si>
  <si>
    <t>Sicyonia brevirostris</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</si>
  <si>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</si>
  <si>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</si>
  <si>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</si>
  <si>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</si>
  <si>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</si>
  <si>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</si>
  <si>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</si>
  <si>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</si>
  <si>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</si>
  <si>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Atlantic surfclam - Mid-Atlantic Coast</t>
  </si>
  <si>
    <t>Spisula solidissima</t>
  </si>
  <si>
    <t>Spiny Dogfish</t>
  </si>
  <si>
    <t>Spiny dogfish - Atlantic Coast</t>
  </si>
  <si>
    <t>Squalus acanthias</t>
  </si>
  <si>
    <t>ME-CT (58%), NY (2.7%), NJ (7.6%), DE (0.9%), MD (5.9%), VA (10.8%), NC (14.0%)</t>
  </si>
  <si>
    <t>state waters; transferable; static</t>
  </si>
  <si>
    <t>Spiny dogfish - Pacific Coast</t>
  </si>
  <si>
    <t>Hydrocorals (Stylasteridae) - Gulf of Mexico</t>
  </si>
  <si>
    <t>Stylasteridae</t>
  </si>
  <si>
    <t>Hydrocorals (Stylasteridae) - Southern Atlantic Coast</t>
  </si>
  <si>
    <t>Shortbill spearfish - Pacific</t>
  </si>
  <si>
    <t>Tetrapturus angustirostris</t>
  </si>
  <si>
    <t>Roundscale spearfish - Atlantic</t>
  </si>
  <si>
    <t>Tetrapturus georgii</t>
  </si>
  <si>
    <t>Longbill spearfish - Western Atlantic</t>
  </si>
  <si>
    <t>Tetrapturus pfluegeri</t>
  </si>
  <si>
    <t>Walleye pollock - Aleutian Islands</t>
  </si>
  <si>
    <t>Theragra chalcogramma</t>
  </si>
  <si>
    <t>541; 542; 543</t>
  </si>
  <si>
    <t>Applies to all subsectors and ICA</t>
  </si>
  <si>
    <t>CDQ; Aleut Corporation; ICA</t>
  </si>
  <si>
    <t>Max 40% ABC Season A: 1/20-6/10</t>
  </si>
  <si>
    <t>Walleye pollock - Bogoslof</t>
  </si>
  <si>
    <t>Walleye pollock - Eastern Bering Sea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</si>
  <si>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</si>
  <si>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</si>
  <si>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</si>
  <si>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</si>
  <si>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</si>
  <si>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</si>
  <si>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NMFS allocates suballocations to cooperatives for AFA inshore, but NOT for AFA motherships or C/P, rather, these are internally managed by cooperatives</t>
  </si>
  <si>
    <t>Walleye pollock - Southeast Gulf of Alaska</t>
  </si>
  <si>
    <t>inshore; offshore ICA</t>
  </si>
  <si>
    <t>does only having an offshore ICA count?</t>
  </si>
  <si>
    <t>Walleye pollock - Western / Central / West Yakutat Gulf of Alaska</t>
  </si>
  <si>
    <t>Statistical areas: 610;620;630;640</t>
  </si>
  <si>
    <t>Allocation updated regularly and based on recent acoustic/groundfish survey</t>
  </si>
  <si>
    <t>Recent surveys</t>
  </si>
  <si>
    <t>Overall 50%/50%, how it manifests across subareas based on recent surveys</t>
  </si>
  <si>
    <t>Albacore - North Atlantic</t>
  </si>
  <si>
    <t>Thunnus alalunga</t>
  </si>
  <si>
    <t>Albacore - North Pacific</t>
  </si>
  <si>
    <t>Albacore - South Pacific</t>
  </si>
  <si>
    <t>Yellowfin tuna - Atlantic</t>
  </si>
  <si>
    <t>Thunnus albacares</t>
  </si>
  <si>
    <t>Yellowfin tuna - Eastern Pacific</t>
  </si>
  <si>
    <t>Yellowfin tuna - Western and Central Pacific</t>
  </si>
  <si>
    <t>Bigeye tuna - Atlantic</t>
  </si>
  <si>
    <t>Thunnus obesus</t>
  </si>
  <si>
    <t>US receives international allocation</t>
  </si>
  <si>
    <t>https://www.iccat.int/com2022/ENG/PA1_505A_ENG.pdf</t>
  </si>
  <si>
    <t>not sure if ICCAT setting quota counts as allocation</t>
  </si>
  <si>
    <t>Bigeye tuna - Eastern Pacific</t>
  </si>
  <si>
    <t>Bigeye tuna - Western and Central Pacific</t>
  </si>
  <si>
    <t>Pacific bluefin tuna - Pacific</t>
  </si>
  <si>
    <t>Thunnus orientalis</t>
  </si>
  <si>
    <t>Jack mackerel - Pacific Coast</t>
  </si>
  <si>
    <t>Trachurus symmetricus</t>
  </si>
  <si>
    <t>US (65%), Mexico (35%)</t>
  </si>
  <si>
    <t>Red hake - Gulf of Maine / Northern Georges Bank</t>
  </si>
  <si>
    <t>Urophycis chuss</t>
  </si>
  <si>
    <t>Red hake - Southern Georges Bank / Mid-Atlantic</t>
  </si>
  <si>
    <t>Q1 (33.3%), Q2 (25.3%), Q3 (17.7%), Q4 (23.7%)</t>
  </si>
  <si>
    <t>White hake - Gulf of Maine / Georges Bank</t>
  </si>
  <si>
    <t>Urophycis tenuis</t>
  </si>
  <si>
    <t>Swordfish - Eastern Pacific</t>
  </si>
  <si>
    <t>Xiphias gladius</t>
  </si>
  <si>
    <t>Swordfish - North Atlantic</t>
  </si>
  <si>
    <t>1 21-02 SWO SUPPLEMENTAL RECOMMENDATION BY ICCAT EXTENDING AND AMENDING RECOMMENDATION 17-02 AMENDING THE RECOMMENDATION 16-03</t>
  </si>
  <si>
    <t>the UC received allocations through ICCAT</t>
  </si>
  <si>
    <t>Swordfish - Western and Central North Pacific</t>
  </si>
  <si>
    <t>Bering Sea / Aleutian Islands Rock Sole Complex</t>
  </si>
  <si>
    <t>Rock Sole Complex - Bering Sea / Aleutian Islands</t>
  </si>
  <si>
    <t>Lepidopsetta billineta, Lepidopsetta polyxystra</t>
  </si>
  <si>
    <t>Lepidopsetta billineta</t>
  </si>
  <si>
    <t>Lepidopsetta polyxystra</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</si>
  <si>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</si>
  <si>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</si>
  <si>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</si>
  <si>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Bering Sea / Aleutian Islands Shark Complex</t>
  </si>
  <si>
    <t>Shark Complex - Bering Sea / Aleutian Islands</t>
  </si>
  <si>
    <t>Somniosus pacificus, Squalus acanthias, Lamna ditropis</t>
  </si>
  <si>
    <t>Somniosus pacificus</t>
  </si>
  <si>
    <t>Gulf of Alaska Shark Complex</t>
  </si>
  <si>
    <t>Shark Complex - Gulf of Alaska</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</si>
  <si>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</si>
  <si>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</si>
  <si>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</si>
  <si>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</si>
  <si>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</si>
  <si>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</si>
  <si>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</si>
  <si>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</si>
  <si>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</si>
  <si>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</si>
  <si>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</si>
  <si>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</si>
  <si>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</si>
  <si>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</si>
  <si>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</si>
  <si>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</si>
  <si>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</si>
  <si>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</si>
  <si>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Skate Complex</t>
  </si>
  <si>
    <t>Skate Complex - Gulf of Alaska</t>
  </si>
  <si>
    <t>Beringraja binoculata, Raja rhina, Bathyraja aleutica, Bathyraja parmifera, Bathyraja interrupta</t>
  </si>
  <si>
    <t>Bathyraja parmifera</t>
  </si>
  <si>
    <t>Gulf Smoothhound Complex</t>
  </si>
  <si>
    <t>Smoothhound Complex - Gulf</t>
  </si>
  <si>
    <t>Mustelus canis, Mustelus norrisi, Mustelus sinusmexicanus</t>
  </si>
  <si>
    <t>Mustelus norrisi</t>
  </si>
  <si>
    <t>Mustelus sinusmexicanus</t>
  </si>
  <si>
    <t>Snake mackerels (Gempylidae) - Pacific</t>
  </si>
  <si>
    <t>Gempylus serpens</t>
  </si>
  <si>
    <t>Western Pacific Squid Complex</t>
  </si>
  <si>
    <t>Squid Complex - Western Pacific</t>
  </si>
  <si>
    <t>Gulf of Alaska Thornyhead Rockfish Complex</t>
  </si>
  <si>
    <t>Thornyhead Rockfish Complex - Gulf of Alaska</t>
  </si>
  <si>
    <t>Sebastolobus alascanus, Sebastolobus altivelis, Sebastolobus macrochir</t>
  </si>
  <si>
    <t>Sebastolobus macrochir</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</si>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</sst>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font>
      <sz val="10"/>
      <color rgb="FF000000"/>
      <name val="Arial"/>
      <scheme val="minor"/>
    </font>
    <font>
      <b/>
      <sz val="13"/>
      <color theme="1"/>
      <name val="Arial"/>
      <family val="2"/>
      <scheme val="minor"/>
    </font>
    <font>
      <sz val="13"/>
      <color theme="1"/>
      <name val="Arial"/>
      <family val="2"/>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sz val="11"/>
      <color rgb="FF000000"/>
      <name val="Arial"/>
      <family val="2"/>
    </font>
    <font>
      <u/>
      <sz val="10"/>
      <color rgb="FF0000FF"/>
      <name val="Arial"/>
      <family val="2"/>
    </font>
    <font>
      <u/>
      <sz val="10"/>
      <color rgb="FF0000FF"/>
      <name val="Arial"/>
      <family val="2"/>
    </font>
    <font>
      <sz val="9"/>
      <color rgb="FF1F1F1F"/>
      <name val="&quot;Google Sans&quot;"/>
    </font>
    <font>
      <sz val="10"/>
      <color theme="1"/>
      <name val="Arial"/>
      <family val="2"/>
      <scheme val="minor"/>
    </font>
    <font>
      <sz val="10"/>
      <color rgb="FF1F1F1F"/>
      <name val="Arial"/>
      <family val="2"/>
      <scheme val="minor"/>
    </font>
    <font>
      <i/>
      <sz val="10"/>
      <color rgb="FF000000"/>
      <name val="Arial"/>
      <family val="2"/>
    </font>
    <font>
      <u/>
      <sz val="10"/>
      <color rgb="FF0000FF"/>
      <name val="Arial"/>
      <family val="2"/>
    </font>
    <font>
      <u/>
      <sz val="10"/>
      <color rgb="FF0000FF"/>
      <name val="Arial"/>
      <family val="2"/>
    </font>
    <font>
      <u/>
      <sz val="10"/>
      <color rgb="FF0000FF"/>
      <name val="Arial"/>
      <family val="2"/>
    </font>
    <font>
      <b/>
      <sz val="10"/>
      <color rgb="FF000000"/>
      <name val="Arial"/>
      <family val="2"/>
      <scheme val="minor"/>
    </font>
    <font>
      <sz val="12"/>
      <color rgb="FF1F1F1F"/>
      <name val="&quot;Google Sans Text&quot;"/>
    </font>
    <font>
      <sz val="10"/>
      <color rgb="FF000000"/>
      <name val="Garamond"/>
      <family val="1"/>
    </font>
    <font>
      <b/>
      <sz val="10"/>
      <color rgb="FF000000"/>
      <name val="Garamond"/>
      <family val="1"/>
    </font>
    <font>
      <b/>
      <sz val="10"/>
      <color theme="1"/>
      <name val="Arial"/>
      <family val="2"/>
      <scheme val="minor"/>
    </font>
    <font>
      <sz val="9"/>
      <color rgb="FF000000"/>
      <name val="&quot;Google Sans Mono&quot;"/>
    </font>
    <font>
      <b/>
      <sz val="10"/>
      <color rgb="FF000000"/>
      <name val="Arial"/>
      <family val="2"/>
      <scheme val="minor"/>
    </font>
    <font>
      <sz val="10"/>
      <color rgb="FF000000"/>
      <name val="Arial"/>
      <family val="2"/>
      <scheme val="minor"/>
    </font>
    <font>
      <u/>
      <sz val="10"/>
      <color rgb="FF1155CC"/>
      <name val="Arial"/>
      <family val="2"/>
    </font>
  </fonts>
  <fills count="5">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164" fontId="2" fillId="0" borderId="0" xfId="0" applyNumberFormat="1" applyFont="1"/>
    <xf numFmtId="9" fontId="2" fillId="0" borderId="0" xfId="0" applyNumberFormat="1"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7" fillId="0" borderId="0" xfId="0" applyFont="1"/>
    <xf numFmtId="0" fontId="3" fillId="0" borderId="0" xfId="0" applyFont="1" applyAlignment="1">
      <alignment wrapText="1"/>
    </xf>
    <xf numFmtId="0" fontId="8" fillId="0" borderId="0" xfId="0" applyFont="1" applyAlignment="1">
      <alignment wrapText="1"/>
    </xf>
    <xf numFmtId="0" fontId="6" fillId="0" borderId="0" xfId="0" applyFont="1"/>
    <xf numFmtId="0" fontId="0" fillId="2" borderId="0" xfId="0" applyFill="1"/>
    <xf numFmtId="0" fontId="0" fillId="2" borderId="0" xfId="0" applyFill="1" applyAlignment="1">
      <alignment wrapText="1"/>
    </xf>
    <xf numFmtId="0" fontId="6" fillId="2" borderId="0" xfId="0" applyFont="1" applyFill="1" applyAlignment="1">
      <alignment wrapText="1"/>
    </xf>
    <xf numFmtId="0" fontId="3" fillId="2" borderId="0" xfId="0" applyFont="1" applyFill="1"/>
    <xf numFmtId="0" fontId="3" fillId="2" borderId="0" xfId="0" applyFont="1" applyFill="1" applyAlignment="1">
      <alignment wrapText="1"/>
    </xf>
    <xf numFmtId="0" fontId="6" fillId="2" borderId="0" xfId="0" applyFont="1" applyFill="1"/>
    <xf numFmtId="0" fontId="9" fillId="2" borderId="0" xfId="0" applyFont="1" applyFill="1" applyAlignment="1">
      <alignment wrapText="1"/>
    </xf>
    <xf numFmtId="0" fontId="10" fillId="0" borderId="0" xfId="0" applyFont="1"/>
    <xf numFmtId="0" fontId="11" fillId="2" borderId="0" xfId="0" applyFont="1" applyFill="1" applyAlignment="1">
      <alignment wrapText="1"/>
    </xf>
    <xf numFmtId="9" fontId="3" fillId="2" borderId="0" xfId="0" applyNumberFormat="1" applyFont="1" applyFill="1"/>
    <xf numFmtId="0" fontId="11" fillId="0" borderId="0" xfId="0" applyFont="1"/>
    <xf numFmtId="0" fontId="12" fillId="0" borderId="0" xfId="0" applyFont="1"/>
    <xf numFmtId="9" fontId="3" fillId="0" borderId="0" xfId="0" applyNumberFormat="1" applyFont="1"/>
    <xf numFmtId="0" fontId="11" fillId="0" borderId="0" xfId="0" applyFont="1" applyAlignment="1">
      <alignment wrapText="1"/>
    </xf>
    <xf numFmtId="0" fontId="13" fillId="0" borderId="0" xfId="0" applyFont="1"/>
    <xf numFmtId="0" fontId="14" fillId="0" borderId="0" xfId="0" applyFont="1" applyAlignment="1">
      <alignment wrapText="1"/>
    </xf>
    <xf numFmtId="0" fontId="3" fillId="3" borderId="0" xfId="0" applyFont="1" applyFill="1"/>
    <xf numFmtId="0" fontId="3" fillId="3" borderId="0" xfId="0" applyFont="1" applyFill="1" applyAlignment="1">
      <alignment wrapText="1"/>
    </xf>
    <xf numFmtId="0" fontId="15" fillId="3" borderId="0" xfId="0" applyFont="1" applyFill="1" applyAlignment="1">
      <alignment wrapText="1"/>
    </xf>
    <xf numFmtId="0" fontId="16" fillId="0" borderId="0" xfId="0" applyFont="1"/>
    <xf numFmtId="0" fontId="17" fillId="4" borderId="0" xfId="0" applyFont="1" applyFill="1"/>
    <xf numFmtId="0" fontId="0" fillId="4" borderId="0" xfId="0" applyFill="1"/>
    <xf numFmtId="0" fontId="18" fillId="4" borderId="0" xfId="0" applyFont="1" applyFill="1" applyAlignment="1">
      <alignment horizontal="left"/>
    </xf>
    <xf numFmtId="0" fontId="12" fillId="4" borderId="0" xfId="0" applyFont="1" applyFill="1"/>
    <xf numFmtId="0" fontId="19" fillId="4" borderId="0" xfId="0" applyFont="1" applyFill="1"/>
    <xf numFmtId="0" fontId="20" fillId="4" borderId="0" xfId="0" applyFont="1" applyFill="1"/>
    <xf numFmtId="0" fontId="17" fillId="0" borderId="0" xfId="0" applyFont="1"/>
    <xf numFmtId="0" fontId="21" fillId="0" borderId="0" xfId="0" applyFont="1"/>
    <xf numFmtId="0" fontId="22" fillId="0" borderId="0" xfId="0" applyFont="1"/>
    <xf numFmtId="0" fontId="5" fillId="0" borderId="0" xfId="0" applyFont="1"/>
    <xf numFmtId="4" fontId="22" fillId="0" borderId="0" xfId="0" applyNumberFormat="1" applyFont="1"/>
    <xf numFmtId="0" fontId="23" fillId="0" borderId="0" xfId="0" applyFont="1"/>
    <xf numFmtId="0" fontId="24" fillId="0" borderId="0" xfId="0" applyFont="1"/>
    <xf numFmtId="0" fontId="24" fillId="4" borderId="0" xfId="0" applyFont="1" applyFill="1"/>
    <xf numFmtId="0" fontId="0" fillId="4" borderId="0" xfId="0" applyFill="1"/>
    <xf numFmtId="0" fontId="0" fillId="0" borderId="0" xfId="0"/>
  </cellXfs>
  <cellStyles count="1">
    <cellStyle name="Normal" xfId="0" builtinId="0"/>
  </cellStyles>
  <dxfs count="7">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govinfo.gov/content/pkg/FR-2022-09-13/pdf/2022-19409.pdf" TargetMode="External"/><Relationship Id="rId117" Type="http://schemas.openxmlformats.org/officeDocument/2006/relationships/comments" Target="../comments1.xml"/><Relationship Id="rId21" Type="http://schemas.openxmlformats.org/officeDocument/2006/relationships/hyperlink" Target="https://www.govinfo.gov/content/pkg/FR-2022-09-13/pdf/2022-19409.pdf" TargetMode="External"/><Relationship Id="rId42" Type="http://schemas.openxmlformats.org/officeDocument/2006/relationships/hyperlink" Target="https://www.govinfo.gov/content/pkg/FR-2022-09-13/pdf/2022-19409.pdf" TargetMode="External"/><Relationship Id="rId47" Type="http://schemas.openxmlformats.org/officeDocument/2006/relationships/hyperlink" Target="https://www.govinfo.gov/content/pkg/FR-2021-08-06/pdf/2021-16770.pdf" TargetMode="External"/><Relationship Id="rId63" Type="http://schemas.openxmlformats.org/officeDocument/2006/relationships/hyperlink" Target="https://www.pcouncil.org/documents/2024/01/2024-pacific-halibut-catch-sharing-plan.pdf/" TargetMode="External"/><Relationship Id="rId68" Type="http://schemas.openxmlformats.org/officeDocument/2006/relationships/hyperlink" Target="https://www.pcouncil.org/documents/2023/04/fishery-management-plan-for-west-coast-fisheries-for-highly-migratory-species-through-amendment-5.pdf/" TargetMode="External"/><Relationship Id="rId84" Type="http://schemas.openxmlformats.org/officeDocument/2006/relationships/hyperlink" Target="https://www.govinfo.gov/content/pkg/FR-2022-09-13/pdf/2022-19409.pdf" TargetMode="External"/><Relationship Id="rId89" Type="http://schemas.openxmlformats.org/officeDocument/2006/relationships/hyperlink" Target="https://www.fisheries.noaa.gov/species/atlantic-sea-scallop" TargetMode="External"/><Relationship Id="rId112" Type="http://schemas.openxmlformats.org/officeDocument/2006/relationships/hyperlink" Target="https://www.pcouncil.org/documents/2023/04/fishery-management-plan-for-west-coast-fisheries-for-highly-migratory-species-through-amendment-5.pdf/" TargetMode="External"/><Relationship Id="rId16" Type="http://schemas.openxmlformats.org/officeDocument/2006/relationships/hyperlink" Target="https://safmc.net/documents/sg_a3b_amendment44workingdraftamendment_202306-pdf/" TargetMode="External"/><Relationship Id="rId107" Type="http://schemas.openxmlformats.org/officeDocument/2006/relationships/hyperlink" Target="https://www.pcouncil.org/documents/2023/04/fishery-management-plan-for-west-coast-fisheries-for-highly-migratory-species-through-amendment-5.pdf/" TargetMode="External"/><Relationship Id="rId11" Type="http://schemas.openxmlformats.org/officeDocument/2006/relationships/hyperlink" Target="https://www.govinfo.gov/content/pkg/FR-2022-09-13/pdf/2022-19409.pdf" TargetMode="External"/><Relationship Id="rId32" Type="http://schemas.openxmlformats.org/officeDocument/2006/relationships/hyperlink" Target="https://www.govinfo.gov/content/pkg/FR-2022-09-13/pdf/2022-19409.pdf" TargetMode="External"/><Relationship Id="rId37" Type="http://schemas.openxmlformats.org/officeDocument/2006/relationships/hyperlink" Target="https://www.govinfo.gov/content/pkg/FR-2022-09-13/pdf/2022-19409.pdf" TargetMode="External"/><Relationship Id="rId53" Type="http://schemas.openxmlformats.org/officeDocument/2006/relationships/hyperlink" Target="https://www.govinfo.gov/content/pkg/FR-2022-09-13/pdf/2022-19409.pdf" TargetMode="External"/><Relationship Id="rId58" Type="http://schemas.openxmlformats.org/officeDocument/2006/relationships/hyperlink" Target="https://www.fisheries.noaa.gov/s3/2023-08/PCTC-Small-Entity-Compliance-Guide-FAQ.pdf" TargetMode="External"/><Relationship Id="rId74" Type="http://schemas.openxmlformats.org/officeDocument/2006/relationships/hyperlink" Target="https://www.govinfo.gov/content/pkg/FR-2022-09-13/pdf/2022-19409.pdf" TargetMode="External"/><Relationship Id="rId79" Type="http://schemas.openxmlformats.org/officeDocument/2006/relationships/hyperlink" Target="https://www.iccat.int/Documents/Recs/compendiopdf-e/2015-05-e.pdf" TargetMode="External"/><Relationship Id="rId102" Type="http://schemas.openxmlformats.org/officeDocument/2006/relationships/hyperlink" Target="https://www.fisheries.noaa.gov/action/retention-prohibition-oceanic-whitetip-sharks-us-atlantic-waters-and-hammerhead-sharks-us" TargetMode="External"/><Relationship Id="rId5" Type="http://schemas.openxmlformats.org/officeDocument/2006/relationships/hyperlink" Target="https://www.govinfo.gov/content/pkg/FR-2022-09-13/pdf/2022-19409.pdf" TargetMode="External"/><Relationship Id="rId90" Type="http://schemas.openxmlformats.org/officeDocument/2006/relationships/hyperlink" Target="https://www.law.cornell.edu/cfr/text/50/679.90" TargetMode="External"/><Relationship Id="rId95" Type="http://schemas.openxmlformats.org/officeDocument/2006/relationships/hyperlink" Target="https://www.govinfo.gov/content/pkg/FR-2023-11-08/pdf/2023-24307.pdf" TargetMode="External"/><Relationship Id="rId22" Type="http://schemas.openxmlformats.org/officeDocument/2006/relationships/hyperlink" Target="https://www.govinfo.gov/content/pkg/FR-2022-09-13/pdf/2022-19409.pdf" TargetMode="External"/><Relationship Id="rId27" Type="http://schemas.openxmlformats.org/officeDocument/2006/relationships/hyperlink" Target="https://www.govinfo.gov/content/pkg/FR-2022-09-13/pdf/2022-19409.pdf" TargetMode="External"/><Relationship Id="rId43" Type="http://schemas.openxmlformats.org/officeDocument/2006/relationships/hyperlink" Target="https://www.govinfo.gov/content/pkg/FR-2022-09-13/pdf/2022-19409.pdf" TargetMode="External"/><Relationship Id="rId48" Type="http://schemas.openxmlformats.org/officeDocument/2006/relationships/hyperlink" Target="https://www.pcouncil.org/documents/2023/04/fishery-management-plan-for-west-coast-fisheries-for-highly-migratory-species-through-amendment-5.pdf/" TargetMode="External"/><Relationship Id="rId64" Type="http://schemas.openxmlformats.org/officeDocument/2006/relationships/hyperlink" Target="https://www.govinfo.gov/content/pkg/FR-2022-09-13/pdf/2022-19409.pdf" TargetMode="External"/><Relationship Id="rId69" Type="http://schemas.openxmlformats.org/officeDocument/2006/relationships/hyperlink" Target="https://www.pcouncil.org/documents/2023/04/fishery-management-plan-for-west-coast-fisheries-for-highly-migratory-species-through-amendment-5.pdf/" TargetMode="External"/><Relationship Id="rId113" Type="http://schemas.openxmlformats.org/officeDocument/2006/relationships/hyperlink" Target="https://www.iccat.int/Documents/Recs/compendiopdf-e/2021-02-e.pdf" TargetMode="External"/><Relationship Id="rId80"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12" Type="http://schemas.openxmlformats.org/officeDocument/2006/relationships/hyperlink" Target="https://safmc.net/documents/attach1_comp-acl-summary-092211-pdf/" TargetMode="External"/><Relationship Id="rId17" Type="http://schemas.openxmlformats.org/officeDocument/2006/relationships/hyperlink" Target="https://www.govinfo.gov/content/pkg/FR-2022-09-13/pdf/2022-19409.pdf" TargetMode="External"/><Relationship Id="rId33" Type="http://schemas.openxmlformats.org/officeDocument/2006/relationships/hyperlink" Target="https://www.govinfo.gov/content/pkg/FR-2022-09-13/pdf/2022-19409.pdf" TargetMode="External"/><Relationship Id="rId38" Type="http://schemas.openxmlformats.org/officeDocument/2006/relationships/hyperlink" Target="https://www.govinfo.gov/content/pkg/FR-2022-09-13/pdf/2022-19409.pdf" TargetMode="External"/><Relationship Id="rId59" Type="http://schemas.openxmlformats.org/officeDocument/2006/relationships/hyperlink" Target="https://www.govinfo.gov/content/pkg/FR-2022-09-13/pdf/2022-19409.pdf" TargetMode="External"/><Relationship Id="rId103" Type="http://schemas.openxmlformats.org/officeDocument/2006/relationships/hyperlink" Target="https://www.fisheries.noaa.gov/action/retention-prohibition-oceanic-whitetip-sharks-us-atlantic-waters-and-hammerhead-sharks-us" TargetMode="External"/><Relationship Id="rId108" Type="http://schemas.openxmlformats.org/officeDocument/2006/relationships/hyperlink" Target="https://www.iccat.int/com2022/ENG/PA1_505A_ENG.pdf" TargetMode="External"/><Relationship Id="rId54" Type="http://schemas.openxmlformats.org/officeDocument/2006/relationships/hyperlink" Target="https://www.govinfo.gov/content/pkg/FR-2022-09-13/pdf/2022-19409.pdf" TargetMode="External"/><Relationship Id="rId70" Type="http://schemas.openxmlformats.org/officeDocument/2006/relationships/hyperlink" Target="https://www.pcouncil.org/documents/2023/04/fishery-management-plan-for-west-coast-fisheries-for-highly-migratory-species-through-amendment-5.pdf/" TargetMode="External"/><Relationship Id="rId75" Type="http://schemas.openxmlformats.org/officeDocument/2006/relationships/hyperlink" Target="https://www.govinfo.gov/content/pkg/FR-2022-09-13/pdf/2022-19409.pdf" TargetMode="External"/><Relationship Id="rId91"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 Type="http://schemas.openxmlformats.org/officeDocument/2006/relationships/hyperlink" Target="https://media.fisheries.noaa.gov/dam-migration/a7-ibq-faq.pdf" TargetMode="External"/><Relationship Id="rId6" Type="http://schemas.openxmlformats.org/officeDocument/2006/relationships/hyperlink" Target="https://www.govinfo.gov/content/pkg/FR-2022-09-13/pdf/2022-19409.pdf" TargetMode="External"/><Relationship Id="rId23" Type="http://schemas.openxmlformats.org/officeDocument/2006/relationships/hyperlink" Target="https://www.govinfo.gov/content/pkg/FR-2022-09-13/pdf/2022-19409.pdf" TargetMode="External"/><Relationship Id="rId28" Type="http://schemas.openxmlformats.org/officeDocument/2006/relationships/hyperlink" Target="https://www.govinfo.gov/content/pkg/FR-2022-09-13/pdf/2022-19409.pdf" TargetMode="External"/><Relationship Id="rId49" Type="http://schemas.openxmlformats.org/officeDocument/2006/relationships/hyperlink" Target="https://www.govinfo.gov/content/pkg/FR-2022-09-13/pdf/2022-19409.pdf" TargetMode="External"/><Relationship Id="rId114" Type="http://schemas.openxmlformats.org/officeDocument/2006/relationships/hyperlink" Target="https://www.pcouncil.org/documents/2023/04/fishery-management-plan-for-west-coast-fisheries-for-highly-migratory-species-through-amendment-5.pdf/" TargetMode="External"/><Relationship Id="rId10" Type="http://schemas.openxmlformats.org/officeDocument/2006/relationships/hyperlink" Target="https://www.govinfo.gov/content/pkg/FR-2022-09-13/pdf/2022-19409.pdf" TargetMode="External"/><Relationship Id="rId31" Type="http://schemas.openxmlformats.org/officeDocument/2006/relationships/hyperlink" Target="https://www.fisheries.noaa.gov/species/wreckfish" TargetMode="External"/><Relationship Id="rId44" Type="http://schemas.openxmlformats.org/officeDocument/2006/relationships/hyperlink" Target="https://www.govinfo.gov/content/pkg/FR-2022-09-13/pdf/2022-19409.pdf" TargetMode="External"/><Relationship Id="rId52" Type="http://schemas.openxmlformats.org/officeDocument/2006/relationships/hyperlink" Target="https://www.govinfo.gov/content/pkg/FR-2022-09-13/pdf/2022-19409.pdf" TargetMode="External"/><Relationship Id="rId60" Type="http://schemas.openxmlformats.org/officeDocument/2006/relationships/hyperlink" Target="https://www.govinfo.gov/content/pkg/FR-2022-09-13/pdf/2022-19409.pdf" TargetMode="External"/><Relationship Id="rId65" Type="http://schemas.openxmlformats.org/officeDocument/2006/relationships/hyperlink" Target="https://www.pcouncil.org/documents/2023/04/fishery-management-plan-for-west-coast-fisheries-for-highly-migratory-species-through-amendment-5.pdf/" TargetMode="External"/><Relationship Id="rId73"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94" Type="http://schemas.openxmlformats.org/officeDocument/2006/relationships/hyperlink" Target="https://www.pcouncil.org/documents/2023/04/fishery-management-plan-for-west-coast-fisheries-for-highly-migratory-species-through-amendment-5.pdf/" TargetMode="External"/><Relationship Id="rId99" Type="http://schemas.openxmlformats.org/officeDocument/2006/relationships/hyperlink" Target="https://www.govinfo.gov/content/pkg/FR-2022-09-13/pdf/2022-19409.pdf" TargetMode="External"/><Relationship Id="rId101" Type="http://schemas.openxmlformats.org/officeDocument/2006/relationships/hyperlink" Target="https://www.fisheries.noaa.gov/action/retention-prohibition-oceanic-whitetip-sharks-us-atlantic-waters-and-hammerhead-sharks-us" TargetMode="External"/><Relationship Id="rId4" Type="http://schemas.openxmlformats.org/officeDocument/2006/relationships/hyperlink" Target="https://www.govinfo.gov/content/pkg/FR-2022-09-13/pdf/2022-19409.pdf" TargetMode="External"/><Relationship Id="rId9" Type="http://schemas.openxmlformats.org/officeDocument/2006/relationships/hyperlink" Target="https://www.govinfo.gov/content/pkg/FR-2022-09-13/pdf/2022-19409.pdf" TargetMode="External"/><Relationship Id="rId13" Type="http://schemas.openxmlformats.org/officeDocument/2006/relationships/hyperlink" Target="https://www.federalregister.gov/documents/2023/11/28/2023-26211/fisheries-of-the-caribbean-gulf-of-mexico-and-south-atlantic-reef-fish-resources-of-the-gulf-of" TargetMode="External"/><Relationship Id="rId18" Type="http://schemas.openxmlformats.org/officeDocument/2006/relationships/hyperlink" Target="https://www.govinfo.gov/content/pkg/FR-2022-09-13/pdf/2022-19409.pdf" TargetMode="External"/><Relationship Id="rId39" Type="http://schemas.openxmlformats.org/officeDocument/2006/relationships/hyperlink" Target="https://www.pcouncil.org/documents/2023/04/fishery-management-plan-for-west-coast-fisheries-for-highly-migratory-species-through-amendment-5.pdf/" TargetMode="External"/><Relationship Id="rId109" Type="http://schemas.openxmlformats.org/officeDocument/2006/relationships/hyperlink" Target="https://www.pcouncil.org/documents/2023/04/fishery-management-plan-for-west-coast-fisheries-for-highly-migratory-species-through-amendment-5.pdf/" TargetMode="External"/><Relationship Id="rId34" Type="http://schemas.openxmlformats.org/officeDocument/2006/relationships/hyperlink" Target="https://www.govinfo.gov/content/pkg/FR-2022-09-13/pdf/2022-19409.pdf" TargetMode="External"/><Relationship Id="rId50" Type="http://schemas.openxmlformats.org/officeDocument/2006/relationships/hyperlink" Target="https://www.govinfo.gov/content/pkg/FR-2022-09-13/pdf/2022-19409.pdf" TargetMode="External"/><Relationship Id="rId55"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104" Type="http://schemas.openxmlformats.org/officeDocument/2006/relationships/hyperlink" Target="https://www.iccat.int/Documents/Recs/compendiopdf-e/2015-05-e.pdf" TargetMode="External"/><Relationship Id="rId7" Type="http://schemas.openxmlformats.org/officeDocument/2006/relationships/hyperlink" Target="https://www.govinfo.gov/content/pkg/FR-2022-09-13/pdf/2022-19409.pdf" TargetMode="External"/><Relationship Id="rId71"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2-09-13/pdf/2022-19409.pdf" TargetMode="External"/><Relationship Id="rId2" Type="http://schemas.openxmlformats.org/officeDocument/2006/relationships/hyperlink" Target="https://www.govinfo.gov/content/pkg/FR-2022-09-13/pdf/2022-19409.pdf" TargetMode="External"/><Relationship Id="rId29" Type="http://schemas.openxmlformats.org/officeDocument/2006/relationships/hyperlink" Target="https://www.govinfo.gov/content/pkg/FR-2022-09-13/pdf/2022-19409.pdf" TargetMode="External"/><Relationship Id="rId24" Type="http://schemas.openxmlformats.org/officeDocument/2006/relationships/hyperlink" Target="https://www.govinfo.gov/content/pkg/FR-2022-09-13/pdf/2022-19409.pdf" TargetMode="External"/><Relationship Id="rId40" Type="http://schemas.openxmlformats.org/officeDocument/2006/relationships/hyperlink" Target="https://www.pcouncil.org/documents/2023/04/fishery-management-plan-for-west-coast-fisheries-for-highly-migratory-species-through-amendment-5.pdf/" TargetMode="External"/><Relationship Id="rId45" Type="http://schemas.openxmlformats.org/officeDocument/2006/relationships/hyperlink" Target="https://www.govinfo.gov/content/pkg/FR-2022-09-13/pdf/2022-19409.pdf" TargetMode="External"/><Relationship Id="rId66" Type="http://schemas.openxmlformats.org/officeDocument/2006/relationships/hyperlink" Target="https://www.iccat.int/Documents/Recs/compendiopdf-e/2015-05-e.pdf" TargetMode="External"/><Relationship Id="rId87" Type="http://schemas.openxmlformats.org/officeDocument/2006/relationships/hyperlink" Target="https://www.govinfo.gov/content/pkg/FR-2022-09-13/pdf/2022-19409.pdf" TargetMode="External"/><Relationship Id="rId110" Type="http://schemas.openxmlformats.org/officeDocument/2006/relationships/hyperlink" Target="https://www.pcouncil.org/documents/2023/04/fishery-management-plan-for-west-coast-fisheries-for-highly-migratory-species-through-amendment-5.pdf/" TargetMode="External"/><Relationship Id="rId115" Type="http://schemas.openxmlformats.org/officeDocument/2006/relationships/hyperlink" Target="https://www.law.cornell.edu/cfr/text/50/679.90" TargetMode="External"/><Relationship Id="rId61" Type="http://schemas.openxmlformats.org/officeDocument/2006/relationships/hyperlink" Target="https://www.govinfo.gov/content/pkg/FR-2022-09-13/pdf/2022-19409.pdf" TargetMode="External"/><Relationship Id="rId82" Type="http://schemas.openxmlformats.org/officeDocument/2006/relationships/hyperlink" Target="https://www.govinfo.gov/content/pkg/FR-2022-09-13/pdf/2022-19409.pdf" TargetMode="External"/><Relationship Id="rId19" Type="http://schemas.openxmlformats.org/officeDocument/2006/relationships/hyperlink" Target="https://www.govinfo.gov/content/pkg/FR-2022-09-13/pdf/2022-19409.pdf" TargetMode="External"/><Relationship Id="rId14" Type="http://schemas.openxmlformats.org/officeDocument/2006/relationships/hyperlink" Target="https://www.govinfo.gov/content/pkg/FR-2022-09-13/pdf/2022-19409.pdf" TargetMode="External"/><Relationship Id="rId30" Type="http://schemas.openxmlformats.org/officeDocument/2006/relationships/hyperlink" Target="https://www.govinfo.gov/content/pkg/FR-2022-09-13/pdf/2022-19409.pdf" TargetMode="External"/><Relationship Id="rId35" Type="http://schemas.openxmlformats.org/officeDocument/2006/relationships/hyperlink" Target="https://www.govinfo.gov/content/pkg/FR-2022-09-13/pdf/2022-19409.pdf" TargetMode="External"/><Relationship Id="rId56" Type="http://schemas.openxmlformats.org/officeDocument/2006/relationships/hyperlink" Target="https://www.govinfo.gov/content/pkg/FR-2022-09-13/pdf/2022-19409.pdf" TargetMode="External"/><Relationship Id="rId77"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105" Type="http://schemas.openxmlformats.org/officeDocument/2006/relationships/hyperlink" Target="https://www.pcouncil.org/documents/2023/04/fishery-management-plan-for-west-coast-fisheries-for-highly-migratory-species-through-amendment-5.pdf/" TargetMode="External"/><Relationship Id="rId8" Type="http://schemas.openxmlformats.org/officeDocument/2006/relationships/hyperlink" Target="https://www.govinfo.gov/content/pkg/FR-2022-09-13/pdf/2022-19409.pdf" TargetMode="External"/><Relationship Id="rId51" Type="http://schemas.openxmlformats.org/officeDocument/2006/relationships/hyperlink" Target="https://www.govinfo.gov/content/pkg/FR-2022-09-13/pdf/2022-19409.pdf" TargetMode="External"/><Relationship Id="rId72" Type="http://schemas.openxmlformats.org/officeDocument/2006/relationships/hyperlink" Target="https://www.govinfo.gov/content/pkg/FR-2021-08-06/pdf/2021-16770.pdf" TargetMode="External"/><Relationship Id="rId93" Type="http://schemas.openxmlformats.org/officeDocument/2006/relationships/hyperlink" Target="https://www.govinfo.gov/content/pkg/FR-2021-08-06/pdf/2021-16770.pdf" TargetMode="External"/><Relationship Id="rId98" Type="http://schemas.openxmlformats.org/officeDocument/2006/relationships/hyperlink" Target="https://www.govinfo.gov/content/pkg/FR-2022-09-13/pdf/2022-19409.pdf" TargetMode="External"/><Relationship Id="rId3" Type="http://schemas.openxmlformats.org/officeDocument/2006/relationships/hyperlink" Target="https://www.govinfo.gov/content/pkg/FR-2022-09-13/pdf/2022-19409.pdf" TargetMode="External"/><Relationship Id="rId25" Type="http://schemas.openxmlformats.org/officeDocument/2006/relationships/hyperlink" Target="https://www.govinfo.gov/content/pkg/FR-2022-09-13/pdf/2022-19409.pdf" TargetMode="External"/><Relationship Id="rId46" Type="http://schemas.openxmlformats.org/officeDocument/2006/relationships/hyperlink" Target="https://www.fisheries.noaa.gov/action/retention-prohibition-oceanic-whitetip-sharks-us-atlantic-waters-and-hammerhead-sharks-us" TargetMode="External"/><Relationship Id="rId67" Type="http://schemas.openxmlformats.org/officeDocument/2006/relationships/hyperlink" Target="https://www.pcouncil.org/documents/2023/04/fishery-management-plan-for-west-coast-fisheries-for-highly-migratory-species-through-amendment-5.pdf/" TargetMode="External"/><Relationship Id="rId116" Type="http://schemas.openxmlformats.org/officeDocument/2006/relationships/vmlDrawing" Target="../drawings/vmlDrawing1.vml"/><Relationship Id="rId20" Type="http://schemas.openxmlformats.org/officeDocument/2006/relationships/hyperlink" Target="https://www.govinfo.gov/content/pkg/FR-2022-09-13/pdf/2022-19409.pdf" TargetMode="External"/><Relationship Id="rId41" Type="http://schemas.openxmlformats.org/officeDocument/2006/relationships/hyperlink" Target="https://www.pcouncil.org/documents/2023/04/fishery-management-plan-for-west-coast-fisheries-for-highly-migratory-species-through-amendment-5.pdf/" TargetMode="External"/><Relationship Id="rId62" Type="http://schemas.openxmlformats.org/officeDocument/2006/relationships/hyperlink" Target="https://www.law.cornell.edu/cfr/text/50/679.90" TargetMode="External"/><Relationship Id="rId83"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11" Type="http://schemas.openxmlformats.org/officeDocument/2006/relationships/hyperlink" Target="https://www.pcouncil.org/documents/2023/04/fishery-management-plan-for-west-coast-fisheries-for-highly-migratory-species-through-amendment-5.pdf/" TargetMode="External"/><Relationship Id="rId15" Type="http://schemas.openxmlformats.org/officeDocument/2006/relationships/hyperlink" Target="https://www.federalregister.gov/documents/2022/05/02/2022-09300/fisheries-of-the-caribbean-gulf-of-mexico-and-south-atlantic-reef-fish-fishery-of-the-gulf-of-mexico" TargetMode="External"/><Relationship Id="rId36" Type="http://schemas.openxmlformats.org/officeDocument/2006/relationships/hyperlink" Target="https://www.govinfo.gov/content/pkg/FR-2022-09-13/pdf/2022-19409.pdf" TargetMode="External"/><Relationship Id="rId57" Type="http://schemas.openxmlformats.org/officeDocument/2006/relationships/hyperlink" Target="https://www.fisheries.noaa.gov/s3/2023-08/PCTC-Small-Entity-Compliance-Guide-FAQ.pdf" TargetMode="External"/><Relationship Id="rId106" Type="http://schemas.openxmlformats.org/officeDocument/2006/relationships/hyperlink" Target="https://www.pcouncil.org/documents/2023/04/fishery-management-plan-for-west-coast-fisheries-for-highly-migratory-species-through-amendment-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1"/>
  <sheetViews>
    <sheetView workbookViewId="0"/>
  </sheetViews>
  <sheetFormatPr baseColWidth="10" defaultColWidth="12.6640625" defaultRowHeight="15.75" customHeight="1"/>
  <cols>
    <col min="1" max="1" width="29.33203125" customWidth="1"/>
  </cols>
  <sheetData>
    <row r="1" spans="1:6">
      <c r="A1" s="1"/>
      <c r="B1" s="2" t="s">
        <v>0</v>
      </c>
      <c r="C1" s="2" t="s">
        <v>1</v>
      </c>
      <c r="D1" s="2" t="s">
        <v>2</v>
      </c>
    </row>
    <row r="2" spans="1:6">
      <c r="A2" s="1" t="s">
        <v>3</v>
      </c>
      <c r="B2" s="2">
        <f>COUNTIF(allocations!K:K,"&lt;&gt;")-1</f>
        <v>337</v>
      </c>
      <c r="C2" s="2">
        <f>COUNTIF(allocations!A:A,"&lt;&gt;")-1</f>
        <v>492</v>
      </c>
      <c r="D2" s="3">
        <f>B2/C2</f>
        <v>0.68495934959349591</v>
      </c>
    </row>
    <row r="3" spans="1:6">
      <c r="A3" s="2" t="s">
        <v>4</v>
      </c>
      <c r="B3" s="2">
        <f>COUNTIF(allocations!K:K,"y")</f>
        <v>172</v>
      </c>
      <c r="C3" s="2"/>
      <c r="D3" s="2"/>
    </row>
    <row r="4" spans="1:6">
      <c r="A4" s="2"/>
      <c r="B4" s="2"/>
      <c r="C4" s="2"/>
      <c r="D4" s="2"/>
    </row>
    <row r="5" spans="1:6">
      <c r="A5" s="2"/>
      <c r="B5" s="2"/>
      <c r="C5" s="2"/>
      <c r="D5" s="2"/>
    </row>
    <row r="6" spans="1:6">
      <c r="A6" s="1" t="s">
        <v>5</v>
      </c>
      <c r="B6" s="2" t="s">
        <v>0</v>
      </c>
      <c r="C6" s="2" t="s">
        <v>1</v>
      </c>
      <c r="D6" s="2" t="s">
        <v>2</v>
      </c>
    </row>
    <row r="7" spans="1:6">
      <c r="A7" s="2" t="s">
        <v>6</v>
      </c>
      <c r="B7" s="2">
        <f>COUNTIFS(allocations!A:A,A7,allocations!K:K,"&lt;&gt;")</f>
        <v>19</v>
      </c>
      <c r="C7" s="2">
        <f>COUNTIF(allocations!A:A,A7)</f>
        <v>38</v>
      </c>
      <c r="D7" s="4">
        <f t="shared" ref="D7:D18" si="0">B7/C7</f>
        <v>0.5</v>
      </c>
    </row>
    <row r="8" spans="1:6">
      <c r="A8" s="2" t="s">
        <v>7</v>
      </c>
      <c r="B8" s="2">
        <f>COUNTIFS(allocations!A:A,A8,allocations!K:K,"&lt;&gt;")</f>
        <v>74</v>
      </c>
      <c r="C8" s="2">
        <f>COUNTIF(allocations!A:A,A8)</f>
        <v>74</v>
      </c>
      <c r="D8" s="4">
        <f t="shared" si="0"/>
        <v>1</v>
      </c>
    </row>
    <row r="9" spans="1:6">
      <c r="A9" s="2" t="s">
        <v>8</v>
      </c>
      <c r="B9" s="2">
        <f>COUNTIFS(allocations!A:A,A9,allocations!K:K,"&lt;&gt;")</f>
        <v>27</v>
      </c>
      <c r="C9" s="2">
        <f>COUNTIF(allocations!A:A,A9)</f>
        <v>27</v>
      </c>
      <c r="D9" s="4">
        <f t="shared" si="0"/>
        <v>1</v>
      </c>
    </row>
    <row r="10" spans="1:6">
      <c r="A10" s="2" t="s">
        <v>9</v>
      </c>
      <c r="B10" s="2">
        <f>COUNTIFS(allocations!A:A,A10,allocations!K:K,"&lt;&gt;")</f>
        <v>13</v>
      </c>
      <c r="C10" s="2">
        <f>COUNTIF(allocations!A:A,A10)</f>
        <v>13</v>
      </c>
      <c r="D10" s="4">
        <f t="shared" si="0"/>
        <v>1</v>
      </c>
    </row>
    <row r="11" spans="1:6">
      <c r="A11" s="2" t="s">
        <v>10</v>
      </c>
      <c r="B11" s="2">
        <f>COUNTIFS(allocations!A:A,A11,allocations!K:K,"&lt;&gt;")</f>
        <v>36</v>
      </c>
      <c r="C11" s="2">
        <f>COUNTIF(allocations!A:A,A11)</f>
        <v>36</v>
      </c>
      <c r="D11" s="4">
        <f t="shared" si="0"/>
        <v>1</v>
      </c>
    </row>
    <row r="12" spans="1:6">
      <c r="A12" s="2" t="s">
        <v>11</v>
      </c>
      <c r="B12" s="2">
        <f>COUNTIFS(allocations!A:A,A12,allocations!K:K,"&lt;&gt;")</f>
        <v>3</v>
      </c>
      <c r="C12" s="2">
        <f>COUNTIF(allocations!A:A,A12)</f>
        <v>3</v>
      </c>
      <c r="D12" s="4">
        <f t="shared" si="0"/>
        <v>1</v>
      </c>
    </row>
    <row r="13" spans="1:6">
      <c r="A13" s="2" t="s">
        <v>12</v>
      </c>
      <c r="B13" s="2">
        <f>COUNTIFS(allocations!A:A,A13,allocations!K:K,"&lt;&gt;")</f>
        <v>58</v>
      </c>
      <c r="C13" s="2">
        <f>COUNTIF(allocations!A:A,A13)</f>
        <v>61</v>
      </c>
      <c r="D13" s="4">
        <f t="shared" si="0"/>
        <v>0.95081967213114749</v>
      </c>
    </row>
    <row r="14" spans="1:6">
      <c r="A14" s="2" t="s">
        <v>13</v>
      </c>
      <c r="B14" s="2">
        <f>COUNTIFS(allocations!A:A,A14,allocations!K:K,"&lt;&gt;")</f>
        <v>1</v>
      </c>
      <c r="C14" s="2">
        <f>COUNTIF(allocations!A:A,A14)</f>
        <v>133</v>
      </c>
      <c r="D14" s="4">
        <f t="shared" si="0"/>
        <v>7.5187969924812026E-3</v>
      </c>
    </row>
    <row r="15" spans="1:6">
      <c r="A15" s="2" t="s">
        <v>14</v>
      </c>
      <c r="B15" s="2">
        <f>COUNTIFS(allocations!A:A,A15,allocations!K:K,"&lt;&gt;")</f>
        <v>18</v>
      </c>
      <c r="C15" s="2">
        <f>COUNTIF(allocations!A:A,A15)</f>
        <v>18</v>
      </c>
      <c r="D15" s="4">
        <f t="shared" si="0"/>
        <v>1</v>
      </c>
      <c r="F15" s="5" t="s">
        <v>15</v>
      </c>
    </row>
    <row r="16" spans="1:6">
      <c r="A16" s="2" t="s">
        <v>16</v>
      </c>
      <c r="B16" s="2">
        <f>COUNTIFS(allocations!A:A,A16,allocations!K:K,"&lt;&gt;")</f>
        <v>39</v>
      </c>
      <c r="C16" s="2">
        <f>COUNTIF(allocations!A:A,A16)</f>
        <v>39</v>
      </c>
      <c r="D16" s="4">
        <f t="shared" si="0"/>
        <v>1</v>
      </c>
    </row>
    <row r="17" spans="1:4">
      <c r="A17" s="2" t="s">
        <v>17</v>
      </c>
      <c r="B17" s="2">
        <f>COUNTIFS(allocations!A:A,A17,allocations!K:K,"&lt;&gt;")</f>
        <v>10</v>
      </c>
      <c r="C17" s="2">
        <f>COUNTIF(allocations!A:A,A17)</f>
        <v>10</v>
      </c>
      <c r="D17" s="4">
        <f t="shared" si="0"/>
        <v>1</v>
      </c>
    </row>
    <row r="18" spans="1:4">
      <c r="A18" s="2" t="s">
        <v>18</v>
      </c>
      <c r="B18" s="2">
        <f>COUNTIFS(allocations!A:A,A18,allocations!K:K,"&lt;&gt;")</f>
        <v>39</v>
      </c>
      <c r="C18" s="2">
        <f>COUNTIF(allocations!A:A,A18)</f>
        <v>39</v>
      </c>
      <c r="D18" s="4">
        <f t="shared" si="0"/>
        <v>1</v>
      </c>
    </row>
    <row r="19" spans="1:4">
      <c r="A19" s="2"/>
      <c r="B19" s="2"/>
      <c r="C19" s="2"/>
      <c r="D19" s="2"/>
    </row>
    <row r="20" spans="1:4">
      <c r="A20" s="2"/>
      <c r="B20" s="2"/>
      <c r="C20" s="2"/>
      <c r="D20" s="2"/>
    </row>
    <row r="21" spans="1:4">
      <c r="A21" s="2"/>
      <c r="B21" s="2"/>
      <c r="C21" s="2"/>
      <c r="D2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BV993"/>
  <sheetViews>
    <sheetView tabSelected="1" workbookViewId="0">
      <pane xSplit="3" ySplit="1" topLeftCell="D415" activePane="bottomRight" state="frozen"/>
      <selection pane="topRight" activeCell="D1" sqref="D1"/>
      <selection pane="bottomLeft" activeCell="A2" sqref="A2"/>
      <selection pane="bottomRight" activeCell="F167" sqref="F167"/>
    </sheetView>
  </sheetViews>
  <sheetFormatPr baseColWidth="10" defaultColWidth="12.6640625" defaultRowHeight="15.75" customHeight="1"/>
  <cols>
    <col min="1" max="1" width="14.1640625" customWidth="1"/>
    <col min="2" max="3" width="18.1640625" customWidth="1"/>
    <col min="4" max="4" width="20.83203125" customWidth="1"/>
    <col min="5" max="5" width="21.83203125" customWidth="1"/>
    <col min="6" max="6" width="24.83203125" customWidth="1"/>
    <col min="7" max="7" width="14.33203125" hidden="1" customWidth="1"/>
    <col min="8" max="9" width="13.1640625" hidden="1" customWidth="1"/>
    <col min="10" max="10" width="15.83203125" hidden="1" customWidth="1"/>
    <col min="11" max="11" width="13.83203125" hidden="1" customWidth="1"/>
    <col min="12" max="12" width="28.1640625" hidden="1" customWidth="1"/>
    <col min="13" max="13" width="27.6640625" hidden="1" customWidth="1"/>
    <col min="14" max="14" width="15.1640625" hidden="1" customWidth="1"/>
    <col min="15" max="15" width="34.6640625" hidden="1" customWidth="1"/>
    <col min="16" max="16" width="30.33203125" hidden="1" customWidth="1"/>
    <col min="17" max="17" width="38.1640625" hidden="1" customWidth="1"/>
    <col min="18" max="19" width="23.33203125" hidden="1" customWidth="1"/>
    <col min="20" max="20" width="13.1640625" hidden="1" customWidth="1"/>
    <col min="21" max="21" width="35.83203125" hidden="1" customWidth="1"/>
    <col min="22" max="22" width="26.6640625" hidden="1" customWidth="1"/>
    <col min="23" max="23" width="16.1640625" hidden="1" customWidth="1"/>
    <col min="24" max="24" width="25.6640625" hidden="1" customWidth="1"/>
    <col min="25" max="25" width="40.5" hidden="1" customWidth="1"/>
    <col min="26" max="26" width="42.6640625" hidden="1" customWidth="1"/>
    <col min="27" max="28" width="25.83203125" hidden="1" customWidth="1"/>
    <col min="29" max="29" width="38.1640625" hidden="1" customWidth="1"/>
    <col min="30" max="30" width="48" hidden="1" customWidth="1"/>
    <col min="31" max="31" width="17.5" hidden="1" customWidth="1"/>
    <col min="32" max="32" width="45.1640625" customWidth="1"/>
    <col min="33" max="33" width="23.33203125" customWidth="1"/>
    <col min="34" max="34" width="40.1640625" customWidth="1"/>
    <col min="35" max="35" width="14.6640625" customWidth="1"/>
    <col min="36" max="38" width="19.1640625" customWidth="1"/>
    <col min="39" max="40" width="17" customWidth="1"/>
    <col min="41" max="41" width="21.83203125" customWidth="1"/>
    <col min="42" max="45" width="26.5" customWidth="1"/>
    <col min="46" max="46" width="54.83203125" customWidth="1"/>
    <col min="47" max="47" width="24.83203125" customWidth="1"/>
  </cols>
  <sheetData>
    <row r="1" spans="1:74" ht="14">
      <c r="A1" s="6" t="s">
        <v>19</v>
      </c>
      <c r="B1" s="7" t="s">
        <v>20</v>
      </c>
      <c r="C1" s="7" t="s">
        <v>21</v>
      </c>
      <c r="D1" s="7" t="s">
        <v>22</v>
      </c>
      <c r="E1" s="8" t="s">
        <v>23</v>
      </c>
      <c r="F1" s="6" t="s">
        <v>24</v>
      </c>
      <c r="G1" s="6" t="s">
        <v>25</v>
      </c>
      <c r="H1" s="6" t="s">
        <v>26</v>
      </c>
      <c r="I1" s="6" t="s">
        <v>27</v>
      </c>
      <c r="J1" s="6" t="s">
        <v>28</v>
      </c>
      <c r="K1" s="6" t="s">
        <v>29</v>
      </c>
      <c r="L1" s="6" t="s">
        <v>30</v>
      </c>
      <c r="M1" s="6" t="s">
        <v>31</v>
      </c>
      <c r="N1" s="6" t="s">
        <v>32</v>
      </c>
      <c r="O1" s="6" t="s">
        <v>33</v>
      </c>
      <c r="P1" s="6" t="s">
        <v>34</v>
      </c>
      <c r="Q1" s="6" t="s">
        <v>35</v>
      </c>
      <c r="R1" s="6" t="s">
        <v>36</v>
      </c>
      <c r="S1" s="6" t="s">
        <v>37</v>
      </c>
      <c r="T1" s="6" t="s">
        <v>38</v>
      </c>
      <c r="U1" s="6" t="s">
        <v>39</v>
      </c>
      <c r="V1" s="6" t="s">
        <v>40</v>
      </c>
      <c r="W1" s="6" t="s">
        <v>41</v>
      </c>
      <c r="X1" s="6" t="s">
        <v>42</v>
      </c>
      <c r="Y1" s="6" t="s">
        <v>43</v>
      </c>
      <c r="Z1" s="6" t="s">
        <v>44</v>
      </c>
      <c r="AA1" s="6" t="s">
        <v>45</v>
      </c>
      <c r="AB1" s="6" t="s">
        <v>46</v>
      </c>
      <c r="AC1" s="6" t="s">
        <v>47</v>
      </c>
      <c r="AD1" s="6" t="s">
        <v>48</v>
      </c>
      <c r="AE1" s="6" t="s">
        <v>49</v>
      </c>
      <c r="AF1" s="6" t="s">
        <v>50</v>
      </c>
      <c r="AG1" s="6" t="s">
        <v>51</v>
      </c>
      <c r="AH1" s="6" t="s">
        <v>52</v>
      </c>
      <c r="AI1" s="6" t="s">
        <v>53</v>
      </c>
      <c r="AJ1" s="6" t="s">
        <v>54</v>
      </c>
      <c r="AK1" s="6" t="s">
        <v>55</v>
      </c>
      <c r="AL1" s="6" t="s">
        <v>56</v>
      </c>
      <c r="AM1" s="6" t="s">
        <v>57</v>
      </c>
      <c r="AN1" s="6" t="s">
        <v>58</v>
      </c>
      <c r="AO1" s="6" t="s">
        <v>59</v>
      </c>
      <c r="AP1" s="7" t="s">
        <v>60</v>
      </c>
      <c r="AQ1" s="7" t="s">
        <v>61</v>
      </c>
      <c r="AR1" s="7" t="s">
        <v>62</v>
      </c>
      <c r="AS1" s="7" t="s">
        <v>63</v>
      </c>
      <c r="AT1" s="6" t="s">
        <v>64</v>
      </c>
      <c r="AU1" s="6" t="s">
        <v>65</v>
      </c>
      <c r="AV1" s="6" t="s">
        <v>66</v>
      </c>
      <c r="AW1" s="6" t="s">
        <v>67</v>
      </c>
      <c r="AX1" s="6" t="s">
        <v>68</v>
      </c>
      <c r="AY1" s="6" t="s">
        <v>69</v>
      </c>
      <c r="AZ1" s="6" t="s">
        <v>70</v>
      </c>
      <c r="BA1" s="6" t="s">
        <v>71</v>
      </c>
      <c r="BB1" s="6" t="s">
        <v>72</v>
      </c>
      <c r="BC1" s="6" t="s">
        <v>73</v>
      </c>
      <c r="BD1" s="6" t="s">
        <v>74</v>
      </c>
      <c r="BE1" s="6" t="s">
        <v>75</v>
      </c>
      <c r="BF1" s="6" t="s">
        <v>76</v>
      </c>
      <c r="BG1" s="6" t="s">
        <v>77</v>
      </c>
      <c r="BH1" s="6" t="s">
        <v>78</v>
      </c>
      <c r="BI1" s="6" t="s">
        <v>79</v>
      </c>
      <c r="BJ1" s="6" t="s">
        <v>80</v>
      </c>
      <c r="BK1" s="6" t="s">
        <v>81</v>
      </c>
      <c r="BL1" s="6" t="s">
        <v>82</v>
      </c>
      <c r="BM1" s="6" t="s">
        <v>83</v>
      </c>
      <c r="BN1" s="6" t="s">
        <v>84</v>
      </c>
      <c r="BO1" s="6" t="s">
        <v>85</v>
      </c>
      <c r="BP1" s="6" t="s">
        <v>86</v>
      </c>
      <c r="BQ1" s="6" t="s">
        <v>87</v>
      </c>
      <c r="BR1" s="6" t="s">
        <v>88</v>
      </c>
      <c r="BS1" s="6" t="s">
        <v>89</v>
      </c>
      <c r="BT1" s="6" t="s">
        <v>90</v>
      </c>
      <c r="BU1" s="6" t="s">
        <v>91</v>
      </c>
      <c r="BV1" s="6" t="s">
        <v>92</v>
      </c>
    </row>
    <row r="2" spans="1:74" ht="42" hidden="1">
      <c r="A2" t="s">
        <v>6</v>
      </c>
      <c r="B2" t="s">
        <v>6</v>
      </c>
      <c r="C2" s="9" t="s">
        <v>93</v>
      </c>
      <c r="D2" s="9" t="s">
        <v>94</v>
      </c>
      <c r="E2" s="10" t="s">
        <v>94</v>
      </c>
      <c r="F2" s="5" t="s">
        <v>95</v>
      </c>
      <c r="G2" s="5" t="s">
        <v>96</v>
      </c>
      <c r="H2" s="5"/>
      <c r="I2" s="5" t="s">
        <v>97</v>
      </c>
      <c r="K2" s="5" t="s">
        <v>98</v>
      </c>
      <c r="L2" s="5" t="s">
        <v>99</v>
      </c>
      <c r="N2" s="5"/>
      <c r="Q2" s="5" t="s">
        <v>100</v>
      </c>
      <c r="T2" s="5" t="s">
        <v>101</v>
      </c>
      <c r="U2" s="5" t="s">
        <v>101</v>
      </c>
      <c r="Z2" s="11" t="s">
        <v>102</v>
      </c>
      <c r="AC2" s="5" t="s">
        <v>103</v>
      </c>
      <c r="AD2" s="5" t="s">
        <v>104</v>
      </c>
      <c r="AI2" s="5" t="s">
        <v>98</v>
      </c>
      <c r="AK2" s="5" t="s">
        <v>105</v>
      </c>
      <c r="AL2" s="5" t="s">
        <v>106</v>
      </c>
      <c r="AM2" s="5"/>
      <c r="AN2" s="5" t="s">
        <v>98</v>
      </c>
      <c r="AO2" s="5" t="s">
        <v>107</v>
      </c>
      <c r="AP2" s="12"/>
      <c r="AQ2" s="12"/>
      <c r="AR2" s="12"/>
      <c r="AS2" s="13" t="s">
        <v>108</v>
      </c>
      <c r="AT2" s="5" t="s">
        <v>109</v>
      </c>
      <c r="AU2" s="5" t="s">
        <v>95</v>
      </c>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spans="1:74" ht="42" hidden="1">
      <c r="A3" t="s">
        <v>7</v>
      </c>
      <c r="B3" t="s">
        <v>7</v>
      </c>
      <c r="C3" s="9" t="s">
        <v>110</v>
      </c>
      <c r="D3" s="9" t="s">
        <v>111</v>
      </c>
      <c r="E3" s="10" t="s">
        <v>112</v>
      </c>
      <c r="F3" s="5" t="s">
        <v>113</v>
      </c>
      <c r="G3" s="5" t="s">
        <v>96</v>
      </c>
      <c r="H3" s="5"/>
      <c r="I3" s="5" t="s">
        <v>97</v>
      </c>
      <c r="K3" s="5" t="s">
        <v>98</v>
      </c>
      <c r="N3" s="5"/>
      <c r="R3" s="5"/>
      <c r="S3" s="5"/>
      <c r="T3" s="5" t="s">
        <v>114</v>
      </c>
      <c r="U3" s="5" t="s">
        <v>115</v>
      </c>
      <c r="V3" s="14" t="s">
        <v>116</v>
      </c>
      <c r="W3" s="5"/>
      <c r="X3" s="5"/>
      <c r="Y3" s="5"/>
      <c r="AG3" s="5"/>
      <c r="AH3" s="5"/>
      <c r="AK3" s="5"/>
      <c r="AO3" s="5"/>
      <c r="AP3" s="12"/>
      <c r="AQ3" s="12"/>
      <c r="AR3" s="12"/>
      <c r="AS3" s="13" t="s">
        <v>117</v>
      </c>
      <c r="AU3" s="5" t="s">
        <v>113</v>
      </c>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spans="1:74" ht="42" hidden="1">
      <c r="A4" t="s">
        <v>7</v>
      </c>
      <c r="B4" t="s">
        <v>7</v>
      </c>
      <c r="C4" s="9" t="s">
        <v>110</v>
      </c>
      <c r="D4" s="9" t="s">
        <v>118</v>
      </c>
      <c r="E4" s="10" t="s">
        <v>119</v>
      </c>
      <c r="F4" s="5" t="s">
        <v>120</v>
      </c>
      <c r="G4" s="5" t="s">
        <v>96</v>
      </c>
      <c r="H4" s="5"/>
      <c r="I4" s="5" t="s">
        <v>97</v>
      </c>
      <c r="K4" s="5" t="s">
        <v>98</v>
      </c>
      <c r="N4" s="5"/>
      <c r="R4" s="5"/>
      <c r="S4" s="5"/>
      <c r="T4" s="5" t="s">
        <v>114</v>
      </c>
      <c r="U4" s="5" t="s">
        <v>121</v>
      </c>
      <c r="V4" s="14" t="s">
        <v>116</v>
      </c>
      <c r="W4" s="5"/>
      <c r="X4" s="5"/>
      <c r="Y4" s="5"/>
      <c r="AG4" s="5"/>
      <c r="AH4" s="5"/>
      <c r="AK4" s="5"/>
      <c r="AO4" s="5"/>
      <c r="AP4" s="12"/>
      <c r="AQ4" s="12"/>
      <c r="AR4" s="12"/>
      <c r="AS4" s="13" t="s">
        <v>117</v>
      </c>
      <c r="AU4" s="5" t="s">
        <v>120</v>
      </c>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spans="1:74" ht="42" hidden="1">
      <c r="A5" t="s">
        <v>7</v>
      </c>
      <c r="B5" t="s">
        <v>7</v>
      </c>
      <c r="C5" s="9" t="s">
        <v>110</v>
      </c>
      <c r="D5" s="9" t="s">
        <v>122</v>
      </c>
      <c r="E5" s="10" t="s">
        <v>123</v>
      </c>
      <c r="F5" s="5" t="s">
        <v>124</v>
      </c>
      <c r="G5" s="5" t="s">
        <v>96</v>
      </c>
      <c r="H5" s="5"/>
      <c r="I5" s="5" t="s">
        <v>97</v>
      </c>
      <c r="K5" s="5" t="s">
        <v>98</v>
      </c>
      <c r="N5" s="5"/>
      <c r="R5" s="5"/>
      <c r="S5" s="5"/>
      <c r="T5" s="5" t="s">
        <v>114</v>
      </c>
      <c r="U5" s="5" t="s">
        <v>125</v>
      </c>
      <c r="V5" s="14" t="s">
        <v>116</v>
      </c>
      <c r="W5" s="5"/>
      <c r="X5" s="5"/>
      <c r="Y5" s="5"/>
      <c r="AG5" s="5"/>
      <c r="AH5" s="5"/>
      <c r="AK5" s="5"/>
      <c r="AO5" s="5"/>
      <c r="AP5" s="12"/>
      <c r="AQ5" s="12"/>
      <c r="AR5" s="12"/>
      <c r="AS5" s="13" t="s">
        <v>117</v>
      </c>
      <c r="AU5" s="5" t="s">
        <v>124</v>
      </c>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spans="1:74" ht="42" hidden="1">
      <c r="A6" t="s">
        <v>7</v>
      </c>
      <c r="B6" t="s">
        <v>7</v>
      </c>
      <c r="C6" s="9" t="s">
        <v>110</v>
      </c>
      <c r="D6" s="9" t="s">
        <v>126</v>
      </c>
      <c r="E6" s="10" t="s">
        <v>127</v>
      </c>
      <c r="F6" s="5" t="s">
        <v>128</v>
      </c>
      <c r="G6" s="5" t="s">
        <v>96</v>
      </c>
      <c r="H6" s="5"/>
      <c r="I6" s="5" t="s">
        <v>97</v>
      </c>
      <c r="K6" s="5" t="s">
        <v>98</v>
      </c>
      <c r="N6" s="5"/>
      <c r="R6" s="5"/>
      <c r="S6" s="5"/>
      <c r="T6" s="5" t="s">
        <v>114</v>
      </c>
      <c r="U6" s="5" t="s">
        <v>129</v>
      </c>
      <c r="V6" s="14" t="s">
        <v>116</v>
      </c>
      <c r="W6" s="5"/>
      <c r="X6" s="5"/>
      <c r="Y6" s="5"/>
      <c r="AG6" s="5"/>
      <c r="AH6" s="5"/>
      <c r="AK6" s="5"/>
      <c r="AO6" s="5"/>
      <c r="AP6" s="12"/>
      <c r="AQ6" s="12"/>
      <c r="AR6" s="12"/>
      <c r="AS6" s="13" t="s">
        <v>117</v>
      </c>
      <c r="AU6" s="5" t="s">
        <v>128</v>
      </c>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spans="1:74" ht="42" hidden="1">
      <c r="A7" t="s">
        <v>7</v>
      </c>
      <c r="B7" t="s">
        <v>7</v>
      </c>
      <c r="C7" s="9" t="s">
        <v>110</v>
      </c>
      <c r="D7" s="9" t="s">
        <v>130</v>
      </c>
      <c r="E7" s="10" t="s">
        <v>131</v>
      </c>
      <c r="F7" s="5" t="s">
        <v>132</v>
      </c>
      <c r="G7" s="5" t="s">
        <v>96</v>
      </c>
      <c r="H7" s="5"/>
      <c r="I7" s="5" t="s">
        <v>97</v>
      </c>
      <c r="K7" s="5" t="s">
        <v>98</v>
      </c>
      <c r="N7" s="5"/>
      <c r="R7" s="5"/>
      <c r="S7" s="5"/>
      <c r="T7" s="5" t="s">
        <v>114</v>
      </c>
      <c r="U7" s="5" t="s">
        <v>133</v>
      </c>
      <c r="V7" s="14" t="s">
        <v>116</v>
      </c>
      <c r="W7" s="5"/>
      <c r="X7" s="5"/>
      <c r="Y7" s="5"/>
      <c r="AG7" s="5"/>
      <c r="AH7" s="5"/>
      <c r="AK7" s="5"/>
      <c r="AO7" s="5"/>
      <c r="AP7" s="12"/>
      <c r="AQ7" s="12"/>
      <c r="AR7" s="12"/>
      <c r="AS7" s="13" t="s">
        <v>117</v>
      </c>
      <c r="AU7" s="5" t="s">
        <v>132</v>
      </c>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spans="1:74" ht="42" hidden="1">
      <c r="A8" t="s">
        <v>7</v>
      </c>
      <c r="B8" t="s">
        <v>7</v>
      </c>
      <c r="C8" s="9" t="s">
        <v>110</v>
      </c>
      <c r="D8" s="9" t="s">
        <v>134</v>
      </c>
      <c r="E8" s="10" t="s">
        <v>135</v>
      </c>
      <c r="F8" s="5" t="s">
        <v>136</v>
      </c>
      <c r="G8" s="5" t="s">
        <v>96</v>
      </c>
      <c r="H8" s="5"/>
      <c r="I8" s="5" t="s">
        <v>97</v>
      </c>
      <c r="K8" s="5" t="s">
        <v>98</v>
      </c>
      <c r="N8" s="5"/>
      <c r="R8" s="5"/>
      <c r="S8" s="5"/>
      <c r="T8" s="5" t="s">
        <v>114</v>
      </c>
      <c r="U8" s="5" t="s">
        <v>137</v>
      </c>
      <c r="V8" s="14" t="s">
        <v>116</v>
      </c>
      <c r="W8" s="5"/>
      <c r="X8" s="5"/>
      <c r="Y8" s="5"/>
      <c r="AG8" s="5"/>
      <c r="AH8" s="5"/>
      <c r="AK8" s="5"/>
      <c r="AO8" s="5"/>
      <c r="AP8" s="12"/>
      <c r="AQ8" s="12"/>
      <c r="AR8" s="12"/>
      <c r="AS8" s="13" t="s">
        <v>117</v>
      </c>
      <c r="AU8" s="5" t="s">
        <v>136</v>
      </c>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spans="1:74" ht="14" hidden="1">
      <c r="A9" s="15" t="s">
        <v>9</v>
      </c>
      <c r="B9" s="15" t="s">
        <v>9</v>
      </c>
      <c r="C9" s="16" t="s">
        <v>138</v>
      </c>
      <c r="D9" s="16" t="s">
        <v>139</v>
      </c>
      <c r="E9" s="17" t="s">
        <v>139</v>
      </c>
      <c r="F9" s="5" t="s">
        <v>140</v>
      </c>
      <c r="G9" s="18" t="s">
        <v>141</v>
      </c>
      <c r="H9" s="18"/>
      <c r="I9" s="18" t="s">
        <v>98</v>
      </c>
      <c r="J9" s="18"/>
      <c r="K9" s="18" t="s">
        <v>98</v>
      </c>
      <c r="L9" s="18"/>
      <c r="M9" s="18"/>
      <c r="N9" s="18" t="s">
        <v>142</v>
      </c>
      <c r="O9" s="18" t="s">
        <v>143</v>
      </c>
      <c r="P9" s="18" t="s">
        <v>144</v>
      </c>
      <c r="Q9" s="18"/>
      <c r="R9" s="18"/>
      <c r="S9" s="18"/>
      <c r="T9" s="18" t="s">
        <v>145</v>
      </c>
      <c r="U9" s="18" t="s">
        <v>146</v>
      </c>
      <c r="V9" s="18" t="s">
        <v>147</v>
      </c>
      <c r="W9" s="18" t="s">
        <v>148</v>
      </c>
      <c r="X9" s="18"/>
      <c r="Y9" s="18"/>
      <c r="Z9" s="18"/>
      <c r="AA9" s="18"/>
      <c r="AB9" s="18"/>
      <c r="AC9" s="18"/>
      <c r="AD9" s="18"/>
      <c r="AE9" s="18"/>
      <c r="AF9" s="18"/>
      <c r="AG9" s="18"/>
      <c r="AH9" s="18"/>
      <c r="AI9" s="18"/>
      <c r="AJ9" s="18"/>
      <c r="AK9" s="18"/>
      <c r="AL9" s="18"/>
      <c r="AM9" s="18"/>
      <c r="AN9" s="18"/>
      <c r="AO9" s="18"/>
      <c r="AP9" s="19"/>
      <c r="AQ9" s="19"/>
      <c r="AR9" s="19"/>
      <c r="AS9" s="19"/>
      <c r="AT9" s="18"/>
      <c r="AU9" s="5" t="s">
        <v>140</v>
      </c>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spans="1:74" ht="42" hidden="1">
      <c r="A10" t="s">
        <v>7</v>
      </c>
      <c r="B10" t="s">
        <v>7</v>
      </c>
      <c r="C10" s="9" t="s">
        <v>110</v>
      </c>
      <c r="D10" s="9" t="s">
        <v>149</v>
      </c>
      <c r="E10" s="10" t="s">
        <v>150</v>
      </c>
      <c r="F10" s="5" t="s">
        <v>151</v>
      </c>
      <c r="G10" s="5" t="s">
        <v>96</v>
      </c>
      <c r="H10" s="5"/>
      <c r="I10" s="5" t="s">
        <v>97</v>
      </c>
      <c r="K10" s="5" t="s">
        <v>98</v>
      </c>
      <c r="N10" s="5"/>
      <c r="R10" s="5"/>
      <c r="S10" s="5"/>
      <c r="T10" s="5" t="s">
        <v>114</v>
      </c>
      <c r="U10" s="5" t="s">
        <v>152</v>
      </c>
      <c r="V10" s="14" t="s">
        <v>116</v>
      </c>
      <c r="W10" s="5"/>
      <c r="X10" s="5"/>
      <c r="Y10" s="5"/>
      <c r="AG10" s="5"/>
      <c r="AH10" s="5"/>
      <c r="AK10" s="5"/>
      <c r="AO10" s="5"/>
      <c r="AP10" s="12"/>
      <c r="AQ10" s="12"/>
      <c r="AR10" s="12"/>
      <c r="AS10" s="13" t="s">
        <v>117</v>
      </c>
      <c r="AU10" s="5" t="s">
        <v>153</v>
      </c>
      <c r="AV10" s="5" t="s">
        <v>154</v>
      </c>
      <c r="AW10" s="5" t="s">
        <v>155</v>
      </c>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spans="1:74" ht="42" hidden="1">
      <c r="A11" t="s">
        <v>7</v>
      </c>
      <c r="B11" t="s">
        <v>7</v>
      </c>
      <c r="C11" s="9" t="s">
        <v>110</v>
      </c>
      <c r="D11" s="9" t="s">
        <v>156</v>
      </c>
      <c r="E11" s="10" t="s">
        <v>157</v>
      </c>
      <c r="F11" s="5" t="s">
        <v>158</v>
      </c>
      <c r="G11" s="5" t="s">
        <v>96</v>
      </c>
      <c r="H11" s="5"/>
      <c r="I11" s="5" t="s">
        <v>97</v>
      </c>
      <c r="K11" s="5" t="s">
        <v>98</v>
      </c>
      <c r="N11" s="5"/>
      <c r="R11" s="5"/>
      <c r="S11" s="5"/>
      <c r="T11" s="5" t="s">
        <v>114</v>
      </c>
      <c r="U11" s="5" t="s">
        <v>159</v>
      </c>
      <c r="V11" s="14" t="s">
        <v>116</v>
      </c>
      <c r="W11" s="5"/>
      <c r="X11" s="5"/>
      <c r="Y11" s="5"/>
      <c r="AG11" s="5"/>
      <c r="AH11" s="5"/>
      <c r="AK11" s="5"/>
      <c r="AO11" s="5"/>
      <c r="AP11" s="12"/>
      <c r="AQ11" s="12"/>
      <c r="AR11" s="12"/>
      <c r="AS11" s="13" t="s">
        <v>117</v>
      </c>
      <c r="AU11" s="5" t="s">
        <v>158</v>
      </c>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spans="1:74" ht="70" hidden="1">
      <c r="A12" s="15" t="s">
        <v>17</v>
      </c>
      <c r="B12" s="15" t="s">
        <v>16</v>
      </c>
      <c r="C12" s="16" t="s">
        <v>160</v>
      </c>
      <c r="D12" s="16" t="s">
        <v>161</v>
      </c>
      <c r="E12" s="17" t="s">
        <v>161</v>
      </c>
      <c r="F12" s="5" t="s">
        <v>162</v>
      </c>
      <c r="G12" s="18" t="s">
        <v>96</v>
      </c>
      <c r="H12" s="18"/>
      <c r="I12" s="18" t="s">
        <v>98</v>
      </c>
      <c r="J12" s="18"/>
      <c r="K12" s="18" t="s">
        <v>98</v>
      </c>
      <c r="L12" s="18"/>
      <c r="M12" s="18"/>
      <c r="N12" s="18"/>
      <c r="O12" s="18"/>
      <c r="P12" s="18"/>
      <c r="Q12" s="18" t="s">
        <v>163</v>
      </c>
      <c r="R12" s="18" t="s">
        <v>164</v>
      </c>
      <c r="S12" s="18"/>
      <c r="T12" s="18" t="s">
        <v>145</v>
      </c>
      <c r="U12" s="18" t="s">
        <v>165</v>
      </c>
      <c r="V12" s="18" t="s">
        <v>166</v>
      </c>
      <c r="W12" s="18" t="s">
        <v>148</v>
      </c>
      <c r="X12" s="18" t="s">
        <v>167</v>
      </c>
      <c r="Y12" s="18"/>
      <c r="Z12" s="18"/>
      <c r="AA12" s="18"/>
      <c r="AB12" s="18"/>
      <c r="AC12" s="18"/>
      <c r="AD12" s="18"/>
      <c r="AE12" s="18"/>
      <c r="AF12" s="18"/>
      <c r="AG12" s="18"/>
      <c r="AH12" s="18"/>
      <c r="AI12" s="18"/>
      <c r="AJ12" s="18"/>
      <c r="AK12" s="18" t="s">
        <v>105</v>
      </c>
      <c r="AL12" s="18"/>
      <c r="AM12" s="18"/>
      <c r="AN12" s="18" t="s">
        <v>168</v>
      </c>
      <c r="AO12" s="18" t="s">
        <v>168</v>
      </c>
      <c r="AP12" s="19"/>
      <c r="AQ12" s="19"/>
      <c r="AR12" s="19"/>
      <c r="AS12" s="19"/>
      <c r="AT12" s="18" t="s">
        <v>169</v>
      </c>
      <c r="AU12" s="5" t="s">
        <v>162</v>
      </c>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spans="1:74" ht="42" hidden="1">
      <c r="A13" s="15" t="s">
        <v>16</v>
      </c>
      <c r="B13" s="15" t="s">
        <v>16</v>
      </c>
      <c r="C13" s="16" t="s">
        <v>170</v>
      </c>
      <c r="D13" s="16" t="s">
        <v>171</v>
      </c>
      <c r="E13" s="17" t="s">
        <v>171</v>
      </c>
      <c r="F13" s="5" t="s">
        <v>172</v>
      </c>
      <c r="G13" s="20" t="s">
        <v>96</v>
      </c>
      <c r="H13" s="20"/>
      <c r="I13" s="20" t="s">
        <v>97</v>
      </c>
      <c r="J13" s="20" t="s">
        <v>98</v>
      </c>
      <c r="K13" s="20" t="s">
        <v>98</v>
      </c>
      <c r="L13" s="20"/>
      <c r="M13" s="20"/>
      <c r="N13" s="20"/>
      <c r="O13" s="20"/>
      <c r="P13" s="20"/>
      <c r="Q13" s="20"/>
      <c r="R13" s="20"/>
      <c r="S13" s="20"/>
      <c r="T13" s="20" t="s">
        <v>145</v>
      </c>
      <c r="U13" s="20" t="s">
        <v>173</v>
      </c>
      <c r="V13" s="20" t="s">
        <v>166</v>
      </c>
      <c r="W13" s="20" t="s">
        <v>148</v>
      </c>
      <c r="X13" s="20"/>
      <c r="Y13" s="20"/>
      <c r="Z13" s="18"/>
      <c r="AA13" s="18"/>
      <c r="AB13" s="18"/>
      <c r="AC13" s="18"/>
      <c r="AD13" s="18"/>
      <c r="AE13" s="18"/>
      <c r="AF13" s="18"/>
      <c r="AG13" s="20"/>
      <c r="AH13" s="20"/>
      <c r="AI13" s="18"/>
      <c r="AJ13" s="18"/>
      <c r="AK13" s="18" t="s">
        <v>105</v>
      </c>
      <c r="AL13" s="18"/>
      <c r="AM13" s="18"/>
      <c r="AN13" s="18"/>
      <c r="AO13" s="18" t="s">
        <v>168</v>
      </c>
      <c r="AP13" s="19"/>
      <c r="AQ13" s="19"/>
      <c r="AR13" s="19"/>
      <c r="AS13" s="19"/>
      <c r="AT13" s="18" t="s">
        <v>174</v>
      </c>
      <c r="AU13" s="5" t="s">
        <v>175</v>
      </c>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spans="1:74" ht="42" hidden="1">
      <c r="A14" s="15" t="s">
        <v>16</v>
      </c>
      <c r="B14" s="15" t="s">
        <v>16</v>
      </c>
      <c r="C14" s="16" t="s">
        <v>170</v>
      </c>
      <c r="D14" s="16" t="s">
        <v>176</v>
      </c>
      <c r="E14" s="17" t="s">
        <v>176</v>
      </c>
      <c r="F14" s="5" t="s">
        <v>177</v>
      </c>
      <c r="G14" s="18" t="s">
        <v>96</v>
      </c>
      <c r="H14" s="18"/>
      <c r="I14" s="18" t="s">
        <v>97</v>
      </c>
      <c r="J14" s="18"/>
      <c r="K14" s="18" t="s">
        <v>98</v>
      </c>
      <c r="L14" s="18"/>
      <c r="M14" s="18"/>
      <c r="N14" s="18"/>
      <c r="O14" s="18"/>
      <c r="P14" s="18"/>
      <c r="Q14" s="18"/>
      <c r="R14" s="20"/>
      <c r="S14" s="20"/>
      <c r="T14" s="20" t="s">
        <v>145</v>
      </c>
      <c r="U14" s="20" t="s">
        <v>178</v>
      </c>
      <c r="V14" s="20" t="s">
        <v>166</v>
      </c>
      <c r="W14" s="18" t="s">
        <v>148</v>
      </c>
      <c r="X14" s="18"/>
      <c r="Y14" s="18"/>
      <c r="Z14" s="18"/>
      <c r="AA14" s="18"/>
      <c r="AB14" s="18"/>
      <c r="AC14" s="18"/>
      <c r="AD14" s="18"/>
      <c r="AE14" s="18"/>
      <c r="AF14" s="18"/>
      <c r="AG14" s="18"/>
      <c r="AH14" s="18"/>
      <c r="AI14" s="18"/>
      <c r="AJ14" s="18"/>
      <c r="AK14" s="18" t="s">
        <v>105</v>
      </c>
      <c r="AL14" s="18"/>
      <c r="AM14" s="18"/>
      <c r="AN14" s="18"/>
      <c r="AO14" s="18" t="s">
        <v>168</v>
      </c>
      <c r="AP14" s="19"/>
      <c r="AQ14" s="19"/>
      <c r="AR14" s="19"/>
      <c r="AS14" s="19"/>
      <c r="AT14" s="18"/>
      <c r="AU14" s="5" t="s">
        <v>177</v>
      </c>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spans="1:74" ht="28" hidden="1">
      <c r="A15" s="15" t="s">
        <v>16</v>
      </c>
      <c r="B15" s="15" t="s">
        <v>16</v>
      </c>
      <c r="C15" s="16" t="s">
        <v>179</v>
      </c>
      <c r="D15" s="16" t="s">
        <v>180</v>
      </c>
      <c r="E15" s="17" t="s">
        <v>180</v>
      </c>
      <c r="F15" s="5" t="s">
        <v>128</v>
      </c>
      <c r="G15" s="18" t="s">
        <v>96</v>
      </c>
      <c r="H15" s="18"/>
      <c r="I15" s="18" t="s">
        <v>97</v>
      </c>
      <c r="J15" s="18"/>
      <c r="K15" s="18" t="s">
        <v>98</v>
      </c>
      <c r="L15" s="18"/>
      <c r="M15" s="18"/>
      <c r="N15" s="18"/>
      <c r="O15" s="18"/>
      <c r="P15" s="18"/>
      <c r="Q15" s="18"/>
      <c r="R15" s="18"/>
      <c r="S15" s="18"/>
      <c r="T15" s="18" t="s">
        <v>145</v>
      </c>
      <c r="U15" s="18" t="s">
        <v>181</v>
      </c>
      <c r="V15" s="18" t="s">
        <v>182</v>
      </c>
      <c r="W15" s="18" t="s">
        <v>183</v>
      </c>
      <c r="X15" s="18" t="s">
        <v>184</v>
      </c>
      <c r="Y15" s="18"/>
      <c r="Z15" s="18"/>
      <c r="AA15" s="18"/>
      <c r="AB15" s="18"/>
      <c r="AC15" s="18"/>
      <c r="AD15" s="18"/>
      <c r="AE15" s="18"/>
      <c r="AF15" s="18"/>
      <c r="AG15" s="18"/>
      <c r="AH15" s="18"/>
      <c r="AI15" s="18"/>
      <c r="AJ15" s="18"/>
      <c r="AK15" s="18" t="s">
        <v>105</v>
      </c>
      <c r="AL15" s="18"/>
      <c r="AM15" s="18"/>
      <c r="AN15" s="18"/>
      <c r="AO15" s="18"/>
      <c r="AP15" s="19"/>
      <c r="AQ15" s="19"/>
      <c r="AR15" s="19"/>
      <c r="AS15" s="19"/>
      <c r="AT15" s="18"/>
      <c r="AU15" s="5" t="s">
        <v>128</v>
      </c>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spans="1:74" ht="42" hidden="1">
      <c r="A16" t="s">
        <v>7</v>
      </c>
      <c r="B16" t="s">
        <v>7</v>
      </c>
      <c r="C16" s="9" t="s">
        <v>110</v>
      </c>
      <c r="D16" s="9" t="s">
        <v>185</v>
      </c>
      <c r="E16" s="10" t="s">
        <v>186</v>
      </c>
      <c r="F16" s="5" t="s">
        <v>187</v>
      </c>
      <c r="G16" s="5" t="s">
        <v>96</v>
      </c>
      <c r="H16" s="5"/>
      <c r="I16" s="5" t="s">
        <v>97</v>
      </c>
      <c r="K16" s="5" t="s">
        <v>98</v>
      </c>
      <c r="N16" s="5"/>
      <c r="R16" s="5"/>
      <c r="S16" s="5"/>
      <c r="T16" s="5" t="s">
        <v>114</v>
      </c>
      <c r="U16" s="5" t="s">
        <v>188</v>
      </c>
      <c r="V16" s="14" t="s">
        <v>116</v>
      </c>
      <c r="W16" s="5"/>
      <c r="X16" s="5"/>
      <c r="Y16" s="5"/>
      <c r="AG16" s="5"/>
      <c r="AH16" s="5"/>
      <c r="AK16" s="5"/>
      <c r="AO16" s="5"/>
      <c r="AP16" s="12"/>
      <c r="AQ16" s="12"/>
      <c r="AR16" s="12"/>
      <c r="AS16" s="13" t="s">
        <v>117</v>
      </c>
      <c r="AU16" s="5" t="s">
        <v>187</v>
      </c>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spans="1:74" ht="28" hidden="1">
      <c r="A17" t="s">
        <v>8</v>
      </c>
      <c r="B17" t="s">
        <v>8</v>
      </c>
      <c r="C17" s="9" t="s">
        <v>189</v>
      </c>
      <c r="D17" s="9" t="s">
        <v>190</v>
      </c>
      <c r="E17" s="10" t="s">
        <v>190</v>
      </c>
      <c r="F17" s="5" t="s">
        <v>191</v>
      </c>
      <c r="G17" s="5" t="s">
        <v>96</v>
      </c>
      <c r="H17" s="5"/>
      <c r="I17" s="5" t="s">
        <v>98</v>
      </c>
      <c r="K17" s="5" t="s">
        <v>98</v>
      </c>
      <c r="N17" s="5"/>
      <c r="R17" s="5"/>
      <c r="S17" s="5"/>
      <c r="T17" s="5" t="s">
        <v>145</v>
      </c>
      <c r="U17" s="5" t="s">
        <v>192</v>
      </c>
      <c r="V17" s="5" t="s">
        <v>193</v>
      </c>
      <c r="W17" s="5"/>
      <c r="X17" s="5"/>
      <c r="Y17" s="5"/>
      <c r="AG17" s="5"/>
      <c r="AH17" s="5"/>
      <c r="AK17" s="5"/>
      <c r="AO17" s="5"/>
      <c r="AP17" s="12"/>
      <c r="AQ17" s="12"/>
      <c r="AR17" s="12"/>
      <c r="AS17" s="12"/>
      <c r="AU17" s="5" t="s">
        <v>191</v>
      </c>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spans="1:74" ht="42" hidden="1">
      <c r="A18" s="15" t="s">
        <v>16</v>
      </c>
      <c r="B18" s="15" t="s">
        <v>16</v>
      </c>
      <c r="C18" s="16" t="s">
        <v>170</v>
      </c>
      <c r="D18" s="16" t="s">
        <v>194</v>
      </c>
      <c r="E18" s="17" t="s">
        <v>194</v>
      </c>
      <c r="F18" s="5" t="s">
        <v>195</v>
      </c>
      <c r="G18" s="18" t="s">
        <v>96</v>
      </c>
      <c r="H18" s="18"/>
      <c r="I18" s="18" t="s">
        <v>97</v>
      </c>
      <c r="J18" s="18"/>
      <c r="K18" s="18" t="s">
        <v>98</v>
      </c>
      <c r="L18" s="18"/>
      <c r="M18" s="18"/>
      <c r="N18" s="18"/>
      <c r="O18" s="18"/>
      <c r="P18" s="18"/>
      <c r="Q18" s="18"/>
      <c r="R18" s="20"/>
      <c r="S18" s="20"/>
      <c r="T18" s="20" t="s">
        <v>145</v>
      </c>
      <c r="U18" s="20" t="s">
        <v>196</v>
      </c>
      <c r="V18" s="20" t="s">
        <v>166</v>
      </c>
      <c r="W18" s="18" t="s">
        <v>148</v>
      </c>
      <c r="X18" s="18"/>
      <c r="Y18" s="18"/>
      <c r="Z18" s="18"/>
      <c r="AA18" s="18"/>
      <c r="AB18" s="18"/>
      <c r="AC18" s="18"/>
      <c r="AD18" s="18"/>
      <c r="AE18" s="18"/>
      <c r="AF18" s="18"/>
      <c r="AG18" s="18"/>
      <c r="AH18" s="18"/>
      <c r="AI18" s="18"/>
      <c r="AJ18" s="18"/>
      <c r="AK18" s="18" t="s">
        <v>105</v>
      </c>
      <c r="AL18" s="18"/>
      <c r="AM18" s="18"/>
      <c r="AN18" s="18"/>
      <c r="AO18" s="18" t="s">
        <v>168</v>
      </c>
      <c r="AP18" s="19"/>
      <c r="AQ18" s="19"/>
      <c r="AR18" s="19"/>
      <c r="AS18" s="19"/>
      <c r="AT18" s="18"/>
      <c r="AU18" s="5" t="s">
        <v>195</v>
      </c>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spans="1:74" ht="28" hidden="1">
      <c r="A19" t="s">
        <v>8</v>
      </c>
      <c r="B19" t="s">
        <v>8</v>
      </c>
      <c r="C19" s="9" t="s">
        <v>189</v>
      </c>
      <c r="D19" s="9" t="s">
        <v>197</v>
      </c>
      <c r="E19" s="10" t="s">
        <v>197</v>
      </c>
      <c r="F19" s="5" t="s">
        <v>198</v>
      </c>
      <c r="G19" s="5" t="s">
        <v>96</v>
      </c>
      <c r="H19" s="5"/>
      <c r="I19" s="5" t="s">
        <v>98</v>
      </c>
      <c r="K19" s="5" t="s">
        <v>98</v>
      </c>
      <c r="N19" s="5"/>
      <c r="R19" s="5"/>
      <c r="S19" s="5"/>
      <c r="T19" s="5" t="s">
        <v>145</v>
      </c>
      <c r="U19" s="5" t="s">
        <v>199</v>
      </c>
      <c r="V19" s="5" t="s">
        <v>116</v>
      </c>
      <c r="W19" s="5"/>
      <c r="X19" s="5"/>
      <c r="Y19" s="5"/>
      <c r="AG19" s="5"/>
      <c r="AH19" s="5"/>
      <c r="AK19" s="5"/>
      <c r="AO19" s="5"/>
      <c r="AP19" s="12"/>
      <c r="AQ19" s="12"/>
      <c r="AR19" s="12"/>
      <c r="AS19" s="12"/>
      <c r="AU19" s="5" t="s">
        <v>198</v>
      </c>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spans="1:74" ht="28" hidden="1">
      <c r="A20" s="15" t="s">
        <v>9</v>
      </c>
      <c r="B20" s="15" t="s">
        <v>9</v>
      </c>
      <c r="C20" s="16" t="s">
        <v>200</v>
      </c>
      <c r="D20" s="16" t="s">
        <v>201</v>
      </c>
      <c r="E20" s="17" t="s">
        <v>201</v>
      </c>
      <c r="F20" s="5" t="s">
        <v>202</v>
      </c>
      <c r="G20" s="18" t="s">
        <v>141</v>
      </c>
      <c r="H20" s="18"/>
      <c r="I20" s="18" t="s">
        <v>97</v>
      </c>
      <c r="J20" s="18"/>
      <c r="K20" s="18" t="s">
        <v>98</v>
      </c>
      <c r="L20" s="18"/>
      <c r="M20" s="18"/>
      <c r="N20" s="18"/>
      <c r="O20" s="18"/>
      <c r="P20" s="18"/>
      <c r="Q20" s="18"/>
      <c r="R20" s="18"/>
      <c r="S20" s="18"/>
      <c r="T20" s="18" t="s">
        <v>145</v>
      </c>
      <c r="U20" s="18" t="s">
        <v>203</v>
      </c>
      <c r="V20" s="18" t="s">
        <v>204</v>
      </c>
      <c r="W20" s="18" t="s">
        <v>148</v>
      </c>
      <c r="X20" s="18"/>
      <c r="Y20" s="18"/>
      <c r="Z20" s="18"/>
      <c r="AA20" s="18"/>
      <c r="AB20" s="18"/>
      <c r="AC20" s="18"/>
      <c r="AD20" s="18"/>
      <c r="AE20" s="18"/>
      <c r="AF20" s="18"/>
      <c r="AG20" s="18"/>
      <c r="AH20" s="18"/>
      <c r="AI20" s="18"/>
      <c r="AJ20" s="18"/>
      <c r="AK20" s="18"/>
      <c r="AL20" s="18"/>
      <c r="AM20" s="18"/>
      <c r="AN20" s="18"/>
      <c r="AO20" s="18"/>
      <c r="AP20" s="19"/>
      <c r="AQ20" s="19"/>
      <c r="AR20" s="19"/>
      <c r="AS20" s="19"/>
      <c r="AT20" s="18"/>
      <c r="AU20" s="5" t="s">
        <v>202</v>
      </c>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spans="1:74" ht="42" hidden="1">
      <c r="A21" s="15" t="s">
        <v>16</v>
      </c>
      <c r="B21" s="15" t="s">
        <v>16</v>
      </c>
      <c r="C21" s="16" t="s">
        <v>170</v>
      </c>
      <c r="D21" s="16" t="s">
        <v>205</v>
      </c>
      <c r="E21" s="17" t="s">
        <v>205</v>
      </c>
      <c r="F21" s="5" t="s">
        <v>206</v>
      </c>
      <c r="G21" s="20" t="s">
        <v>96</v>
      </c>
      <c r="H21" s="20"/>
      <c r="I21" s="18" t="s">
        <v>98</v>
      </c>
      <c r="J21" s="20"/>
      <c r="K21" s="20" t="s">
        <v>98</v>
      </c>
      <c r="L21" s="20"/>
      <c r="M21" s="20"/>
      <c r="N21" s="20"/>
      <c r="O21" s="20"/>
      <c r="P21" s="20"/>
      <c r="Q21" s="20"/>
      <c r="R21" s="20"/>
      <c r="S21" s="20"/>
      <c r="T21" s="20" t="s">
        <v>145</v>
      </c>
      <c r="U21" s="20" t="s">
        <v>207</v>
      </c>
      <c r="V21" s="20" t="s">
        <v>166</v>
      </c>
      <c r="W21" s="18" t="s">
        <v>148</v>
      </c>
      <c r="X21" s="20"/>
      <c r="Y21" s="20"/>
      <c r="Z21" s="18"/>
      <c r="AA21" s="18"/>
      <c r="AB21" s="18"/>
      <c r="AC21" s="18"/>
      <c r="AD21" s="18"/>
      <c r="AE21" s="18"/>
      <c r="AF21" s="18"/>
      <c r="AG21" s="20"/>
      <c r="AH21" s="20"/>
      <c r="AI21" s="18"/>
      <c r="AJ21" s="18"/>
      <c r="AK21" s="18" t="s">
        <v>105</v>
      </c>
      <c r="AL21" s="18"/>
      <c r="AM21" s="18"/>
      <c r="AN21" s="18"/>
      <c r="AO21" s="18" t="s">
        <v>168</v>
      </c>
      <c r="AP21" s="19"/>
      <c r="AQ21" s="19"/>
      <c r="AR21" s="19"/>
      <c r="AS21" s="19"/>
      <c r="AT21" s="18"/>
      <c r="AU21" s="5" t="s">
        <v>206</v>
      </c>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spans="1:74" ht="42" hidden="1">
      <c r="A22" t="s">
        <v>7</v>
      </c>
      <c r="B22" t="s">
        <v>7</v>
      </c>
      <c r="C22" s="9" t="s">
        <v>110</v>
      </c>
      <c r="D22" s="9" t="s">
        <v>208</v>
      </c>
      <c r="E22" s="10" t="s">
        <v>209</v>
      </c>
      <c r="F22" s="5" t="s">
        <v>210</v>
      </c>
      <c r="G22" s="5" t="s">
        <v>96</v>
      </c>
      <c r="H22" s="5"/>
      <c r="I22" s="5" t="s">
        <v>97</v>
      </c>
      <c r="K22" s="5" t="s">
        <v>98</v>
      </c>
      <c r="N22" s="5"/>
      <c r="R22" s="5"/>
      <c r="S22" s="5"/>
      <c r="T22" s="5" t="s">
        <v>114</v>
      </c>
      <c r="U22" s="5" t="s">
        <v>211</v>
      </c>
      <c r="V22" s="14" t="s">
        <v>116</v>
      </c>
      <c r="W22" s="5"/>
      <c r="X22" s="5"/>
      <c r="Y22" s="5"/>
      <c r="AG22" s="5"/>
      <c r="AH22" s="5"/>
      <c r="AK22" s="5"/>
      <c r="AO22" s="5"/>
      <c r="AP22" s="12"/>
      <c r="AQ22" s="12"/>
      <c r="AR22" s="12"/>
      <c r="AS22" s="13" t="s">
        <v>117</v>
      </c>
      <c r="AU22" s="5" t="s">
        <v>212</v>
      </c>
      <c r="AV22" s="5" t="s">
        <v>213</v>
      </c>
      <c r="AW22" s="5" t="s">
        <v>214</v>
      </c>
      <c r="AX22" s="5" t="s">
        <v>215</v>
      </c>
      <c r="AY22" s="5" t="s">
        <v>216</v>
      </c>
      <c r="AZ22" s="5"/>
      <c r="BA22" s="5"/>
      <c r="BB22" s="5"/>
      <c r="BC22" s="5"/>
      <c r="BD22" s="5"/>
      <c r="BE22" s="5"/>
      <c r="BF22" s="5"/>
      <c r="BG22" s="5"/>
      <c r="BH22" s="5"/>
      <c r="BI22" s="5"/>
      <c r="BJ22" s="5"/>
      <c r="BK22" s="5"/>
      <c r="BL22" s="5"/>
      <c r="BM22" s="5"/>
      <c r="BN22" s="5"/>
      <c r="BO22" s="5"/>
      <c r="BP22" s="5"/>
      <c r="BQ22" s="5"/>
      <c r="BR22" s="5"/>
      <c r="BS22" s="5"/>
      <c r="BT22" s="5"/>
      <c r="BU22" s="5"/>
      <c r="BV22" s="5"/>
    </row>
    <row r="23" spans="1:74" ht="56" hidden="1">
      <c r="A23" s="15" t="s">
        <v>17</v>
      </c>
      <c r="B23" s="15" t="s">
        <v>16</v>
      </c>
      <c r="C23" s="16" t="s">
        <v>217</v>
      </c>
      <c r="D23" s="16" t="s">
        <v>218</v>
      </c>
      <c r="E23" s="17" t="s">
        <v>218</v>
      </c>
      <c r="F23" s="5" t="s">
        <v>219</v>
      </c>
      <c r="G23" s="18" t="s">
        <v>96</v>
      </c>
      <c r="H23" s="18"/>
      <c r="I23" s="18" t="s">
        <v>98</v>
      </c>
      <c r="J23" s="18"/>
      <c r="K23" s="18" t="s">
        <v>98</v>
      </c>
      <c r="L23" s="18"/>
      <c r="M23" s="18"/>
      <c r="N23" s="18"/>
      <c r="O23" s="18"/>
      <c r="P23" s="18"/>
      <c r="Q23" s="18" t="s">
        <v>220</v>
      </c>
      <c r="R23" s="20"/>
      <c r="S23" s="20"/>
      <c r="T23" s="20" t="s">
        <v>145</v>
      </c>
      <c r="U23" s="20" t="s">
        <v>221</v>
      </c>
      <c r="V23" s="20" t="s">
        <v>222</v>
      </c>
      <c r="W23" s="20" t="s">
        <v>148</v>
      </c>
      <c r="X23" s="20" t="s">
        <v>223</v>
      </c>
      <c r="Y23" s="20"/>
      <c r="Z23" s="18" t="s">
        <v>224</v>
      </c>
      <c r="AA23" s="18"/>
      <c r="AB23" s="18" t="s">
        <v>225</v>
      </c>
      <c r="AC23" s="18"/>
      <c r="AD23" s="18"/>
      <c r="AE23" s="18"/>
      <c r="AF23" s="18"/>
      <c r="AG23" s="20"/>
      <c r="AH23" s="20"/>
      <c r="AI23" s="18" t="s">
        <v>98</v>
      </c>
      <c r="AJ23" s="18"/>
      <c r="AK23" s="18" t="s">
        <v>226</v>
      </c>
      <c r="AL23" s="18" t="s">
        <v>227</v>
      </c>
      <c r="AM23" s="18"/>
      <c r="AN23" s="18" t="s">
        <v>98</v>
      </c>
      <c r="AO23" s="18" t="s">
        <v>107</v>
      </c>
      <c r="AP23" s="19"/>
      <c r="AQ23" s="19"/>
      <c r="AR23" s="19"/>
      <c r="AS23" s="19"/>
      <c r="AT23" s="18" t="s">
        <v>228</v>
      </c>
      <c r="AU23" s="5" t="s">
        <v>219</v>
      </c>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spans="1:74" ht="70" hidden="1">
      <c r="A24" s="15" t="s">
        <v>17</v>
      </c>
      <c r="B24" s="15" t="s">
        <v>16</v>
      </c>
      <c r="C24" s="16" t="s">
        <v>160</v>
      </c>
      <c r="D24" s="16" t="s">
        <v>229</v>
      </c>
      <c r="E24" s="17" t="s">
        <v>229</v>
      </c>
      <c r="F24" s="5" t="s">
        <v>212</v>
      </c>
      <c r="G24" s="18" t="s">
        <v>96</v>
      </c>
      <c r="H24" s="18"/>
      <c r="I24" s="18" t="s">
        <v>98</v>
      </c>
      <c r="J24" s="18"/>
      <c r="K24" s="18" t="s">
        <v>98</v>
      </c>
      <c r="L24" s="18"/>
      <c r="M24" s="18"/>
      <c r="N24" s="18"/>
      <c r="O24" s="18"/>
      <c r="P24" s="18"/>
      <c r="Q24" s="18" t="s">
        <v>230</v>
      </c>
      <c r="R24" s="18" t="s">
        <v>166</v>
      </c>
      <c r="S24" s="18"/>
      <c r="T24" s="18" t="s">
        <v>145</v>
      </c>
      <c r="U24" s="18" t="s">
        <v>231</v>
      </c>
      <c r="V24" s="18" t="s">
        <v>232</v>
      </c>
      <c r="W24" s="18"/>
      <c r="X24" s="18" t="s">
        <v>167</v>
      </c>
      <c r="Y24" s="18"/>
      <c r="Z24" s="18"/>
      <c r="AA24" s="18"/>
      <c r="AB24" s="18"/>
      <c r="AC24" s="18"/>
      <c r="AD24" s="18"/>
      <c r="AE24" s="18"/>
      <c r="AF24" s="18"/>
      <c r="AG24" s="18"/>
      <c r="AH24" s="18"/>
      <c r="AI24" s="18" t="s">
        <v>98</v>
      </c>
      <c r="AJ24" s="18"/>
      <c r="AK24" s="18" t="s">
        <v>105</v>
      </c>
      <c r="AL24" s="18"/>
      <c r="AM24" s="18"/>
      <c r="AN24" s="18" t="s">
        <v>98</v>
      </c>
      <c r="AO24" s="18" t="s">
        <v>107</v>
      </c>
      <c r="AP24" s="19"/>
      <c r="AQ24" s="19"/>
      <c r="AR24" s="19"/>
      <c r="AS24" s="21" t="s">
        <v>233</v>
      </c>
      <c r="AT24" s="18" t="s">
        <v>234</v>
      </c>
      <c r="AU24" s="5" t="s">
        <v>212</v>
      </c>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row>
    <row r="25" spans="1:74" ht="56">
      <c r="A25" t="s">
        <v>10</v>
      </c>
      <c r="B25" t="s">
        <v>10</v>
      </c>
      <c r="C25" s="9" t="s">
        <v>690</v>
      </c>
      <c r="D25" s="9" t="s">
        <v>691</v>
      </c>
      <c r="E25" s="10" t="s">
        <v>691</v>
      </c>
      <c r="F25" s="5" t="s">
        <v>692</v>
      </c>
      <c r="G25" s="5" t="s">
        <v>96</v>
      </c>
      <c r="H25" s="5"/>
      <c r="I25" s="5" t="s">
        <v>98</v>
      </c>
      <c r="K25" s="5" t="s">
        <v>98</v>
      </c>
      <c r="N25" s="5"/>
      <c r="O25" s="5"/>
      <c r="P25" s="5"/>
      <c r="Q25" s="5" t="s">
        <v>693</v>
      </c>
      <c r="U25" s="5"/>
      <c r="V25" s="5"/>
      <c r="W25" s="5"/>
      <c r="X25" s="5"/>
      <c r="Y25" s="5"/>
      <c r="Z25" s="5" t="s">
        <v>694</v>
      </c>
      <c r="AA25" s="5"/>
      <c r="AB25" s="5"/>
      <c r="AC25" s="5" t="s">
        <v>695</v>
      </c>
      <c r="AD25" s="5" t="s">
        <v>696</v>
      </c>
      <c r="AE25" s="5"/>
      <c r="AF25" s="5" t="s">
        <v>697</v>
      </c>
      <c r="AG25" s="5" t="s">
        <v>698</v>
      </c>
      <c r="AH25" s="5" t="s">
        <v>699</v>
      </c>
      <c r="AI25" s="5"/>
      <c r="AK25" s="5"/>
      <c r="AM25" s="5"/>
      <c r="AN25" s="5" t="s">
        <v>168</v>
      </c>
      <c r="AO25" s="5" t="s">
        <v>168</v>
      </c>
      <c r="AP25" s="12"/>
      <c r="AQ25" s="12"/>
      <c r="AR25" s="12"/>
      <c r="AS25" s="12"/>
      <c r="AU25" s="5" t="s">
        <v>692</v>
      </c>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row>
    <row r="26" spans="1:74" ht="70" hidden="1">
      <c r="A26" t="s">
        <v>8</v>
      </c>
      <c r="B26" t="s">
        <v>8</v>
      </c>
      <c r="C26" s="9" t="s">
        <v>189</v>
      </c>
      <c r="D26" s="9" t="s">
        <v>239</v>
      </c>
      <c r="E26" s="10" t="s">
        <v>239</v>
      </c>
      <c r="F26" s="5" t="s">
        <v>240</v>
      </c>
      <c r="G26" s="5" t="s">
        <v>96</v>
      </c>
      <c r="H26" s="5"/>
      <c r="I26" s="5" t="s">
        <v>98</v>
      </c>
      <c r="K26" s="5" t="s">
        <v>98</v>
      </c>
      <c r="N26" s="5"/>
      <c r="R26" s="5"/>
      <c r="S26" s="5"/>
      <c r="T26" s="5" t="s">
        <v>145</v>
      </c>
      <c r="U26" s="5" t="s">
        <v>241</v>
      </c>
      <c r="V26" s="5" t="s">
        <v>242</v>
      </c>
      <c r="W26" s="5"/>
      <c r="X26" s="5"/>
      <c r="Y26" s="5"/>
      <c r="AG26" s="5"/>
      <c r="AH26" s="5"/>
      <c r="AK26" s="5"/>
      <c r="AO26" s="5"/>
      <c r="AP26" s="12"/>
      <c r="AQ26" s="12"/>
      <c r="AR26" s="12"/>
      <c r="AS26" s="13" t="s">
        <v>243</v>
      </c>
      <c r="AT26" s="5" t="s">
        <v>98</v>
      </c>
      <c r="AU26" s="5" t="s">
        <v>240</v>
      </c>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spans="1:74" ht="42" hidden="1">
      <c r="A27" t="s">
        <v>7</v>
      </c>
      <c r="B27" t="s">
        <v>7</v>
      </c>
      <c r="C27" s="9" t="s">
        <v>110</v>
      </c>
      <c r="D27" s="9" t="s">
        <v>244</v>
      </c>
      <c r="E27" s="10" t="s">
        <v>245</v>
      </c>
      <c r="F27" s="5" t="s">
        <v>246</v>
      </c>
      <c r="G27" s="5" t="s">
        <v>96</v>
      </c>
      <c r="H27" s="5"/>
      <c r="I27" s="5" t="s">
        <v>97</v>
      </c>
      <c r="K27" s="5" t="s">
        <v>98</v>
      </c>
      <c r="N27" s="5"/>
      <c r="R27" s="5"/>
      <c r="S27" s="5"/>
      <c r="T27" s="5" t="s">
        <v>114</v>
      </c>
      <c r="U27" s="5" t="s">
        <v>247</v>
      </c>
      <c r="V27" s="14" t="s">
        <v>116</v>
      </c>
      <c r="W27" s="5"/>
      <c r="X27" s="5"/>
      <c r="Y27" s="5"/>
      <c r="AG27" s="5"/>
      <c r="AH27" s="5"/>
      <c r="AK27" s="5"/>
      <c r="AO27" s="5"/>
      <c r="AP27" s="12"/>
      <c r="AQ27" s="12"/>
      <c r="AR27" s="12"/>
      <c r="AS27" s="13" t="s">
        <v>117</v>
      </c>
      <c r="AU27" s="5" t="s">
        <v>248</v>
      </c>
      <c r="AV27" s="5" t="s">
        <v>249</v>
      </c>
      <c r="AW27" s="5" t="s">
        <v>250</v>
      </c>
      <c r="AX27" s="5" t="s">
        <v>251</v>
      </c>
      <c r="AY27" s="5" t="s">
        <v>252</v>
      </c>
      <c r="AZ27" s="5"/>
      <c r="BA27" s="5"/>
      <c r="BB27" s="5"/>
      <c r="BC27" s="5"/>
      <c r="BD27" s="5"/>
      <c r="BE27" s="5"/>
      <c r="BF27" s="5"/>
      <c r="BG27" s="5"/>
      <c r="BH27" s="5"/>
      <c r="BI27" s="5"/>
      <c r="BJ27" s="5"/>
      <c r="BK27" s="5"/>
      <c r="BL27" s="5"/>
      <c r="BM27" s="5"/>
      <c r="BN27" s="5"/>
      <c r="BO27" s="5"/>
      <c r="BP27" s="5"/>
      <c r="BQ27" s="5"/>
      <c r="BR27" s="5"/>
      <c r="BS27" s="5"/>
      <c r="BT27" s="5"/>
      <c r="BU27" s="5"/>
      <c r="BV27" s="5"/>
    </row>
    <row r="28" spans="1:74" ht="42" hidden="1">
      <c r="A28" s="15" t="s">
        <v>16</v>
      </c>
      <c r="B28" s="15" t="s">
        <v>16</v>
      </c>
      <c r="C28" s="16" t="s">
        <v>170</v>
      </c>
      <c r="D28" s="16" t="s">
        <v>253</v>
      </c>
      <c r="E28" s="17" t="s">
        <v>253</v>
      </c>
      <c r="F28" s="20" t="s">
        <v>191</v>
      </c>
      <c r="G28" s="20" t="s">
        <v>96</v>
      </c>
      <c r="H28" s="20"/>
      <c r="I28" s="18" t="s">
        <v>98</v>
      </c>
      <c r="J28" s="20"/>
      <c r="K28" s="20" t="s">
        <v>98</v>
      </c>
      <c r="L28" s="20"/>
      <c r="M28" s="20"/>
      <c r="N28" s="20"/>
      <c r="O28" s="20"/>
      <c r="P28" s="20"/>
      <c r="Q28" s="20"/>
      <c r="R28" s="20"/>
      <c r="S28" s="20"/>
      <c r="T28" s="20" t="s">
        <v>145</v>
      </c>
      <c r="U28" s="20" t="s">
        <v>254</v>
      </c>
      <c r="V28" s="20" t="s">
        <v>166</v>
      </c>
      <c r="W28" s="18" t="s">
        <v>148</v>
      </c>
      <c r="X28" s="20"/>
      <c r="Y28" s="20"/>
      <c r="Z28" s="18"/>
      <c r="AA28" s="18"/>
      <c r="AB28" s="18"/>
      <c r="AC28" s="18"/>
      <c r="AD28" s="18"/>
      <c r="AE28" s="18"/>
      <c r="AF28" s="18"/>
      <c r="AG28" s="20"/>
      <c r="AH28" s="20"/>
      <c r="AI28" s="18"/>
      <c r="AJ28" s="18"/>
      <c r="AK28" s="18" t="s">
        <v>105</v>
      </c>
      <c r="AL28" s="18"/>
      <c r="AM28" s="18"/>
      <c r="AN28" s="18"/>
      <c r="AO28" s="18"/>
      <c r="AP28" s="19"/>
      <c r="AQ28" s="19"/>
      <c r="AR28" s="19"/>
      <c r="AS28" s="19"/>
      <c r="AT28" s="18"/>
      <c r="AU28" s="20" t="s">
        <v>191</v>
      </c>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row>
    <row r="29" spans="1:74" ht="42" hidden="1">
      <c r="A29" s="15" t="s">
        <v>16</v>
      </c>
      <c r="B29" s="15" t="s">
        <v>16</v>
      </c>
      <c r="C29" s="16" t="s">
        <v>170</v>
      </c>
      <c r="D29" s="16" t="s">
        <v>255</v>
      </c>
      <c r="E29" s="17" t="s">
        <v>255</v>
      </c>
      <c r="F29" s="20" t="s">
        <v>198</v>
      </c>
      <c r="G29" s="20" t="s">
        <v>96</v>
      </c>
      <c r="H29" s="20"/>
      <c r="I29" s="18" t="s">
        <v>98</v>
      </c>
      <c r="J29" s="20"/>
      <c r="K29" s="20" t="s">
        <v>98</v>
      </c>
      <c r="L29" s="20"/>
      <c r="M29" s="20"/>
      <c r="N29" s="20"/>
      <c r="O29" s="20"/>
      <c r="P29" s="20"/>
      <c r="Q29" s="20"/>
      <c r="R29" s="20"/>
      <c r="S29" s="20"/>
      <c r="T29" s="20" t="s">
        <v>145</v>
      </c>
      <c r="U29" s="20" t="s">
        <v>256</v>
      </c>
      <c r="V29" s="20" t="s">
        <v>166</v>
      </c>
      <c r="W29" s="18" t="s">
        <v>148</v>
      </c>
      <c r="X29" s="20"/>
      <c r="Y29" s="20"/>
      <c r="Z29" s="18"/>
      <c r="AA29" s="18"/>
      <c r="AB29" s="18"/>
      <c r="AC29" s="18"/>
      <c r="AD29" s="18"/>
      <c r="AE29" s="18"/>
      <c r="AF29" s="18"/>
      <c r="AG29" s="20"/>
      <c r="AH29" s="20"/>
      <c r="AI29" s="18"/>
      <c r="AJ29" s="18"/>
      <c r="AK29" s="18" t="s">
        <v>105</v>
      </c>
      <c r="AL29" s="18"/>
      <c r="AM29" s="18"/>
      <c r="AN29" s="18"/>
      <c r="AO29" s="18"/>
      <c r="AP29" s="19"/>
      <c r="AQ29" s="19"/>
      <c r="AR29" s="19"/>
      <c r="AS29" s="19"/>
      <c r="AT29" s="18"/>
      <c r="AU29" s="20" t="s">
        <v>198</v>
      </c>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row>
    <row r="30" spans="1:74" ht="42" hidden="1">
      <c r="A30" s="15" t="s">
        <v>16</v>
      </c>
      <c r="B30" s="15" t="s">
        <v>16</v>
      </c>
      <c r="C30" s="16" t="s">
        <v>170</v>
      </c>
      <c r="D30" s="16" t="s">
        <v>257</v>
      </c>
      <c r="E30" s="17" t="s">
        <v>257</v>
      </c>
      <c r="F30" s="5" t="s">
        <v>258</v>
      </c>
      <c r="G30" s="20" t="s">
        <v>96</v>
      </c>
      <c r="H30" s="20"/>
      <c r="I30" s="18" t="s">
        <v>98</v>
      </c>
      <c r="J30" s="20"/>
      <c r="K30" s="20" t="s">
        <v>98</v>
      </c>
      <c r="L30" s="20"/>
      <c r="M30" s="20"/>
      <c r="N30" s="20"/>
      <c r="O30" s="20"/>
      <c r="P30" s="20"/>
      <c r="Q30" s="20"/>
      <c r="R30" s="20"/>
      <c r="S30" s="20"/>
      <c r="T30" s="20" t="s">
        <v>145</v>
      </c>
      <c r="U30" s="20" t="s">
        <v>259</v>
      </c>
      <c r="V30" s="20" t="s">
        <v>260</v>
      </c>
      <c r="W30" s="20" t="s">
        <v>148</v>
      </c>
      <c r="X30" s="20"/>
      <c r="Y30" s="20"/>
      <c r="Z30" s="18"/>
      <c r="AA30" s="18"/>
      <c r="AB30" s="18"/>
      <c r="AC30" s="18"/>
      <c r="AD30" s="18"/>
      <c r="AE30" s="18"/>
      <c r="AF30" s="18"/>
      <c r="AG30" s="20"/>
      <c r="AH30" s="20"/>
      <c r="AI30" s="18"/>
      <c r="AJ30" s="18"/>
      <c r="AK30" s="18" t="s">
        <v>105</v>
      </c>
      <c r="AL30" s="18"/>
      <c r="AM30" s="18"/>
      <c r="AN30" s="18"/>
      <c r="AO30" s="18" t="s">
        <v>168</v>
      </c>
      <c r="AP30" s="19"/>
      <c r="AQ30" s="19"/>
      <c r="AR30" s="19"/>
      <c r="AS30" s="19"/>
      <c r="AT30" s="18"/>
      <c r="AU30" s="5" t="s">
        <v>258</v>
      </c>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spans="1:74" ht="42" hidden="1">
      <c r="A31" s="15" t="s">
        <v>16</v>
      </c>
      <c r="B31" s="15" t="s">
        <v>16</v>
      </c>
      <c r="C31" s="16" t="s">
        <v>170</v>
      </c>
      <c r="D31" s="16" t="s">
        <v>261</v>
      </c>
      <c r="E31" s="17" t="s">
        <v>261</v>
      </c>
      <c r="F31" s="5" t="s">
        <v>213</v>
      </c>
      <c r="G31" s="20" t="s">
        <v>96</v>
      </c>
      <c r="H31" s="20"/>
      <c r="I31" s="18" t="s">
        <v>98</v>
      </c>
      <c r="J31" s="20"/>
      <c r="K31" s="20" t="s">
        <v>98</v>
      </c>
      <c r="L31" s="20"/>
      <c r="M31" s="20"/>
      <c r="N31" s="20"/>
      <c r="O31" s="20"/>
      <c r="P31" s="20"/>
      <c r="Q31" s="20"/>
      <c r="R31" s="20"/>
      <c r="S31" s="20"/>
      <c r="T31" s="20" t="s">
        <v>145</v>
      </c>
      <c r="U31" s="20" t="s">
        <v>262</v>
      </c>
      <c r="V31" s="20" t="s">
        <v>166</v>
      </c>
      <c r="W31" s="18" t="s">
        <v>148</v>
      </c>
      <c r="X31" s="20"/>
      <c r="Y31" s="20"/>
      <c r="Z31" s="18"/>
      <c r="AA31" s="18"/>
      <c r="AB31" s="18"/>
      <c r="AC31" s="18"/>
      <c r="AD31" s="18"/>
      <c r="AE31" s="18"/>
      <c r="AF31" s="18"/>
      <c r="AG31" s="20"/>
      <c r="AH31" s="20"/>
      <c r="AI31" s="18"/>
      <c r="AJ31" s="18"/>
      <c r="AK31" s="18" t="s">
        <v>105</v>
      </c>
      <c r="AL31" s="18"/>
      <c r="AM31" s="18"/>
      <c r="AN31" s="18"/>
      <c r="AO31" s="18" t="s">
        <v>168</v>
      </c>
      <c r="AP31" s="19"/>
      <c r="AQ31" s="19"/>
      <c r="AR31" s="19"/>
      <c r="AS31" s="19"/>
      <c r="AT31" s="18"/>
      <c r="AU31" s="5" t="s">
        <v>213</v>
      </c>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spans="1:74" ht="42" hidden="1">
      <c r="A32" s="15" t="s">
        <v>9</v>
      </c>
      <c r="B32" s="15" t="s">
        <v>9</v>
      </c>
      <c r="C32" s="16" t="s">
        <v>263</v>
      </c>
      <c r="D32" s="16" t="s">
        <v>264</v>
      </c>
      <c r="E32" s="17" t="s">
        <v>264</v>
      </c>
      <c r="F32" s="5" t="s">
        <v>258</v>
      </c>
      <c r="G32" s="18" t="s">
        <v>141</v>
      </c>
      <c r="H32" s="18"/>
      <c r="I32" s="18" t="s">
        <v>98</v>
      </c>
      <c r="J32" s="18"/>
      <c r="K32" s="18" t="s">
        <v>98</v>
      </c>
      <c r="L32" s="18"/>
      <c r="M32" s="18"/>
      <c r="N32" s="18" t="s">
        <v>265</v>
      </c>
      <c r="O32" s="18"/>
      <c r="P32" s="18" t="s">
        <v>266</v>
      </c>
      <c r="Q32" s="18"/>
      <c r="R32" s="18"/>
      <c r="S32" s="18"/>
      <c r="T32" s="18" t="s">
        <v>145</v>
      </c>
      <c r="U32" s="18" t="s">
        <v>267</v>
      </c>
      <c r="V32" s="18" t="s">
        <v>268</v>
      </c>
      <c r="W32" s="18" t="s">
        <v>148</v>
      </c>
      <c r="X32" s="18"/>
      <c r="Y32" s="18"/>
      <c r="Z32" s="18"/>
      <c r="AA32" s="18"/>
      <c r="AB32" s="18"/>
      <c r="AC32" s="18"/>
      <c r="AD32" s="18"/>
      <c r="AE32" s="18"/>
      <c r="AF32" s="18"/>
      <c r="AG32" s="18"/>
      <c r="AH32" s="18"/>
      <c r="AI32" s="18"/>
      <c r="AJ32" s="18"/>
      <c r="AK32" s="18"/>
      <c r="AL32" s="18"/>
      <c r="AM32" s="18"/>
      <c r="AN32" s="18"/>
      <c r="AO32" s="18"/>
      <c r="AP32" s="19"/>
      <c r="AQ32" s="19"/>
      <c r="AR32" s="19"/>
      <c r="AS32" s="19"/>
      <c r="AT32" s="18"/>
      <c r="AU32" s="5" t="s">
        <v>258</v>
      </c>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spans="1:74" ht="42" hidden="1">
      <c r="A33" s="15" t="s">
        <v>16</v>
      </c>
      <c r="B33" s="15" t="s">
        <v>16</v>
      </c>
      <c r="C33" s="16" t="s">
        <v>170</v>
      </c>
      <c r="D33" s="16" t="s">
        <v>269</v>
      </c>
      <c r="E33" s="17" t="s">
        <v>269</v>
      </c>
      <c r="F33" s="5" t="s">
        <v>202</v>
      </c>
      <c r="G33" s="20" t="s">
        <v>96</v>
      </c>
      <c r="H33" s="20"/>
      <c r="I33" s="18" t="s">
        <v>98</v>
      </c>
      <c r="J33" s="20"/>
      <c r="K33" s="20" t="s">
        <v>98</v>
      </c>
      <c r="L33" s="20"/>
      <c r="M33" s="20"/>
      <c r="N33" s="20"/>
      <c r="O33" s="20"/>
      <c r="P33" s="20"/>
      <c r="Q33" s="20"/>
      <c r="R33" s="20"/>
      <c r="S33" s="20"/>
      <c r="T33" s="20" t="s">
        <v>145</v>
      </c>
      <c r="U33" s="20" t="s">
        <v>270</v>
      </c>
      <c r="V33" s="20" t="s">
        <v>166</v>
      </c>
      <c r="W33" s="18" t="s">
        <v>148</v>
      </c>
      <c r="X33" s="20"/>
      <c r="Y33" s="20"/>
      <c r="Z33" s="18"/>
      <c r="AA33" s="18"/>
      <c r="AB33" s="18"/>
      <c r="AC33" s="18"/>
      <c r="AD33" s="18"/>
      <c r="AE33" s="18"/>
      <c r="AF33" s="18"/>
      <c r="AG33" s="20"/>
      <c r="AH33" s="20"/>
      <c r="AI33" s="18"/>
      <c r="AJ33" s="18"/>
      <c r="AK33" s="18" t="s">
        <v>105</v>
      </c>
      <c r="AL33" s="18"/>
      <c r="AM33" s="18"/>
      <c r="AN33" s="18"/>
      <c r="AO33" s="18"/>
      <c r="AP33" s="19"/>
      <c r="AQ33" s="19"/>
      <c r="AR33" s="19"/>
      <c r="AS33" s="19"/>
      <c r="AT33" s="18"/>
      <c r="AU33" s="5" t="s">
        <v>202</v>
      </c>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spans="1:74" ht="42" hidden="1">
      <c r="A34" s="15" t="s">
        <v>16</v>
      </c>
      <c r="B34" s="15" t="s">
        <v>16</v>
      </c>
      <c r="C34" s="16" t="s">
        <v>170</v>
      </c>
      <c r="D34" s="16" t="s">
        <v>271</v>
      </c>
      <c r="E34" s="17" t="s">
        <v>271</v>
      </c>
      <c r="F34" s="5" t="s">
        <v>240</v>
      </c>
      <c r="G34" s="20" t="s">
        <v>96</v>
      </c>
      <c r="H34" s="20"/>
      <c r="I34" s="18" t="s">
        <v>98</v>
      </c>
      <c r="J34" s="20"/>
      <c r="K34" s="20" t="s">
        <v>98</v>
      </c>
      <c r="L34" s="20"/>
      <c r="M34" s="20"/>
      <c r="N34" s="20"/>
      <c r="O34" s="20"/>
      <c r="P34" s="20"/>
      <c r="Q34" s="20"/>
      <c r="R34" s="20"/>
      <c r="S34" s="20"/>
      <c r="T34" s="20" t="s">
        <v>145</v>
      </c>
      <c r="U34" s="20" t="s">
        <v>272</v>
      </c>
      <c r="V34" s="20" t="s">
        <v>182</v>
      </c>
      <c r="W34" s="20" t="s">
        <v>148</v>
      </c>
      <c r="X34" s="20" t="s">
        <v>273</v>
      </c>
      <c r="Y34" s="20"/>
      <c r="Z34" s="18"/>
      <c r="AA34" s="18"/>
      <c r="AB34" s="18"/>
      <c r="AC34" s="18"/>
      <c r="AD34" s="18"/>
      <c r="AE34" s="18"/>
      <c r="AF34" s="18"/>
      <c r="AG34" s="20"/>
      <c r="AH34" s="20"/>
      <c r="AI34" s="18"/>
      <c r="AJ34" s="18"/>
      <c r="AK34" s="18" t="s">
        <v>105</v>
      </c>
      <c r="AL34" s="18"/>
      <c r="AM34" s="18"/>
      <c r="AN34" s="18"/>
      <c r="AO34" s="18" t="s">
        <v>168</v>
      </c>
      <c r="AP34" s="19"/>
      <c r="AQ34" s="19"/>
      <c r="AR34" s="19"/>
      <c r="AS34" s="19"/>
      <c r="AT34" s="18"/>
      <c r="AU34" s="5" t="s">
        <v>240</v>
      </c>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row>
    <row r="35" spans="1:74" ht="42" hidden="1">
      <c r="A35" s="15" t="s">
        <v>16</v>
      </c>
      <c r="B35" s="15" t="s">
        <v>16</v>
      </c>
      <c r="C35" s="16" t="s">
        <v>170</v>
      </c>
      <c r="D35" s="16" t="s">
        <v>274</v>
      </c>
      <c r="E35" s="17" t="s">
        <v>274</v>
      </c>
      <c r="F35" s="22" t="s">
        <v>275</v>
      </c>
      <c r="G35" s="20" t="s">
        <v>96</v>
      </c>
      <c r="H35" s="20"/>
      <c r="I35" s="18" t="s">
        <v>98</v>
      </c>
      <c r="J35" s="20"/>
      <c r="K35" s="20" t="s">
        <v>98</v>
      </c>
      <c r="L35" s="20"/>
      <c r="M35" s="20"/>
      <c r="N35" s="20"/>
      <c r="O35" s="20"/>
      <c r="P35" s="20"/>
      <c r="Q35" s="20"/>
      <c r="R35" s="20"/>
      <c r="S35" s="20"/>
      <c r="T35" s="20" t="s">
        <v>145</v>
      </c>
      <c r="U35" s="20" t="s">
        <v>276</v>
      </c>
      <c r="V35" s="20" t="s">
        <v>166</v>
      </c>
      <c r="W35" s="18" t="s">
        <v>148</v>
      </c>
      <c r="X35" s="20"/>
      <c r="Y35" s="20"/>
      <c r="Z35" s="18"/>
      <c r="AA35" s="18"/>
      <c r="AB35" s="18"/>
      <c r="AC35" s="18"/>
      <c r="AD35" s="18"/>
      <c r="AE35" s="18"/>
      <c r="AF35" s="18"/>
      <c r="AG35" s="20"/>
      <c r="AH35" s="20"/>
      <c r="AI35" s="18"/>
      <c r="AJ35" s="18"/>
      <c r="AK35" s="18" t="s">
        <v>105</v>
      </c>
      <c r="AL35" s="18"/>
      <c r="AM35" s="18"/>
      <c r="AN35" s="18"/>
      <c r="AO35" s="18" t="s">
        <v>168</v>
      </c>
      <c r="AP35" s="19"/>
      <c r="AQ35" s="19"/>
      <c r="AR35" s="19"/>
      <c r="AS35" s="19"/>
      <c r="AT35" s="18"/>
      <c r="AU35" s="22" t="s">
        <v>275</v>
      </c>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row>
    <row r="36" spans="1:74" ht="84" hidden="1">
      <c r="A36" t="s">
        <v>8</v>
      </c>
      <c r="B36" t="s">
        <v>8</v>
      </c>
      <c r="C36" s="9" t="s">
        <v>189</v>
      </c>
      <c r="D36" s="9" t="s">
        <v>277</v>
      </c>
      <c r="E36" s="10" t="s">
        <v>277</v>
      </c>
      <c r="F36" s="5" t="s">
        <v>206</v>
      </c>
      <c r="G36" s="5" t="s">
        <v>96</v>
      </c>
      <c r="H36" s="5"/>
      <c r="I36" s="5" t="s">
        <v>98</v>
      </c>
      <c r="K36" s="5" t="s">
        <v>98</v>
      </c>
      <c r="M36" s="5"/>
      <c r="N36" s="5" t="s">
        <v>278</v>
      </c>
      <c r="O36" s="5"/>
      <c r="P36" s="5" t="s">
        <v>279</v>
      </c>
      <c r="R36" s="5"/>
      <c r="S36" s="5"/>
      <c r="T36" s="5" t="s">
        <v>145</v>
      </c>
      <c r="U36" s="5" t="s">
        <v>280</v>
      </c>
      <c r="V36" s="5" t="s">
        <v>281</v>
      </c>
      <c r="W36" s="5"/>
      <c r="X36" s="5"/>
      <c r="Y36" s="5" t="s">
        <v>282</v>
      </c>
      <c r="AG36" s="5"/>
      <c r="AH36" s="5"/>
      <c r="AI36" s="5" t="s">
        <v>98</v>
      </c>
      <c r="AK36" s="5"/>
      <c r="AO36" s="5"/>
      <c r="AP36" s="12"/>
      <c r="AQ36" s="12"/>
      <c r="AR36" s="12"/>
      <c r="AS36" s="13" t="s">
        <v>283</v>
      </c>
      <c r="AU36" s="5" t="s">
        <v>206</v>
      </c>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row>
    <row r="37" spans="1:74" ht="70" hidden="1">
      <c r="A37" s="15" t="s">
        <v>17</v>
      </c>
      <c r="B37" s="15" t="s">
        <v>16</v>
      </c>
      <c r="C37" s="23" t="s">
        <v>160</v>
      </c>
      <c r="D37" s="23" t="s">
        <v>284</v>
      </c>
      <c r="E37" s="17" t="s">
        <v>284</v>
      </c>
      <c r="F37" s="5" t="s">
        <v>285</v>
      </c>
      <c r="G37" s="18" t="s">
        <v>96</v>
      </c>
      <c r="H37" s="18"/>
      <c r="I37" s="18" t="s">
        <v>98</v>
      </c>
      <c r="J37" s="18"/>
      <c r="K37" s="18" t="s">
        <v>98</v>
      </c>
      <c r="L37" s="18"/>
      <c r="M37" s="18"/>
      <c r="N37" s="18"/>
      <c r="O37" s="18"/>
      <c r="P37" s="18"/>
      <c r="Q37" s="18" t="s">
        <v>286</v>
      </c>
      <c r="R37" s="18" t="s">
        <v>287</v>
      </c>
      <c r="S37" s="18"/>
      <c r="T37" s="18" t="s">
        <v>145</v>
      </c>
      <c r="U37" s="20" t="s">
        <v>288</v>
      </c>
      <c r="V37" s="18" t="s">
        <v>166</v>
      </c>
      <c r="W37" s="18" t="s">
        <v>148</v>
      </c>
      <c r="X37" s="18" t="s">
        <v>167</v>
      </c>
      <c r="Y37" s="18"/>
      <c r="Z37" s="18"/>
      <c r="AA37" s="18"/>
      <c r="AB37" s="18"/>
      <c r="AC37" s="18"/>
      <c r="AD37" s="18"/>
      <c r="AE37" s="18"/>
      <c r="AF37" s="18"/>
      <c r="AG37" s="18"/>
      <c r="AH37" s="18"/>
      <c r="AI37" s="18"/>
      <c r="AJ37" s="18"/>
      <c r="AK37" s="18" t="s">
        <v>105</v>
      </c>
      <c r="AL37" s="18"/>
      <c r="AM37" s="18"/>
      <c r="AN37" s="18" t="s">
        <v>168</v>
      </c>
      <c r="AO37" s="18" t="s">
        <v>168</v>
      </c>
      <c r="AP37" s="19"/>
      <c r="AQ37" s="19"/>
      <c r="AR37" s="19"/>
      <c r="AS37" s="21" t="s">
        <v>289</v>
      </c>
      <c r="AT37" s="18" t="s">
        <v>290</v>
      </c>
      <c r="AU37" s="5" t="s">
        <v>285</v>
      </c>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row>
    <row r="38" spans="1:74" ht="42" hidden="1">
      <c r="A38" t="s">
        <v>7</v>
      </c>
      <c r="B38" t="s">
        <v>7</v>
      </c>
      <c r="C38" s="9" t="s">
        <v>110</v>
      </c>
      <c r="D38" s="9" t="s">
        <v>291</v>
      </c>
      <c r="E38" s="10" t="s">
        <v>292</v>
      </c>
      <c r="F38" s="5" t="s">
        <v>293</v>
      </c>
      <c r="G38" s="5" t="s">
        <v>96</v>
      </c>
      <c r="H38" s="5"/>
      <c r="I38" s="5" t="s">
        <v>97</v>
      </c>
      <c r="K38" s="5" t="s">
        <v>98</v>
      </c>
      <c r="N38" s="5"/>
      <c r="R38" s="5"/>
      <c r="S38" s="5"/>
      <c r="T38" s="5" t="s">
        <v>114</v>
      </c>
      <c r="U38" s="5" t="s">
        <v>294</v>
      </c>
      <c r="V38" s="14" t="s">
        <v>116</v>
      </c>
      <c r="W38" s="5"/>
      <c r="X38" s="5"/>
      <c r="Y38" s="5"/>
      <c r="AG38" s="5"/>
      <c r="AH38" s="5"/>
      <c r="AK38" s="5"/>
      <c r="AO38" s="5"/>
      <c r="AP38" s="12"/>
      <c r="AQ38" s="12"/>
      <c r="AR38" s="12"/>
      <c r="AS38" s="13" t="s">
        <v>117</v>
      </c>
      <c r="AU38" s="5" t="s">
        <v>295</v>
      </c>
      <c r="AV38" s="5" t="s">
        <v>296</v>
      </c>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row>
    <row r="39" spans="1:74" ht="42" hidden="1">
      <c r="A39" s="15" t="s">
        <v>9</v>
      </c>
      <c r="B39" s="15" t="s">
        <v>9</v>
      </c>
      <c r="C39" s="16" t="s">
        <v>263</v>
      </c>
      <c r="D39" s="16" t="s">
        <v>297</v>
      </c>
      <c r="E39" s="17" t="s">
        <v>297</v>
      </c>
      <c r="F39" s="18" t="s">
        <v>298</v>
      </c>
      <c r="G39" s="18" t="s">
        <v>141</v>
      </c>
      <c r="H39" s="18"/>
      <c r="I39" s="18" t="s">
        <v>98</v>
      </c>
      <c r="J39" s="18"/>
      <c r="K39" s="18" t="s">
        <v>98</v>
      </c>
      <c r="L39" s="18"/>
      <c r="M39" s="18"/>
      <c r="N39" s="18" t="s">
        <v>299</v>
      </c>
      <c r="O39" s="18"/>
      <c r="P39" s="18" t="s">
        <v>300</v>
      </c>
      <c r="Q39" s="18"/>
      <c r="R39" s="18"/>
      <c r="S39" s="18"/>
      <c r="T39" s="18" t="s">
        <v>145</v>
      </c>
      <c r="U39" s="18" t="s">
        <v>294</v>
      </c>
      <c r="V39" s="18" t="s">
        <v>301</v>
      </c>
      <c r="W39" s="18" t="s">
        <v>148</v>
      </c>
      <c r="X39" s="18"/>
      <c r="Y39" s="18"/>
      <c r="Z39" s="18"/>
      <c r="AA39" s="18"/>
      <c r="AB39" s="18"/>
      <c r="AC39" s="18"/>
      <c r="AD39" s="18"/>
      <c r="AE39" s="18"/>
      <c r="AF39" s="18"/>
      <c r="AG39" s="18"/>
      <c r="AH39" s="18"/>
      <c r="AI39" s="18"/>
      <c r="AJ39" s="18"/>
      <c r="AK39" s="18"/>
      <c r="AL39" s="18"/>
      <c r="AM39" s="18"/>
      <c r="AN39" s="18"/>
      <c r="AO39" s="18"/>
      <c r="AP39" s="19"/>
      <c r="AQ39" s="19"/>
      <c r="AR39" s="19"/>
      <c r="AS39" s="19"/>
      <c r="AT39" s="18"/>
      <c r="AU39" s="18" t="s">
        <v>298</v>
      </c>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row>
    <row r="40" spans="1:74" ht="56" hidden="1">
      <c r="A40" s="15" t="s">
        <v>17</v>
      </c>
      <c r="B40" s="15" t="s">
        <v>16</v>
      </c>
      <c r="C40" s="16" t="s">
        <v>217</v>
      </c>
      <c r="D40" s="16" t="s">
        <v>302</v>
      </c>
      <c r="E40" s="17" t="s">
        <v>302</v>
      </c>
      <c r="F40" s="5" t="s">
        <v>303</v>
      </c>
      <c r="G40" s="18" t="s">
        <v>96</v>
      </c>
      <c r="H40" s="18"/>
      <c r="I40" s="18" t="s">
        <v>98</v>
      </c>
      <c r="J40" s="18"/>
      <c r="K40" s="18" t="s">
        <v>98</v>
      </c>
      <c r="L40" s="18"/>
      <c r="M40" s="18"/>
      <c r="N40" s="18"/>
      <c r="O40" s="18"/>
      <c r="P40" s="18"/>
      <c r="Q40" s="18"/>
      <c r="R40" s="20"/>
      <c r="S40" s="20"/>
      <c r="T40" s="20" t="s">
        <v>145</v>
      </c>
      <c r="U40" s="20" t="s">
        <v>294</v>
      </c>
      <c r="V40" s="20" t="s">
        <v>304</v>
      </c>
      <c r="W40" s="20"/>
      <c r="X40" s="20"/>
      <c r="Y40" s="20"/>
      <c r="Z40" s="18"/>
      <c r="AA40" s="18"/>
      <c r="AB40" s="18"/>
      <c r="AC40" s="18"/>
      <c r="AD40" s="18"/>
      <c r="AE40" s="18"/>
      <c r="AF40" s="18"/>
      <c r="AG40" s="20"/>
      <c r="AH40" s="20"/>
      <c r="AI40" s="18"/>
      <c r="AJ40" s="18"/>
      <c r="AK40" s="18" t="s">
        <v>105</v>
      </c>
      <c r="AL40" s="18"/>
      <c r="AM40" s="18"/>
      <c r="AN40" s="18"/>
      <c r="AO40" s="18"/>
      <c r="AP40" s="19"/>
      <c r="AQ40" s="19"/>
      <c r="AR40" s="19"/>
      <c r="AS40" s="19"/>
      <c r="AT40" s="18" t="s">
        <v>305</v>
      </c>
      <c r="AU40" s="5" t="s">
        <v>303</v>
      </c>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row>
    <row r="41" spans="1:74" ht="56" hidden="1">
      <c r="A41" s="15" t="s">
        <v>17</v>
      </c>
      <c r="B41" s="15" t="s">
        <v>16</v>
      </c>
      <c r="C41" s="16" t="s">
        <v>217</v>
      </c>
      <c r="D41" s="16" t="s">
        <v>306</v>
      </c>
      <c r="E41" s="17" t="s">
        <v>306</v>
      </c>
      <c r="F41" s="5" t="s">
        <v>303</v>
      </c>
      <c r="G41" s="18" t="s">
        <v>96</v>
      </c>
      <c r="H41" s="18"/>
      <c r="I41" s="18" t="s">
        <v>98</v>
      </c>
      <c r="J41" s="18"/>
      <c r="K41" s="18" t="s">
        <v>98</v>
      </c>
      <c r="L41" s="18"/>
      <c r="M41" s="18"/>
      <c r="N41" s="18"/>
      <c r="O41" s="18"/>
      <c r="P41" s="18"/>
      <c r="Q41" s="18"/>
      <c r="R41" s="20"/>
      <c r="S41" s="20"/>
      <c r="T41" s="20" t="s">
        <v>145</v>
      </c>
      <c r="U41" s="20" t="s">
        <v>307</v>
      </c>
      <c r="V41" s="20" t="s">
        <v>222</v>
      </c>
      <c r="W41" s="20"/>
      <c r="X41" s="20"/>
      <c r="Y41" s="20"/>
      <c r="Z41" s="18"/>
      <c r="AA41" s="18"/>
      <c r="AB41" s="18"/>
      <c r="AC41" s="18"/>
      <c r="AD41" s="18"/>
      <c r="AE41" s="18"/>
      <c r="AF41" s="18"/>
      <c r="AG41" s="20"/>
      <c r="AH41" s="20"/>
      <c r="AI41" s="18"/>
      <c r="AJ41" s="18"/>
      <c r="AK41" s="18" t="s">
        <v>105</v>
      </c>
      <c r="AL41" s="18"/>
      <c r="AM41" s="18"/>
      <c r="AN41" s="18"/>
      <c r="AO41" s="18"/>
      <c r="AP41" s="19"/>
      <c r="AQ41" s="19"/>
      <c r="AR41" s="19"/>
      <c r="AS41" s="19"/>
      <c r="AT41" s="18" t="s">
        <v>308</v>
      </c>
      <c r="AU41" s="5" t="s">
        <v>303</v>
      </c>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spans="1:74" ht="28" hidden="1">
      <c r="A42" t="s">
        <v>8</v>
      </c>
      <c r="B42" t="s">
        <v>8</v>
      </c>
      <c r="C42" s="9" t="s">
        <v>189</v>
      </c>
      <c r="D42" s="9" t="s">
        <v>309</v>
      </c>
      <c r="E42" s="10" t="s">
        <v>309</v>
      </c>
      <c r="F42" s="5" t="s">
        <v>213</v>
      </c>
      <c r="G42" s="5" t="s">
        <v>96</v>
      </c>
      <c r="H42" s="5"/>
      <c r="I42" s="5" t="s">
        <v>98</v>
      </c>
      <c r="K42" s="5" t="s">
        <v>98</v>
      </c>
      <c r="N42" s="5"/>
      <c r="R42" s="5"/>
      <c r="S42" s="5"/>
      <c r="T42" s="5" t="s">
        <v>145</v>
      </c>
      <c r="U42" s="5" t="s">
        <v>310</v>
      </c>
      <c r="V42" s="5" t="s">
        <v>242</v>
      </c>
      <c r="W42" s="5"/>
      <c r="X42" s="5"/>
      <c r="Y42" s="5"/>
      <c r="AG42" s="5"/>
      <c r="AH42" s="5"/>
      <c r="AI42" s="5" t="s">
        <v>98</v>
      </c>
      <c r="AK42" s="5"/>
      <c r="AO42" s="5"/>
      <c r="AP42" s="12"/>
      <c r="AQ42" s="12"/>
      <c r="AR42" s="12"/>
      <c r="AS42" s="12"/>
      <c r="AU42" s="5" t="s">
        <v>213</v>
      </c>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spans="1:74" ht="42" hidden="1">
      <c r="A43" t="s">
        <v>7</v>
      </c>
      <c r="B43" t="s">
        <v>7</v>
      </c>
      <c r="C43" s="9" t="s">
        <v>110</v>
      </c>
      <c r="D43" s="9" t="s">
        <v>311</v>
      </c>
      <c r="E43" s="10" t="s">
        <v>312</v>
      </c>
      <c r="F43" s="5" t="s">
        <v>313</v>
      </c>
      <c r="G43" s="5" t="s">
        <v>96</v>
      </c>
      <c r="H43" s="5"/>
      <c r="I43" s="5" t="s">
        <v>97</v>
      </c>
      <c r="K43" s="5" t="s">
        <v>98</v>
      </c>
      <c r="N43" s="5"/>
      <c r="R43" s="5"/>
      <c r="S43" s="5"/>
      <c r="T43" s="5" t="s">
        <v>114</v>
      </c>
      <c r="U43" s="5" t="s">
        <v>314</v>
      </c>
      <c r="V43" s="14" t="s">
        <v>116</v>
      </c>
      <c r="W43" s="5"/>
      <c r="X43" s="5"/>
      <c r="Y43" s="5"/>
      <c r="AG43" s="5"/>
      <c r="AH43" s="5"/>
      <c r="AK43" s="5"/>
      <c r="AO43" s="5"/>
      <c r="AP43" s="12"/>
      <c r="AQ43" s="12"/>
      <c r="AR43" s="12"/>
      <c r="AS43" s="13" t="s">
        <v>117</v>
      </c>
      <c r="AU43" s="5" t="s">
        <v>162</v>
      </c>
      <c r="AV43" s="5" t="s">
        <v>315</v>
      </c>
      <c r="AW43" s="5" t="s">
        <v>316</v>
      </c>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spans="1:74" ht="168">
      <c r="A44" s="15" t="s">
        <v>17</v>
      </c>
      <c r="B44" s="15" t="s">
        <v>16</v>
      </c>
      <c r="C44" s="16" t="s">
        <v>217</v>
      </c>
      <c r="D44" s="16" t="s">
        <v>235</v>
      </c>
      <c r="E44" s="17" t="s">
        <v>235</v>
      </c>
      <c r="F44" s="5" t="s">
        <v>219</v>
      </c>
      <c r="G44" s="18" t="s">
        <v>96</v>
      </c>
      <c r="H44" s="18"/>
      <c r="I44" s="18" t="s">
        <v>98</v>
      </c>
      <c r="J44" s="18"/>
      <c r="K44" s="18" t="s">
        <v>98</v>
      </c>
      <c r="L44" s="18"/>
      <c r="M44" s="18"/>
      <c r="N44" s="18"/>
      <c r="O44" s="18"/>
      <c r="P44" s="18"/>
      <c r="Q44" s="18" t="s">
        <v>236</v>
      </c>
      <c r="R44" s="20"/>
      <c r="S44" s="20"/>
      <c r="T44" s="20" t="s">
        <v>145</v>
      </c>
      <c r="U44" s="20" t="s">
        <v>237</v>
      </c>
      <c r="V44" s="20" t="s">
        <v>222</v>
      </c>
      <c r="W44" s="20" t="s">
        <v>148</v>
      </c>
      <c r="X44" s="20" t="s">
        <v>223</v>
      </c>
      <c r="Y44" s="20"/>
      <c r="Z44" s="18"/>
      <c r="AA44" s="18"/>
      <c r="AB44" s="18"/>
      <c r="AC44" s="18"/>
      <c r="AD44" s="18"/>
      <c r="AE44" s="18"/>
      <c r="AF44" s="18" t="s">
        <v>238</v>
      </c>
      <c r="AG44" s="20"/>
      <c r="AH44" s="20"/>
      <c r="AI44" s="18" t="s">
        <v>98</v>
      </c>
      <c r="AJ44" s="18"/>
      <c r="AK44" s="18" t="s">
        <v>226</v>
      </c>
      <c r="AL44" s="18" t="s">
        <v>227</v>
      </c>
      <c r="AM44" s="18"/>
      <c r="AN44" s="18" t="s">
        <v>98</v>
      </c>
      <c r="AO44" s="18" t="s">
        <v>107</v>
      </c>
      <c r="AP44" s="19"/>
      <c r="AQ44" s="19"/>
      <c r="AR44" s="19"/>
      <c r="AS44" s="19"/>
      <c r="AT44" s="18" t="s">
        <v>228</v>
      </c>
      <c r="AU44" s="5" t="s">
        <v>219</v>
      </c>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spans="1:74" ht="42" hidden="1">
      <c r="A45" t="s">
        <v>7</v>
      </c>
      <c r="B45" t="s">
        <v>7</v>
      </c>
      <c r="C45" s="9" t="s">
        <v>110</v>
      </c>
      <c r="D45" s="9" t="s">
        <v>332</v>
      </c>
      <c r="E45" s="10" t="s">
        <v>333</v>
      </c>
      <c r="F45" s="5" t="s">
        <v>334</v>
      </c>
      <c r="G45" s="5" t="s">
        <v>96</v>
      </c>
      <c r="H45" s="5"/>
      <c r="I45" s="5" t="s">
        <v>97</v>
      </c>
      <c r="K45" s="5" t="s">
        <v>98</v>
      </c>
      <c r="N45" s="5"/>
      <c r="R45" s="5"/>
      <c r="S45" s="5"/>
      <c r="T45" s="5" t="s">
        <v>114</v>
      </c>
      <c r="U45" s="5" t="s">
        <v>335</v>
      </c>
      <c r="V45" s="14" t="s">
        <v>116</v>
      </c>
      <c r="W45" s="5"/>
      <c r="X45" s="5"/>
      <c r="Y45" s="5"/>
      <c r="AG45" s="5"/>
      <c r="AH45" s="5"/>
      <c r="AK45" s="5"/>
      <c r="AO45" s="5"/>
      <c r="AP45" s="12"/>
      <c r="AQ45" s="12"/>
      <c r="AR45" s="12"/>
      <c r="AS45" s="13" t="s">
        <v>117</v>
      </c>
      <c r="AU45" s="5" t="s">
        <v>219</v>
      </c>
      <c r="AV45" s="5" t="s">
        <v>336</v>
      </c>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spans="1:74" ht="42" hidden="1">
      <c r="A46" s="15" t="s">
        <v>16</v>
      </c>
      <c r="B46" s="15" t="s">
        <v>16</v>
      </c>
      <c r="C46" s="16" t="s">
        <v>170</v>
      </c>
      <c r="D46" s="16" t="s">
        <v>337</v>
      </c>
      <c r="E46" s="17" t="s">
        <v>337</v>
      </c>
      <c r="F46" s="5" t="s">
        <v>338</v>
      </c>
      <c r="G46" s="20" t="s">
        <v>96</v>
      </c>
      <c r="H46" s="20"/>
      <c r="I46" s="18" t="s">
        <v>98</v>
      </c>
      <c r="J46" s="20"/>
      <c r="K46" s="20" t="s">
        <v>98</v>
      </c>
      <c r="L46" s="20"/>
      <c r="M46" s="20"/>
      <c r="N46" s="20"/>
      <c r="O46" s="20"/>
      <c r="P46" s="20"/>
      <c r="Q46" s="20"/>
      <c r="R46" s="20"/>
      <c r="S46" s="20"/>
      <c r="T46" s="20" t="s">
        <v>145</v>
      </c>
      <c r="U46" s="20" t="s">
        <v>339</v>
      </c>
      <c r="V46" s="20" t="s">
        <v>166</v>
      </c>
      <c r="W46" s="18" t="s">
        <v>148</v>
      </c>
      <c r="X46" s="20"/>
      <c r="Y46" s="20"/>
      <c r="Z46" s="18"/>
      <c r="AA46" s="18"/>
      <c r="AB46" s="18"/>
      <c r="AC46" s="18"/>
      <c r="AD46" s="18"/>
      <c r="AE46" s="18"/>
      <c r="AF46" s="18"/>
      <c r="AG46" s="20"/>
      <c r="AH46" s="20"/>
      <c r="AI46" s="18"/>
      <c r="AJ46" s="18"/>
      <c r="AK46" s="18" t="s">
        <v>105</v>
      </c>
      <c r="AL46" s="18"/>
      <c r="AM46" s="18"/>
      <c r="AN46" s="18"/>
      <c r="AO46" s="18" t="s">
        <v>168</v>
      </c>
      <c r="AP46" s="19"/>
      <c r="AQ46" s="19"/>
      <c r="AR46" s="19"/>
      <c r="AS46" s="19"/>
      <c r="AT46" s="18"/>
      <c r="AU46" s="5" t="s">
        <v>338</v>
      </c>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spans="1:74" ht="42" hidden="1">
      <c r="A47" s="15" t="s">
        <v>16</v>
      </c>
      <c r="B47" s="15" t="s">
        <v>16</v>
      </c>
      <c r="C47" s="16" t="s">
        <v>170</v>
      </c>
      <c r="D47" s="16" t="s">
        <v>340</v>
      </c>
      <c r="E47" s="17" t="s">
        <v>340</v>
      </c>
      <c r="F47" s="5" t="s">
        <v>341</v>
      </c>
      <c r="G47" s="20" t="s">
        <v>96</v>
      </c>
      <c r="H47" s="20"/>
      <c r="I47" s="20" t="s">
        <v>97</v>
      </c>
      <c r="J47" s="20" t="s">
        <v>98</v>
      </c>
      <c r="K47" s="20" t="s">
        <v>98</v>
      </c>
      <c r="L47" s="20"/>
      <c r="M47" s="20"/>
      <c r="N47" s="20"/>
      <c r="O47" s="20"/>
      <c r="P47" s="20"/>
      <c r="Q47" s="20"/>
      <c r="R47" s="20"/>
      <c r="S47" s="20"/>
      <c r="T47" s="20" t="s">
        <v>145</v>
      </c>
      <c r="U47" s="20" t="s">
        <v>342</v>
      </c>
      <c r="V47" s="20" t="s">
        <v>166</v>
      </c>
      <c r="W47" s="20" t="s">
        <v>148</v>
      </c>
      <c r="X47" s="20"/>
      <c r="Y47" s="20"/>
      <c r="Z47" s="18"/>
      <c r="AA47" s="18"/>
      <c r="AB47" s="18"/>
      <c r="AC47" s="18"/>
      <c r="AD47" s="18"/>
      <c r="AE47" s="18"/>
      <c r="AF47" s="18"/>
      <c r="AG47" s="20"/>
      <c r="AH47" s="20"/>
      <c r="AI47" s="18"/>
      <c r="AJ47" s="18"/>
      <c r="AK47" s="18" t="s">
        <v>105</v>
      </c>
      <c r="AL47" s="18"/>
      <c r="AM47" s="18"/>
      <c r="AN47" s="18"/>
      <c r="AO47" s="18" t="s">
        <v>168</v>
      </c>
      <c r="AP47" s="19"/>
      <c r="AQ47" s="19"/>
      <c r="AR47" s="19"/>
      <c r="AS47" s="19"/>
      <c r="AT47" s="18" t="s">
        <v>174</v>
      </c>
      <c r="AU47" s="5" t="s">
        <v>341</v>
      </c>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spans="1:74" ht="42">
      <c r="A48" t="s">
        <v>13</v>
      </c>
      <c r="B48" t="s">
        <v>13</v>
      </c>
      <c r="C48" s="9" t="s">
        <v>711</v>
      </c>
      <c r="D48" s="9" t="s">
        <v>1284</v>
      </c>
      <c r="E48" s="10" t="s">
        <v>1284</v>
      </c>
      <c r="F48" s="5" t="s">
        <v>1285</v>
      </c>
      <c r="G48" s="5"/>
      <c r="H48" s="5"/>
      <c r="I48" s="5" t="s">
        <v>98</v>
      </c>
      <c r="L48" s="5" t="s">
        <v>1286</v>
      </c>
      <c r="M48" s="5" t="s">
        <v>723</v>
      </c>
      <c r="N48" s="5"/>
      <c r="Z48" s="5"/>
      <c r="AA48" s="5"/>
      <c r="AB48" s="5"/>
      <c r="AC48" s="5"/>
      <c r="AD48" s="5"/>
      <c r="AF48" s="5" t="s">
        <v>1287</v>
      </c>
      <c r="AK48" s="5"/>
      <c r="AO48" s="5"/>
      <c r="AP48" s="12"/>
      <c r="AQ48" s="12"/>
      <c r="AR48" s="12"/>
      <c r="AS48" s="12"/>
      <c r="AU48" s="5" t="s">
        <v>1285</v>
      </c>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spans="1:74" ht="168">
      <c r="A49" t="s">
        <v>12</v>
      </c>
      <c r="B49" t="s">
        <v>12</v>
      </c>
      <c r="C49" s="9" t="s">
        <v>613</v>
      </c>
      <c r="D49" s="9" t="s">
        <v>796</v>
      </c>
      <c r="E49" s="10" t="s">
        <v>796</v>
      </c>
      <c r="F49" s="5" t="s">
        <v>797</v>
      </c>
      <c r="G49" s="5" t="s">
        <v>96</v>
      </c>
      <c r="H49" s="5"/>
      <c r="I49" s="5" t="s">
        <v>98</v>
      </c>
      <c r="J49" s="5" t="s">
        <v>97</v>
      </c>
      <c r="K49" s="5" t="s">
        <v>98</v>
      </c>
      <c r="N49" s="5"/>
      <c r="Z49" s="5" t="s">
        <v>798</v>
      </c>
      <c r="AB49" s="5" t="s">
        <v>799</v>
      </c>
      <c r="AF49" s="5" t="s">
        <v>800</v>
      </c>
      <c r="AH49" s="5" t="s">
        <v>801</v>
      </c>
      <c r="AI49" s="5" t="s">
        <v>98</v>
      </c>
      <c r="AJ49" s="12" t="s">
        <v>802</v>
      </c>
      <c r="AK49" s="5" t="s">
        <v>105</v>
      </c>
      <c r="AL49" s="12" t="s">
        <v>803</v>
      </c>
      <c r="AM49" s="5" t="s">
        <v>804</v>
      </c>
      <c r="AN49" s="5" t="s">
        <v>98</v>
      </c>
      <c r="AO49" s="5" t="s">
        <v>805</v>
      </c>
      <c r="AP49" s="12" t="s">
        <v>12</v>
      </c>
      <c r="AQ49" s="12"/>
      <c r="AR49" s="12" t="s">
        <v>806</v>
      </c>
      <c r="AS49" s="30" t="s">
        <v>807</v>
      </c>
      <c r="AT49" s="5" t="s">
        <v>808</v>
      </c>
      <c r="AU49" s="5" t="s">
        <v>797</v>
      </c>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spans="1:74" ht="42" hidden="1">
      <c r="A50" s="15" t="s">
        <v>16</v>
      </c>
      <c r="B50" s="15" t="s">
        <v>16</v>
      </c>
      <c r="C50" s="16" t="s">
        <v>170</v>
      </c>
      <c r="D50" s="16" t="s">
        <v>354</v>
      </c>
      <c r="E50" s="17" t="s">
        <v>354</v>
      </c>
      <c r="F50" s="5" t="s">
        <v>355</v>
      </c>
      <c r="G50" s="20" t="s">
        <v>96</v>
      </c>
      <c r="H50" s="20"/>
      <c r="I50" s="20" t="s">
        <v>98</v>
      </c>
      <c r="J50" s="20"/>
      <c r="K50" s="20" t="s">
        <v>98</v>
      </c>
      <c r="L50" s="20"/>
      <c r="M50" s="20"/>
      <c r="N50" s="20"/>
      <c r="O50" s="20"/>
      <c r="P50" s="20"/>
      <c r="Q50" s="20"/>
      <c r="R50" s="20"/>
      <c r="S50" s="20"/>
      <c r="T50" s="20" t="s">
        <v>145</v>
      </c>
      <c r="U50" s="20" t="s">
        <v>356</v>
      </c>
      <c r="V50" s="20" t="s">
        <v>166</v>
      </c>
      <c r="W50" s="18" t="s">
        <v>148</v>
      </c>
      <c r="X50" s="20"/>
      <c r="Y50" s="20"/>
      <c r="Z50" s="18"/>
      <c r="AA50" s="18"/>
      <c r="AB50" s="18"/>
      <c r="AC50" s="18"/>
      <c r="AD50" s="18"/>
      <c r="AE50" s="18"/>
      <c r="AF50" s="18"/>
      <c r="AG50" s="20"/>
      <c r="AH50" s="20"/>
      <c r="AI50" s="18"/>
      <c r="AJ50" s="18"/>
      <c r="AK50" s="18" t="s">
        <v>105</v>
      </c>
      <c r="AL50" s="18"/>
      <c r="AM50" s="18"/>
      <c r="AN50" s="18"/>
      <c r="AO50" s="18" t="s">
        <v>168</v>
      </c>
      <c r="AP50" s="19"/>
      <c r="AQ50" s="19"/>
      <c r="AR50" s="19"/>
      <c r="AS50" s="19"/>
      <c r="AT50" s="18"/>
      <c r="AU50" s="5" t="s">
        <v>355</v>
      </c>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spans="1:74" ht="42" hidden="1">
      <c r="A51" s="15" t="s">
        <v>16</v>
      </c>
      <c r="B51" s="15" t="s">
        <v>16</v>
      </c>
      <c r="C51" s="16" t="s">
        <v>170</v>
      </c>
      <c r="D51" s="16" t="s">
        <v>357</v>
      </c>
      <c r="E51" s="17" t="s">
        <v>357</v>
      </c>
      <c r="F51" s="5" t="s">
        <v>358</v>
      </c>
      <c r="G51" s="20" t="s">
        <v>96</v>
      </c>
      <c r="H51" s="20"/>
      <c r="I51" s="20" t="s">
        <v>97</v>
      </c>
      <c r="J51" s="20"/>
      <c r="K51" s="20" t="s">
        <v>98</v>
      </c>
      <c r="L51" s="20"/>
      <c r="M51" s="20"/>
      <c r="N51" s="20"/>
      <c r="O51" s="20"/>
      <c r="P51" s="20"/>
      <c r="Q51" s="20"/>
      <c r="R51" s="20"/>
      <c r="S51" s="20"/>
      <c r="T51" s="20" t="s">
        <v>145</v>
      </c>
      <c r="U51" s="20" t="s">
        <v>359</v>
      </c>
      <c r="V51" s="20" t="s">
        <v>166</v>
      </c>
      <c r="W51" s="18" t="s">
        <v>148</v>
      </c>
      <c r="X51" s="20"/>
      <c r="Y51" s="20"/>
      <c r="Z51" s="18"/>
      <c r="AA51" s="18"/>
      <c r="AB51" s="18"/>
      <c r="AC51" s="18"/>
      <c r="AD51" s="18"/>
      <c r="AE51" s="18"/>
      <c r="AF51" s="18"/>
      <c r="AG51" s="20"/>
      <c r="AH51" s="20"/>
      <c r="AI51" s="18"/>
      <c r="AJ51" s="18"/>
      <c r="AK51" s="18" t="s">
        <v>105</v>
      </c>
      <c r="AL51" s="18"/>
      <c r="AM51" s="18"/>
      <c r="AN51" s="18"/>
      <c r="AO51" s="18" t="s">
        <v>168</v>
      </c>
      <c r="AP51" s="19"/>
      <c r="AQ51" s="19"/>
      <c r="AR51" s="19"/>
      <c r="AS51" s="19"/>
      <c r="AT51" s="18" t="s">
        <v>360</v>
      </c>
      <c r="AU51" s="5" t="s">
        <v>358</v>
      </c>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spans="1:74" ht="28" hidden="1">
      <c r="A52" s="15" t="s">
        <v>16</v>
      </c>
      <c r="B52" s="15" t="s">
        <v>16</v>
      </c>
      <c r="C52" s="16" t="s">
        <v>179</v>
      </c>
      <c r="D52" s="16" t="s">
        <v>361</v>
      </c>
      <c r="E52" s="17" t="s">
        <v>361</v>
      </c>
      <c r="F52" s="5" t="s">
        <v>362</v>
      </c>
      <c r="G52" s="18" t="s">
        <v>96</v>
      </c>
      <c r="H52" s="18"/>
      <c r="I52" s="18" t="s">
        <v>98</v>
      </c>
      <c r="J52" s="18"/>
      <c r="K52" s="18" t="s">
        <v>98</v>
      </c>
      <c r="L52" s="18"/>
      <c r="M52" s="18"/>
      <c r="N52" s="18"/>
      <c r="O52" s="18"/>
      <c r="P52" s="18"/>
      <c r="Q52" s="18"/>
      <c r="R52" s="18"/>
      <c r="S52" s="18"/>
      <c r="T52" s="18" t="s">
        <v>145</v>
      </c>
      <c r="U52" s="18" t="s">
        <v>363</v>
      </c>
      <c r="V52" s="18"/>
      <c r="W52" s="18" t="s">
        <v>183</v>
      </c>
      <c r="X52" s="18" t="s">
        <v>184</v>
      </c>
      <c r="Y52" s="18"/>
      <c r="Z52" s="18"/>
      <c r="AA52" s="18"/>
      <c r="AB52" s="18"/>
      <c r="AC52" s="18"/>
      <c r="AD52" s="18"/>
      <c r="AE52" s="18"/>
      <c r="AF52" s="18"/>
      <c r="AG52" s="18"/>
      <c r="AH52" s="18"/>
      <c r="AI52" s="18"/>
      <c r="AJ52" s="18"/>
      <c r="AK52" s="18" t="s">
        <v>105</v>
      </c>
      <c r="AL52" s="18"/>
      <c r="AM52" s="18"/>
      <c r="AN52" s="18"/>
      <c r="AO52" s="18"/>
      <c r="AP52" s="19"/>
      <c r="AQ52" s="19"/>
      <c r="AR52" s="19"/>
      <c r="AS52" s="19"/>
      <c r="AT52" s="18"/>
      <c r="AU52" s="5" t="s">
        <v>364</v>
      </c>
      <c r="AV52" s="5" t="s">
        <v>364</v>
      </c>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spans="1:74" ht="42" hidden="1">
      <c r="A53" t="s">
        <v>7</v>
      </c>
      <c r="B53" t="s">
        <v>7</v>
      </c>
      <c r="C53" s="9" t="s">
        <v>110</v>
      </c>
      <c r="D53" s="9" t="s">
        <v>365</v>
      </c>
      <c r="E53" s="10" t="s">
        <v>366</v>
      </c>
      <c r="F53" s="5" t="s">
        <v>367</v>
      </c>
      <c r="G53" s="5" t="s">
        <v>96</v>
      </c>
      <c r="H53" s="5"/>
      <c r="I53" s="5" t="s">
        <v>97</v>
      </c>
      <c r="K53" s="5" t="s">
        <v>98</v>
      </c>
      <c r="N53" s="5"/>
      <c r="R53" s="5"/>
      <c r="S53" s="5"/>
      <c r="T53" s="5" t="s">
        <v>114</v>
      </c>
      <c r="U53" s="5" t="s">
        <v>368</v>
      </c>
      <c r="V53" s="14" t="s">
        <v>116</v>
      </c>
      <c r="W53" s="5"/>
      <c r="X53" s="5"/>
      <c r="Y53" s="5"/>
      <c r="AG53" s="5"/>
      <c r="AH53" s="5"/>
      <c r="AK53" s="5"/>
      <c r="AO53" s="5"/>
      <c r="AP53" s="12"/>
      <c r="AQ53" s="12"/>
      <c r="AR53" s="12"/>
      <c r="AS53" s="13" t="s">
        <v>117</v>
      </c>
      <c r="AU53" s="5" t="s">
        <v>369</v>
      </c>
      <c r="AV53" s="5" t="s">
        <v>370</v>
      </c>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spans="1:74" ht="28" hidden="1">
      <c r="A54" t="s">
        <v>8</v>
      </c>
      <c r="B54" t="s">
        <v>8</v>
      </c>
      <c r="C54" s="9" t="s">
        <v>189</v>
      </c>
      <c r="D54" s="9" t="s">
        <v>371</v>
      </c>
      <c r="E54" s="10" t="s">
        <v>372</v>
      </c>
      <c r="F54" s="5" t="s">
        <v>373</v>
      </c>
      <c r="G54" s="5" t="s">
        <v>96</v>
      </c>
      <c r="H54" s="5"/>
      <c r="I54" s="5" t="s">
        <v>97</v>
      </c>
      <c r="K54" s="5" t="s">
        <v>98</v>
      </c>
      <c r="N54" s="5"/>
      <c r="R54" s="5"/>
      <c r="S54" s="5"/>
      <c r="T54" s="5" t="s">
        <v>114</v>
      </c>
      <c r="U54" s="5" t="s">
        <v>374</v>
      </c>
      <c r="V54" s="5" t="s">
        <v>116</v>
      </c>
      <c r="W54" s="5"/>
      <c r="X54" s="5"/>
      <c r="Y54" s="5"/>
      <c r="AG54" s="5"/>
      <c r="AH54" s="5"/>
      <c r="AK54" s="5"/>
      <c r="AO54" s="5"/>
      <c r="AP54" s="12"/>
      <c r="AQ54" s="12"/>
      <c r="AR54" s="12"/>
      <c r="AS54" s="12"/>
      <c r="AU54" s="5" t="s">
        <v>338</v>
      </c>
      <c r="AV54" s="5" t="s">
        <v>216</v>
      </c>
      <c r="AW54" s="5" t="s">
        <v>212</v>
      </c>
      <c r="AX54" s="5" t="s">
        <v>215</v>
      </c>
      <c r="AY54" s="5"/>
      <c r="AZ54" s="5"/>
      <c r="BA54" s="5"/>
      <c r="BB54" s="5"/>
      <c r="BC54" s="5"/>
      <c r="BD54" s="5"/>
      <c r="BE54" s="5"/>
      <c r="BF54" s="5"/>
      <c r="BG54" s="5"/>
      <c r="BH54" s="5"/>
      <c r="BI54" s="5"/>
      <c r="BJ54" s="5"/>
      <c r="BK54" s="5"/>
      <c r="BL54" s="5"/>
      <c r="BM54" s="5"/>
      <c r="BN54" s="5"/>
      <c r="BO54" s="5"/>
      <c r="BP54" s="5"/>
      <c r="BQ54" s="5"/>
      <c r="BR54" s="5"/>
      <c r="BS54" s="5"/>
      <c r="BT54" s="5"/>
      <c r="BU54" s="5"/>
      <c r="BV54" s="5"/>
    </row>
    <row r="55" spans="1:74" ht="42" hidden="1">
      <c r="A55" t="s">
        <v>7</v>
      </c>
      <c r="B55" t="s">
        <v>7</v>
      </c>
      <c r="C55" s="9" t="s">
        <v>110</v>
      </c>
      <c r="D55" s="9" t="s">
        <v>375</v>
      </c>
      <c r="E55" s="10" t="s">
        <v>376</v>
      </c>
      <c r="F55" s="5" t="s">
        <v>377</v>
      </c>
      <c r="G55" s="5" t="s">
        <v>96</v>
      </c>
      <c r="H55" s="5"/>
      <c r="I55" s="5" t="s">
        <v>97</v>
      </c>
      <c r="K55" s="5" t="s">
        <v>98</v>
      </c>
      <c r="N55" s="5"/>
      <c r="R55" s="5"/>
      <c r="S55" s="5"/>
      <c r="T55" s="5" t="s">
        <v>114</v>
      </c>
      <c r="U55" s="5" t="s">
        <v>378</v>
      </c>
      <c r="V55" s="14" t="s">
        <v>116</v>
      </c>
      <c r="W55" s="5"/>
      <c r="X55" s="5"/>
      <c r="Y55" s="5"/>
      <c r="AG55" s="5"/>
      <c r="AH55" s="5"/>
      <c r="AK55" s="5"/>
      <c r="AO55" s="5"/>
      <c r="AP55" s="12"/>
      <c r="AQ55" s="12"/>
      <c r="AR55" s="12"/>
      <c r="AS55" s="13" t="s">
        <v>117</v>
      </c>
      <c r="AU55" s="5" t="s">
        <v>379</v>
      </c>
      <c r="AV55" s="5" t="s">
        <v>380</v>
      </c>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spans="1:74" ht="42" hidden="1">
      <c r="A56" t="s">
        <v>7</v>
      </c>
      <c r="B56" t="s">
        <v>7</v>
      </c>
      <c r="C56" s="9" t="s">
        <v>110</v>
      </c>
      <c r="D56" s="9" t="s">
        <v>381</v>
      </c>
      <c r="E56" s="10" t="s">
        <v>382</v>
      </c>
      <c r="F56" s="5" t="s">
        <v>383</v>
      </c>
      <c r="G56" s="5" t="s">
        <v>96</v>
      </c>
      <c r="H56" s="5"/>
      <c r="I56" s="5" t="s">
        <v>97</v>
      </c>
      <c r="K56" s="5" t="s">
        <v>98</v>
      </c>
      <c r="N56" s="5"/>
      <c r="R56" s="5"/>
      <c r="S56" s="5"/>
      <c r="T56" s="5" t="s">
        <v>114</v>
      </c>
      <c r="U56" s="5" t="s">
        <v>378</v>
      </c>
      <c r="V56" s="14" t="s">
        <v>116</v>
      </c>
      <c r="W56" s="5"/>
      <c r="X56" s="5"/>
      <c r="Y56" s="5"/>
      <c r="AG56" s="5"/>
      <c r="AH56" s="5"/>
      <c r="AK56" s="5"/>
      <c r="AO56" s="5"/>
      <c r="AP56" s="12"/>
      <c r="AQ56" s="12"/>
      <c r="AR56" s="12"/>
      <c r="AS56" s="13" t="s">
        <v>117</v>
      </c>
      <c r="AU56" s="5" t="s">
        <v>384</v>
      </c>
      <c r="AV56" s="5" t="s">
        <v>385</v>
      </c>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spans="1:74" ht="42" hidden="1">
      <c r="A57" t="s">
        <v>7</v>
      </c>
      <c r="B57" t="s">
        <v>7</v>
      </c>
      <c r="C57" s="9" t="s">
        <v>110</v>
      </c>
      <c r="D57" s="9" t="s">
        <v>386</v>
      </c>
      <c r="E57" s="10" t="s">
        <v>387</v>
      </c>
      <c r="F57" s="5" t="s">
        <v>388</v>
      </c>
      <c r="G57" s="5" t="s">
        <v>96</v>
      </c>
      <c r="H57" s="5"/>
      <c r="I57" s="5" t="s">
        <v>97</v>
      </c>
      <c r="K57" s="5" t="s">
        <v>98</v>
      </c>
      <c r="N57" s="5"/>
      <c r="R57" s="5"/>
      <c r="S57" s="5"/>
      <c r="T57" s="5" t="s">
        <v>114</v>
      </c>
      <c r="U57" s="5" t="s">
        <v>389</v>
      </c>
      <c r="V57" s="14" t="s">
        <v>116</v>
      </c>
      <c r="W57" s="5"/>
      <c r="X57" s="5"/>
      <c r="Y57" s="5"/>
      <c r="AG57" s="5"/>
      <c r="AH57" s="5"/>
      <c r="AK57" s="5"/>
      <c r="AO57" s="5"/>
      <c r="AP57" s="12"/>
      <c r="AQ57" s="12"/>
      <c r="AR57" s="12"/>
      <c r="AS57" s="13" t="s">
        <v>117</v>
      </c>
      <c r="AU57" s="5" t="s">
        <v>390</v>
      </c>
      <c r="AV57" s="5" t="s">
        <v>391</v>
      </c>
      <c r="AW57" s="5" t="s">
        <v>392</v>
      </c>
      <c r="AX57" s="5" t="s">
        <v>355</v>
      </c>
      <c r="AY57" s="5" t="s">
        <v>393</v>
      </c>
      <c r="AZ57" s="5"/>
      <c r="BA57" s="5"/>
      <c r="BB57" s="5"/>
      <c r="BC57" s="5"/>
      <c r="BD57" s="5"/>
      <c r="BE57" s="5"/>
      <c r="BF57" s="5"/>
      <c r="BG57" s="5"/>
      <c r="BH57" s="5"/>
      <c r="BI57" s="5"/>
      <c r="BJ57" s="5"/>
      <c r="BK57" s="5"/>
      <c r="BL57" s="5"/>
      <c r="BM57" s="5"/>
      <c r="BN57" s="5"/>
      <c r="BO57" s="5"/>
      <c r="BP57" s="5"/>
      <c r="BQ57" s="5"/>
      <c r="BR57" s="5"/>
      <c r="BS57" s="5"/>
      <c r="BT57" s="5"/>
      <c r="BU57" s="5"/>
      <c r="BV57" s="5"/>
    </row>
    <row r="58" spans="1:74" ht="42" hidden="1">
      <c r="A58" t="s">
        <v>7</v>
      </c>
      <c r="B58" t="s">
        <v>7</v>
      </c>
      <c r="C58" s="9" t="s">
        <v>110</v>
      </c>
      <c r="D58" s="9" t="s">
        <v>394</v>
      </c>
      <c r="E58" s="10" t="s">
        <v>395</v>
      </c>
      <c r="F58" s="5" t="s">
        <v>396</v>
      </c>
      <c r="G58" s="5" t="s">
        <v>96</v>
      </c>
      <c r="H58" s="5"/>
      <c r="I58" s="5" t="s">
        <v>97</v>
      </c>
      <c r="K58" s="5" t="s">
        <v>98</v>
      </c>
      <c r="N58" s="5"/>
      <c r="R58" s="5"/>
      <c r="S58" s="5"/>
      <c r="T58" s="5" t="s">
        <v>114</v>
      </c>
      <c r="U58" s="5" t="s">
        <v>389</v>
      </c>
      <c r="V58" s="14" t="s">
        <v>116</v>
      </c>
      <c r="W58" s="5"/>
      <c r="X58" s="5"/>
      <c r="Y58" s="5"/>
      <c r="AG58" s="5"/>
      <c r="AH58" s="5"/>
      <c r="AK58" s="5"/>
      <c r="AO58" s="5"/>
      <c r="AP58" s="12"/>
      <c r="AQ58" s="12"/>
      <c r="AR58" s="12"/>
      <c r="AS58" s="13" t="s">
        <v>117</v>
      </c>
      <c r="AU58" s="5" t="s">
        <v>397</v>
      </c>
      <c r="AV58" s="5" t="s">
        <v>398</v>
      </c>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spans="1:74" ht="56" hidden="1">
      <c r="A59" s="15" t="s">
        <v>17</v>
      </c>
      <c r="B59" s="15" t="s">
        <v>16</v>
      </c>
      <c r="C59" s="16" t="s">
        <v>217</v>
      </c>
      <c r="D59" s="16" t="s">
        <v>399</v>
      </c>
      <c r="E59" s="17" t="s">
        <v>399</v>
      </c>
      <c r="F59" s="5" t="s">
        <v>400</v>
      </c>
      <c r="G59" s="18" t="s">
        <v>96</v>
      </c>
      <c r="H59" s="18"/>
      <c r="I59" s="18" t="s">
        <v>98</v>
      </c>
      <c r="J59" s="18"/>
      <c r="K59" s="18" t="s">
        <v>98</v>
      </c>
      <c r="L59" s="18"/>
      <c r="M59" s="18"/>
      <c r="N59" s="18"/>
      <c r="O59" s="18"/>
      <c r="P59" s="18"/>
      <c r="Q59" s="18"/>
      <c r="R59" s="20"/>
      <c r="S59" s="20"/>
      <c r="T59" s="20" t="s">
        <v>145</v>
      </c>
      <c r="U59" s="20" t="s">
        <v>401</v>
      </c>
      <c r="V59" s="20" t="s">
        <v>402</v>
      </c>
      <c r="W59" s="20" t="s">
        <v>148</v>
      </c>
      <c r="X59" s="20" t="s">
        <v>403</v>
      </c>
      <c r="Y59" s="20"/>
      <c r="Z59" s="18"/>
      <c r="AA59" s="18"/>
      <c r="AB59" s="18"/>
      <c r="AC59" s="18"/>
      <c r="AD59" s="18"/>
      <c r="AE59" s="18"/>
      <c r="AF59" s="18"/>
      <c r="AG59" s="20"/>
      <c r="AH59" s="20"/>
      <c r="AI59" s="18"/>
      <c r="AJ59" s="18"/>
      <c r="AK59" s="18" t="s">
        <v>105</v>
      </c>
      <c r="AL59" s="18"/>
      <c r="AM59" s="18"/>
      <c r="AN59" s="18"/>
      <c r="AO59" s="18"/>
      <c r="AP59" s="19"/>
      <c r="AQ59" s="19"/>
      <c r="AR59" s="19"/>
      <c r="AS59" s="19"/>
      <c r="AT59" s="18" t="s">
        <v>404</v>
      </c>
      <c r="AU59" s="5" t="s">
        <v>400</v>
      </c>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spans="1:74" ht="42" hidden="1">
      <c r="A60" s="15" t="s">
        <v>16</v>
      </c>
      <c r="B60" s="15" t="s">
        <v>16</v>
      </c>
      <c r="C60" s="16" t="s">
        <v>170</v>
      </c>
      <c r="D60" s="16" t="s">
        <v>405</v>
      </c>
      <c r="E60" s="17" t="s">
        <v>405</v>
      </c>
      <c r="F60" s="5" t="s">
        <v>406</v>
      </c>
      <c r="G60" s="20" t="s">
        <v>96</v>
      </c>
      <c r="H60" s="20"/>
      <c r="I60" s="20" t="s">
        <v>98</v>
      </c>
      <c r="J60" s="20"/>
      <c r="K60" s="20" t="s">
        <v>98</v>
      </c>
      <c r="L60" s="20"/>
      <c r="M60" s="20"/>
      <c r="N60" s="20"/>
      <c r="O60" s="20"/>
      <c r="P60" s="20"/>
      <c r="Q60" s="20"/>
      <c r="R60" s="20"/>
      <c r="S60" s="20"/>
      <c r="T60" s="20" t="s">
        <v>145</v>
      </c>
      <c r="U60" s="20" t="s">
        <v>407</v>
      </c>
      <c r="V60" s="20" t="s">
        <v>166</v>
      </c>
      <c r="W60" s="18" t="s">
        <v>148</v>
      </c>
      <c r="X60" s="20"/>
      <c r="Y60" s="20"/>
      <c r="Z60" s="18"/>
      <c r="AA60" s="18"/>
      <c r="AB60" s="18"/>
      <c r="AC60" s="18"/>
      <c r="AD60" s="18"/>
      <c r="AE60" s="18"/>
      <c r="AF60" s="18"/>
      <c r="AG60" s="20"/>
      <c r="AH60" s="20"/>
      <c r="AI60" s="18"/>
      <c r="AJ60" s="18"/>
      <c r="AK60" s="18" t="s">
        <v>105</v>
      </c>
      <c r="AL60" s="18"/>
      <c r="AM60" s="18"/>
      <c r="AN60" s="18"/>
      <c r="AO60" s="18" t="s">
        <v>168</v>
      </c>
      <c r="AP60" s="19"/>
      <c r="AQ60" s="19"/>
      <c r="AR60" s="19"/>
      <c r="AS60" s="19"/>
      <c r="AT60" s="18"/>
      <c r="AU60" s="5" t="s">
        <v>408</v>
      </c>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spans="1:74" ht="42" hidden="1">
      <c r="A61" t="s">
        <v>7</v>
      </c>
      <c r="B61" t="s">
        <v>7</v>
      </c>
      <c r="C61" s="9" t="s">
        <v>110</v>
      </c>
      <c r="D61" s="9" t="s">
        <v>409</v>
      </c>
      <c r="E61" s="10" t="s">
        <v>410</v>
      </c>
      <c r="F61" s="5" t="s">
        <v>358</v>
      </c>
      <c r="G61" s="5" t="s">
        <v>96</v>
      </c>
      <c r="H61" s="5"/>
      <c r="I61" s="5" t="s">
        <v>97</v>
      </c>
      <c r="K61" s="5" t="s">
        <v>98</v>
      </c>
      <c r="N61" s="5"/>
      <c r="R61" s="5"/>
      <c r="S61" s="5"/>
      <c r="T61" s="5" t="s">
        <v>114</v>
      </c>
      <c r="U61" s="5" t="s">
        <v>411</v>
      </c>
      <c r="V61" s="14" t="s">
        <v>116</v>
      </c>
      <c r="W61" s="5"/>
      <c r="X61" s="5"/>
      <c r="Y61" s="5"/>
      <c r="AG61" s="5"/>
      <c r="AH61" s="5"/>
      <c r="AK61" s="5"/>
      <c r="AO61" s="5"/>
      <c r="AP61" s="12"/>
      <c r="AQ61" s="12"/>
      <c r="AR61" s="12"/>
      <c r="AS61" s="13" t="s">
        <v>117</v>
      </c>
      <c r="AU61" s="5" t="s">
        <v>358</v>
      </c>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spans="1:74" ht="42" hidden="1">
      <c r="A62" s="15" t="s">
        <v>16</v>
      </c>
      <c r="B62" s="15" t="s">
        <v>16</v>
      </c>
      <c r="C62" s="16" t="s">
        <v>170</v>
      </c>
      <c r="D62" s="16" t="s">
        <v>412</v>
      </c>
      <c r="E62" s="17" t="s">
        <v>412</v>
      </c>
      <c r="F62" s="5" t="s">
        <v>358</v>
      </c>
      <c r="G62" s="20" t="s">
        <v>96</v>
      </c>
      <c r="H62" s="20"/>
      <c r="I62" s="20" t="s">
        <v>97</v>
      </c>
      <c r="J62" s="20"/>
      <c r="K62" s="20" t="s">
        <v>98</v>
      </c>
      <c r="L62" s="20"/>
      <c r="M62" s="20"/>
      <c r="N62" s="20"/>
      <c r="O62" s="20"/>
      <c r="P62" s="20"/>
      <c r="Q62" s="20"/>
      <c r="R62" s="20"/>
      <c r="S62" s="20"/>
      <c r="T62" s="20" t="s">
        <v>145</v>
      </c>
      <c r="U62" s="20" t="s">
        <v>413</v>
      </c>
      <c r="V62" s="20" t="s">
        <v>166</v>
      </c>
      <c r="W62" s="18" t="s">
        <v>148</v>
      </c>
      <c r="X62" s="20"/>
      <c r="Y62" s="20"/>
      <c r="Z62" s="18"/>
      <c r="AA62" s="18"/>
      <c r="AB62" s="18"/>
      <c r="AC62" s="18"/>
      <c r="AD62" s="18"/>
      <c r="AE62" s="18"/>
      <c r="AF62" s="18"/>
      <c r="AG62" s="20"/>
      <c r="AH62" s="20"/>
      <c r="AI62" s="18"/>
      <c r="AJ62" s="18"/>
      <c r="AK62" s="18" t="s">
        <v>105</v>
      </c>
      <c r="AL62" s="18"/>
      <c r="AM62" s="18"/>
      <c r="AN62" s="18"/>
      <c r="AO62" s="18" t="s">
        <v>168</v>
      </c>
      <c r="AP62" s="19"/>
      <c r="AQ62" s="19"/>
      <c r="AR62" s="19"/>
      <c r="AS62" s="19"/>
      <c r="AT62" s="18" t="s">
        <v>414</v>
      </c>
      <c r="AU62" s="5" t="s">
        <v>358</v>
      </c>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spans="1:74" ht="42" hidden="1">
      <c r="A63" t="s">
        <v>7</v>
      </c>
      <c r="B63" t="s">
        <v>7</v>
      </c>
      <c r="C63" s="9" t="s">
        <v>110</v>
      </c>
      <c r="D63" s="9" t="s">
        <v>415</v>
      </c>
      <c r="E63" s="10" t="s">
        <v>416</v>
      </c>
      <c r="F63" s="5" t="s">
        <v>417</v>
      </c>
      <c r="G63" s="5" t="s">
        <v>96</v>
      </c>
      <c r="H63" s="5"/>
      <c r="I63" s="5" t="s">
        <v>97</v>
      </c>
      <c r="K63" s="5" t="s">
        <v>98</v>
      </c>
      <c r="N63" s="5"/>
      <c r="R63" s="5"/>
      <c r="S63" s="5"/>
      <c r="T63" s="5" t="s">
        <v>114</v>
      </c>
      <c r="U63" s="5" t="s">
        <v>418</v>
      </c>
      <c r="V63" s="14" t="s">
        <v>116</v>
      </c>
      <c r="W63" s="5"/>
      <c r="X63" s="5"/>
      <c r="Y63" s="5"/>
      <c r="AG63" s="5"/>
      <c r="AH63" s="5"/>
      <c r="AK63" s="5"/>
      <c r="AO63" s="5"/>
      <c r="AP63" s="12"/>
      <c r="AQ63" s="12"/>
      <c r="AR63" s="12"/>
      <c r="AS63" s="13" t="s">
        <v>117</v>
      </c>
      <c r="AU63" s="5" t="s">
        <v>419</v>
      </c>
      <c r="AV63" s="5" t="s">
        <v>420</v>
      </c>
      <c r="AW63" s="5" t="s">
        <v>421</v>
      </c>
      <c r="AX63" s="5" t="s">
        <v>422</v>
      </c>
      <c r="AY63" s="5" t="s">
        <v>423</v>
      </c>
      <c r="AZ63" s="5" t="s">
        <v>424</v>
      </c>
      <c r="BA63" s="5"/>
      <c r="BB63" s="5"/>
      <c r="BC63" s="5"/>
      <c r="BD63" s="5"/>
      <c r="BE63" s="5"/>
      <c r="BF63" s="5"/>
      <c r="BG63" s="5"/>
      <c r="BH63" s="5"/>
      <c r="BI63" s="5"/>
      <c r="BJ63" s="5"/>
      <c r="BK63" s="5"/>
      <c r="BL63" s="5"/>
      <c r="BM63" s="5"/>
      <c r="BN63" s="5"/>
      <c r="BO63" s="5"/>
      <c r="BP63" s="5"/>
      <c r="BQ63" s="5"/>
      <c r="BR63" s="5"/>
      <c r="BS63" s="5"/>
      <c r="BT63" s="5"/>
      <c r="BU63" s="5"/>
      <c r="BV63" s="5"/>
    </row>
    <row r="64" spans="1:74" ht="42" hidden="1">
      <c r="A64" t="s">
        <v>7</v>
      </c>
      <c r="B64" t="s">
        <v>7</v>
      </c>
      <c r="C64" s="9" t="s">
        <v>110</v>
      </c>
      <c r="D64" s="9" t="s">
        <v>425</v>
      </c>
      <c r="E64" s="10" t="s">
        <v>426</v>
      </c>
      <c r="F64" s="5" t="s">
        <v>427</v>
      </c>
      <c r="G64" s="5" t="s">
        <v>96</v>
      </c>
      <c r="H64" s="5"/>
      <c r="I64" s="5" t="s">
        <v>97</v>
      </c>
      <c r="K64" s="5" t="s">
        <v>98</v>
      </c>
      <c r="N64" s="5"/>
      <c r="R64" s="5"/>
      <c r="S64" s="5"/>
      <c r="T64" s="5" t="s">
        <v>114</v>
      </c>
      <c r="U64" s="5" t="s">
        <v>428</v>
      </c>
      <c r="V64" s="14" t="s">
        <v>116</v>
      </c>
      <c r="W64" s="5"/>
      <c r="X64" s="5"/>
      <c r="Y64" s="5"/>
      <c r="AG64" s="5"/>
      <c r="AH64" s="5"/>
      <c r="AK64" s="5"/>
      <c r="AO64" s="5"/>
      <c r="AP64" s="12"/>
      <c r="AQ64" s="12"/>
      <c r="AR64" s="12"/>
      <c r="AS64" s="13" t="s">
        <v>117</v>
      </c>
      <c r="AU64" s="5" t="s">
        <v>429</v>
      </c>
      <c r="AV64" s="5" t="s">
        <v>430</v>
      </c>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spans="1:74" ht="42" hidden="1">
      <c r="A65" t="s">
        <v>7</v>
      </c>
      <c r="B65" t="s">
        <v>7</v>
      </c>
      <c r="C65" s="9" t="s">
        <v>110</v>
      </c>
      <c r="D65" s="9" t="s">
        <v>431</v>
      </c>
      <c r="E65" s="10" t="s">
        <v>432</v>
      </c>
      <c r="F65" s="5" t="s">
        <v>433</v>
      </c>
      <c r="G65" s="5" t="s">
        <v>96</v>
      </c>
      <c r="H65" s="5"/>
      <c r="I65" s="5" t="s">
        <v>97</v>
      </c>
      <c r="K65" s="5" t="s">
        <v>98</v>
      </c>
      <c r="N65" s="5"/>
      <c r="R65" s="5"/>
      <c r="S65" s="5"/>
      <c r="T65" s="5" t="s">
        <v>114</v>
      </c>
      <c r="U65" s="5" t="s">
        <v>434</v>
      </c>
      <c r="V65" s="14" t="s">
        <v>116</v>
      </c>
      <c r="W65" s="5"/>
      <c r="X65" s="5"/>
      <c r="Y65" s="5"/>
      <c r="AG65" s="5"/>
      <c r="AH65" s="5"/>
      <c r="AK65" s="5"/>
      <c r="AO65" s="5"/>
      <c r="AP65" s="12"/>
      <c r="AQ65" s="12"/>
      <c r="AR65" s="12"/>
      <c r="AS65" s="13" t="s">
        <v>117</v>
      </c>
      <c r="AU65" s="5" t="s">
        <v>435</v>
      </c>
      <c r="AV65" s="5" t="s">
        <v>436</v>
      </c>
      <c r="AW65" s="5" t="s">
        <v>198</v>
      </c>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spans="1:74" ht="42" hidden="1">
      <c r="A66" t="s">
        <v>7</v>
      </c>
      <c r="B66" t="s">
        <v>7</v>
      </c>
      <c r="C66" s="9" t="s">
        <v>110</v>
      </c>
      <c r="D66" s="9" t="s">
        <v>437</v>
      </c>
      <c r="E66" s="10" t="s">
        <v>438</v>
      </c>
      <c r="F66" s="5" t="s">
        <v>439</v>
      </c>
      <c r="G66" s="5" t="s">
        <v>96</v>
      </c>
      <c r="H66" s="5"/>
      <c r="I66" s="5" t="s">
        <v>97</v>
      </c>
      <c r="K66" s="5" t="s">
        <v>98</v>
      </c>
      <c r="N66" s="5"/>
      <c r="R66" s="5"/>
      <c r="S66" s="5"/>
      <c r="T66" s="5" t="s">
        <v>114</v>
      </c>
      <c r="U66" s="5" t="s">
        <v>434</v>
      </c>
      <c r="V66" s="14" t="s">
        <v>116</v>
      </c>
      <c r="W66" s="5"/>
      <c r="X66" s="5"/>
      <c r="Y66" s="5"/>
      <c r="AG66" s="5"/>
      <c r="AH66" s="5"/>
      <c r="AK66" s="5"/>
      <c r="AO66" s="5"/>
      <c r="AP66" s="12"/>
      <c r="AQ66" s="12"/>
      <c r="AR66" s="12"/>
      <c r="AS66" s="13" t="s">
        <v>117</v>
      </c>
      <c r="AU66" s="5" t="s">
        <v>439</v>
      </c>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spans="1:74" ht="42" hidden="1">
      <c r="A67" t="s">
        <v>7</v>
      </c>
      <c r="B67" t="s">
        <v>7</v>
      </c>
      <c r="C67" s="9" t="s">
        <v>110</v>
      </c>
      <c r="D67" s="9" t="s">
        <v>440</v>
      </c>
      <c r="E67" s="10" t="s">
        <v>441</v>
      </c>
      <c r="F67" s="5" t="s">
        <v>285</v>
      </c>
      <c r="G67" s="5" t="s">
        <v>96</v>
      </c>
      <c r="H67" s="5"/>
      <c r="I67" s="5" t="s">
        <v>97</v>
      </c>
      <c r="K67" s="5" t="s">
        <v>98</v>
      </c>
      <c r="N67" s="5"/>
      <c r="R67" s="5"/>
      <c r="S67" s="5"/>
      <c r="T67" s="5" t="s">
        <v>114</v>
      </c>
      <c r="U67" s="5" t="s">
        <v>442</v>
      </c>
      <c r="V67" s="14" t="s">
        <v>116</v>
      </c>
      <c r="W67" s="5"/>
      <c r="X67" s="5"/>
      <c r="Y67" s="5"/>
      <c r="AG67" s="5"/>
      <c r="AH67" s="5"/>
      <c r="AK67" s="5"/>
      <c r="AO67" s="5"/>
      <c r="AP67" s="12"/>
      <c r="AQ67" s="12"/>
      <c r="AR67" s="12"/>
      <c r="AS67" s="13" t="s">
        <v>117</v>
      </c>
      <c r="AU67" s="5" t="s">
        <v>285</v>
      </c>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spans="1:74" ht="28" hidden="1">
      <c r="A68" t="s">
        <v>8</v>
      </c>
      <c r="B68" t="s">
        <v>8</v>
      </c>
      <c r="C68" s="9" t="s">
        <v>189</v>
      </c>
      <c r="D68" s="9" t="s">
        <v>443</v>
      </c>
      <c r="E68" s="10" t="s">
        <v>443</v>
      </c>
      <c r="F68" s="5" t="s">
        <v>384</v>
      </c>
      <c r="G68" s="5" t="s">
        <v>96</v>
      </c>
      <c r="H68" s="5"/>
      <c r="I68" s="5" t="s">
        <v>98</v>
      </c>
      <c r="K68" s="5" t="s">
        <v>98</v>
      </c>
      <c r="N68" s="5"/>
      <c r="R68" s="5"/>
      <c r="S68" s="5"/>
      <c r="T68" s="5" t="s">
        <v>114</v>
      </c>
      <c r="U68" s="5" t="s">
        <v>444</v>
      </c>
      <c r="V68" s="5" t="s">
        <v>116</v>
      </c>
      <c r="AK68" s="5"/>
      <c r="AO68" s="5"/>
      <c r="AP68" s="12"/>
      <c r="AQ68" s="12"/>
      <c r="AR68" s="12"/>
      <c r="AS68" s="12"/>
      <c r="AU68" s="5" t="s">
        <v>384</v>
      </c>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spans="1:74" ht="28" hidden="1">
      <c r="A69" t="s">
        <v>8</v>
      </c>
      <c r="B69" t="s">
        <v>8</v>
      </c>
      <c r="C69" s="9" t="s">
        <v>189</v>
      </c>
      <c r="D69" s="9" t="s">
        <v>445</v>
      </c>
      <c r="E69" s="10" t="s">
        <v>446</v>
      </c>
      <c r="F69" s="5" t="s">
        <v>447</v>
      </c>
      <c r="G69" s="5" t="s">
        <v>96</v>
      </c>
      <c r="H69" s="5"/>
      <c r="I69" s="5" t="s">
        <v>97</v>
      </c>
      <c r="K69" s="5" t="s">
        <v>98</v>
      </c>
      <c r="N69" s="5"/>
      <c r="R69" s="5"/>
      <c r="S69" s="5"/>
      <c r="T69" s="5" t="s">
        <v>114</v>
      </c>
      <c r="U69" s="5" t="s">
        <v>444</v>
      </c>
      <c r="V69" s="5" t="s">
        <v>116</v>
      </c>
      <c r="W69" s="5"/>
      <c r="X69" s="5"/>
      <c r="Y69" s="5"/>
      <c r="AG69" s="5"/>
      <c r="AH69" s="5"/>
      <c r="AI69" s="5" t="s">
        <v>98</v>
      </c>
      <c r="AK69" s="5"/>
      <c r="AO69" s="5"/>
      <c r="AP69" s="12"/>
      <c r="AQ69" s="12"/>
      <c r="AR69" s="12"/>
      <c r="AS69" s="12"/>
      <c r="AU69" s="5" t="s">
        <v>172</v>
      </c>
      <c r="AV69" s="5" t="s">
        <v>406</v>
      </c>
      <c r="AW69" s="5" t="s">
        <v>384</v>
      </c>
      <c r="AX69" s="5" t="s">
        <v>341</v>
      </c>
      <c r="AY69" s="5"/>
      <c r="AZ69" s="5"/>
      <c r="BA69" s="5"/>
      <c r="BB69" s="5"/>
      <c r="BC69" s="5"/>
      <c r="BD69" s="5"/>
      <c r="BE69" s="5"/>
      <c r="BF69" s="5"/>
      <c r="BG69" s="5"/>
      <c r="BH69" s="5"/>
      <c r="BI69" s="5"/>
      <c r="BJ69" s="5"/>
      <c r="BK69" s="5"/>
      <c r="BL69" s="5"/>
      <c r="BM69" s="5"/>
      <c r="BN69" s="5"/>
      <c r="BO69" s="5"/>
      <c r="BP69" s="5"/>
      <c r="BQ69" s="5"/>
      <c r="BR69" s="5"/>
      <c r="BS69" s="5"/>
      <c r="BT69" s="5"/>
      <c r="BU69" s="5"/>
      <c r="BV69" s="5"/>
    </row>
    <row r="70" spans="1:74" ht="42" hidden="1">
      <c r="A70" s="15" t="s">
        <v>16</v>
      </c>
      <c r="B70" s="15" t="s">
        <v>16</v>
      </c>
      <c r="C70" s="16" t="s">
        <v>170</v>
      </c>
      <c r="D70" s="16" t="s">
        <v>448</v>
      </c>
      <c r="E70" s="17" t="s">
        <v>448</v>
      </c>
      <c r="F70" s="5" t="s">
        <v>449</v>
      </c>
      <c r="G70" s="20" t="s">
        <v>96</v>
      </c>
      <c r="H70" s="20"/>
      <c r="I70" s="20" t="s">
        <v>97</v>
      </c>
      <c r="J70" s="20"/>
      <c r="K70" s="20" t="s">
        <v>98</v>
      </c>
      <c r="L70" s="20"/>
      <c r="M70" s="20"/>
      <c r="N70" s="20"/>
      <c r="O70" s="20"/>
      <c r="P70" s="20"/>
      <c r="Q70" s="20"/>
      <c r="R70" s="20"/>
      <c r="S70" s="20"/>
      <c r="T70" s="20" t="s">
        <v>145</v>
      </c>
      <c r="U70" s="20" t="s">
        <v>450</v>
      </c>
      <c r="V70" s="20" t="s">
        <v>451</v>
      </c>
      <c r="W70" s="20" t="s">
        <v>452</v>
      </c>
      <c r="X70" s="20"/>
      <c r="Y70" s="20"/>
      <c r="Z70" s="18"/>
      <c r="AA70" s="18"/>
      <c r="AB70" s="18"/>
      <c r="AC70" s="18"/>
      <c r="AD70" s="18"/>
      <c r="AE70" s="18"/>
      <c r="AF70" s="18"/>
      <c r="AG70" s="20"/>
      <c r="AH70" s="20"/>
      <c r="AI70" s="18" t="s">
        <v>98</v>
      </c>
      <c r="AJ70" s="18">
        <v>1992</v>
      </c>
      <c r="AK70" s="18" t="s">
        <v>226</v>
      </c>
      <c r="AL70" s="18" t="s">
        <v>453</v>
      </c>
      <c r="AM70" s="24">
        <v>0.49</v>
      </c>
      <c r="AN70" s="18" t="s">
        <v>98</v>
      </c>
      <c r="AO70" s="18" t="s">
        <v>107</v>
      </c>
      <c r="AP70" s="19"/>
      <c r="AQ70" s="19"/>
      <c r="AR70" s="19"/>
      <c r="AS70" s="21" t="s">
        <v>454</v>
      </c>
      <c r="AT70" s="18" t="s">
        <v>455</v>
      </c>
      <c r="AU70" s="5" t="s">
        <v>449</v>
      </c>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spans="1:74" ht="42" hidden="1">
      <c r="A71" s="15" t="s">
        <v>16</v>
      </c>
      <c r="B71" s="15" t="s">
        <v>16</v>
      </c>
      <c r="C71" s="16" t="s">
        <v>170</v>
      </c>
      <c r="D71" s="16" t="s">
        <v>456</v>
      </c>
      <c r="E71" s="17" t="s">
        <v>456</v>
      </c>
      <c r="F71" s="20" t="s">
        <v>457</v>
      </c>
      <c r="G71" s="20" t="s">
        <v>96</v>
      </c>
      <c r="H71" s="20"/>
      <c r="I71" s="18" t="s">
        <v>98</v>
      </c>
      <c r="J71" s="20"/>
      <c r="K71" s="20" t="s">
        <v>98</v>
      </c>
      <c r="L71" s="20"/>
      <c r="M71" s="20"/>
      <c r="N71" s="20"/>
      <c r="O71" s="20"/>
      <c r="P71" s="20"/>
      <c r="Q71" s="20"/>
      <c r="R71" s="20"/>
      <c r="S71" s="20"/>
      <c r="T71" s="20" t="s">
        <v>145</v>
      </c>
      <c r="U71" s="20" t="s">
        <v>458</v>
      </c>
      <c r="V71" s="20" t="s">
        <v>166</v>
      </c>
      <c r="W71" s="20"/>
      <c r="X71" s="20"/>
      <c r="Y71" s="20"/>
      <c r="Z71" s="18" t="s">
        <v>459</v>
      </c>
      <c r="AA71" s="18"/>
      <c r="AB71" s="18"/>
      <c r="AC71" s="18"/>
      <c r="AD71" s="18"/>
      <c r="AE71" s="18"/>
      <c r="AF71" s="18"/>
      <c r="AG71" s="20"/>
      <c r="AH71" s="20"/>
      <c r="AI71" s="18"/>
      <c r="AJ71" s="18"/>
      <c r="AK71" s="18" t="s">
        <v>105</v>
      </c>
      <c r="AL71" s="18"/>
      <c r="AM71" s="18"/>
      <c r="AN71" s="18"/>
      <c r="AO71" s="18" t="s">
        <v>168</v>
      </c>
      <c r="AP71" s="19"/>
      <c r="AQ71" s="19"/>
      <c r="AR71" s="19"/>
      <c r="AS71" s="19"/>
      <c r="AT71" s="18"/>
      <c r="AU71" s="20" t="s">
        <v>457</v>
      </c>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row>
    <row r="72" spans="1:74" ht="42" hidden="1">
      <c r="A72" t="s">
        <v>7</v>
      </c>
      <c r="B72" t="s">
        <v>7</v>
      </c>
      <c r="C72" s="9" t="s">
        <v>110</v>
      </c>
      <c r="D72" s="9" t="s">
        <v>460</v>
      </c>
      <c r="E72" s="10" t="s">
        <v>461</v>
      </c>
      <c r="F72" s="5" t="s">
        <v>462</v>
      </c>
      <c r="G72" s="5" t="s">
        <v>96</v>
      </c>
      <c r="H72" s="5"/>
      <c r="I72" s="5" t="s">
        <v>97</v>
      </c>
      <c r="K72" s="5" t="s">
        <v>98</v>
      </c>
      <c r="N72" s="5"/>
      <c r="R72" s="5"/>
      <c r="S72" s="5"/>
      <c r="T72" s="5" t="s">
        <v>114</v>
      </c>
      <c r="U72" s="5" t="s">
        <v>463</v>
      </c>
      <c r="V72" s="14" t="s">
        <v>116</v>
      </c>
      <c r="W72" s="5"/>
      <c r="X72" s="5"/>
      <c r="Y72" s="5"/>
      <c r="AG72" s="5"/>
      <c r="AH72" s="5"/>
      <c r="AK72" s="5"/>
      <c r="AO72" s="5"/>
      <c r="AP72" s="12"/>
      <c r="AQ72" s="12"/>
      <c r="AR72" s="12"/>
      <c r="AS72" s="13" t="s">
        <v>117</v>
      </c>
      <c r="AU72" s="5" t="s">
        <v>462</v>
      </c>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spans="1:74" ht="42" hidden="1">
      <c r="A73" s="15" t="s">
        <v>16</v>
      </c>
      <c r="B73" s="15" t="s">
        <v>16</v>
      </c>
      <c r="C73" s="16" t="s">
        <v>170</v>
      </c>
      <c r="D73" s="16" t="s">
        <v>464</v>
      </c>
      <c r="E73" s="17" t="s">
        <v>465</v>
      </c>
      <c r="F73" s="5" t="s">
        <v>466</v>
      </c>
      <c r="G73" s="20" t="s">
        <v>96</v>
      </c>
      <c r="H73" s="20"/>
      <c r="I73" s="20" t="s">
        <v>97</v>
      </c>
      <c r="J73" s="20"/>
      <c r="K73" s="20" t="s">
        <v>98</v>
      </c>
      <c r="L73" s="20"/>
      <c r="M73" s="20"/>
      <c r="N73" s="20"/>
      <c r="O73" s="20"/>
      <c r="P73" s="20"/>
      <c r="Q73" s="20"/>
      <c r="R73" s="20"/>
      <c r="S73" s="20"/>
      <c r="T73" s="20" t="s">
        <v>145</v>
      </c>
      <c r="U73" s="20" t="s">
        <v>467</v>
      </c>
      <c r="V73" s="20" t="s">
        <v>166</v>
      </c>
      <c r="W73" s="18" t="s">
        <v>148</v>
      </c>
      <c r="X73" s="20" t="s">
        <v>468</v>
      </c>
      <c r="Y73" s="20"/>
      <c r="Z73" s="20"/>
      <c r="AA73" s="20"/>
      <c r="AB73" s="20"/>
      <c r="AC73" s="20"/>
      <c r="AD73" s="20"/>
      <c r="AE73" s="20"/>
      <c r="AF73" s="20"/>
      <c r="AG73" s="20"/>
      <c r="AH73" s="20"/>
      <c r="AI73" s="20"/>
      <c r="AJ73" s="18"/>
      <c r="AK73" s="18" t="s">
        <v>105</v>
      </c>
      <c r="AL73" s="18"/>
      <c r="AM73" s="18"/>
      <c r="AN73" s="18"/>
      <c r="AO73" s="18" t="s">
        <v>168</v>
      </c>
      <c r="AP73" s="19"/>
      <c r="AQ73" s="19"/>
      <c r="AR73" s="19"/>
      <c r="AS73" s="19"/>
      <c r="AT73" s="18"/>
      <c r="AU73" s="5" t="s">
        <v>469</v>
      </c>
      <c r="AV73" s="5" t="s">
        <v>470</v>
      </c>
      <c r="AW73" s="5" t="s">
        <v>471</v>
      </c>
      <c r="AX73" s="5" t="s">
        <v>472</v>
      </c>
      <c r="AY73" s="5" t="s">
        <v>344</v>
      </c>
      <c r="AZ73" s="5" t="s">
        <v>473</v>
      </c>
      <c r="BA73" s="5"/>
      <c r="BB73" s="5"/>
      <c r="BC73" s="5"/>
      <c r="BD73" s="5"/>
      <c r="BE73" s="5"/>
      <c r="BF73" s="5"/>
      <c r="BG73" s="5"/>
      <c r="BH73" s="5"/>
      <c r="BI73" s="5"/>
      <c r="BJ73" s="5"/>
      <c r="BK73" s="5"/>
      <c r="BL73" s="5"/>
      <c r="BM73" s="5"/>
      <c r="BN73" s="5"/>
      <c r="BO73" s="5"/>
      <c r="BP73" s="5"/>
      <c r="BQ73" s="5"/>
      <c r="BR73" s="5"/>
      <c r="BS73" s="5"/>
      <c r="BT73" s="5"/>
      <c r="BU73" s="5"/>
      <c r="BV73" s="5"/>
    </row>
    <row r="74" spans="1:74" ht="42" hidden="1">
      <c r="A74" s="15" t="s">
        <v>16</v>
      </c>
      <c r="B74" s="15" t="s">
        <v>16</v>
      </c>
      <c r="C74" s="16" t="s">
        <v>170</v>
      </c>
      <c r="D74" s="16" t="s">
        <v>474</v>
      </c>
      <c r="E74" s="17" t="s">
        <v>475</v>
      </c>
      <c r="F74" s="5" t="s">
        <v>476</v>
      </c>
      <c r="G74" s="20" t="s">
        <v>96</v>
      </c>
      <c r="H74" s="20"/>
      <c r="I74" s="20" t="s">
        <v>97</v>
      </c>
      <c r="J74" s="20"/>
      <c r="K74" s="20" t="s">
        <v>98</v>
      </c>
      <c r="L74" s="20"/>
      <c r="M74" s="20"/>
      <c r="N74" s="20"/>
      <c r="O74" s="20"/>
      <c r="P74" s="20"/>
      <c r="Q74" s="20"/>
      <c r="R74" s="20"/>
      <c r="S74" s="20"/>
      <c r="T74" s="20" t="s">
        <v>145</v>
      </c>
      <c r="U74" s="20" t="s">
        <v>467</v>
      </c>
      <c r="V74" s="20" t="s">
        <v>166</v>
      </c>
      <c r="W74" s="18" t="s">
        <v>148</v>
      </c>
      <c r="X74" s="20" t="s">
        <v>468</v>
      </c>
      <c r="Y74" s="20"/>
      <c r="Z74" s="20"/>
      <c r="AA74" s="20"/>
      <c r="AB74" s="20"/>
      <c r="AC74" s="20"/>
      <c r="AD74" s="20"/>
      <c r="AE74" s="20"/>
      <c r="AF74" s="20"/>
      <c r="AG74" s="20"/>
      <c r="AH74" s="20"/>
      <c r="AI74" s="20"/>
      <c r="AJ74" s="18"/>
      <c r="AK74" s="18" t="s">
        <v>105</v>
      </c>
      <c r="AL74" s="18"/>
      <c r="AM74" s="18"/>
      <c r="AN74" s="18"/>
      <c r="AO74" s="18" t="s">
        <v>168</v>
      </c>
      <c r="AP74" s="19"/>
      <c r="AQ74" s="19"/>
      <c r="AR74" s="19"/>
      <c r="AS74" s="19"/>
      <c r="AT74" s="18"/>
      <c r="AU74" s="25" t="s">
        <v>477</v>
      </c>
      <c r="AV74" s="26" t="s">
        <v>408</v>
      </c>
      <c r="AW74" s="26" t="s">
        <v>384</v>
      </c>
      <c r="AX74" s="26" t="s">
        <v>175</v>
      </c>
      <c r="AY74" s="26" t="s">
        <v>341</v>
      </c>
      <c r="AZ74" s="26" t="s">
        <v>478</v>
      </c>
      <c r="BA74" s="26" t="s">
        <v>457</v>
      </c>
      <c r="BB74" s="26" t="s">
        <v>202</v>
      </c>
      <c r="BC74" s="25"/>
      <c r="BD74" s="25"/>
      <c r="BE74" s="25"/>
      <c r="BF74" s="25"/>
      <c r="BG74" s="25"/>
      <c r="BH74" s="5"/>
      <c r="BI74" s="5"/>
      <c r="BJ74" s="5"/>
      <c r="BK74" s="5"/>
      <c r="BL74" s="5"/>
      <c r="BM74" s="5"/>
      <c r="BN74" s="5"/>
      <c r="BO74" s="5"/>
      <c r="BP74" s="5"/>
      <c r="BQ74" s="5"/>
      <c r="BR74" s="5"/>
      <c r="BS74" s="5"/>
      <c r="BT74" s="5"/>
      <c r="BU74" s="5"/>
      <c r="BV74" s="5"/>
    </row>
    <row r="75" spans="1:74" ht="42" hidden="1">
      <c r="A75" s="15" t="s">
        <v>16</v>
      </c>
      <c r="B75" s="15" t="s">
        <v>16</v>
      </c>
      <c r="C75" s="16" t="s">
        <v>170</v>
      </c>
      <c r="D75" s="16" t="s">
        <v>479</v>
      </c>
      <c r="E75" s="17" t="s">
        <v>480</v>
      </c>
      <c r="F75" s="5" t="s">
        <v>481</v>
      </c>
      <c r="G75" s="20" t="s">
        <v>96</v>
      </c>
      <c r="H75" s="20"/>
      <c r="I75" s="20" t="s">
        <v>97</v>
      </c>
      <c r="J75" s="20"/>
      <c r="K75" s="20" t="s">
        <v>98</v>
      </c>
      <c r="L75" s="20"/>
      <c r="M75" s="20"/>
      <c r="N75" s="20"/>
      <c r="O75" s="20"/>
      <c r="P75" s="20"/>
      <c r="Q75" s="20"/>
      <c r="R75" s="20"/>
      <c r="S75" s="20"/>
      <c r="T75" s="20" t="s">
        <v>145</v>
      </c>
      <c r="U75" s="20" t="s">
        <v>467</v>
      </c>
      <c r="V75" s="20" t="s">
        <v>166</v>
      </c>
      <c r="W75" s="18" t="s">
        <v>148</v>
      </c>
      <c r="X75" s="20" t="s">
        <v>468</v>
      </c>
      <c r="Y75" s="20"/>
      <c r="Z75" s="20"/>
      <c r="AA75" s="20"/>
      <c r="AB75" s="20"/>
      <c r="AC75" s="20"/>
      <c r="AD75" s="20"/>
      <c r="AE75" s="20"/>
      <c r="AF75" s="20"/>
      <c r="AG75" s="20"/>
      <c r="AH75" s="20"/>
      <c r="AI75" s="20"/>
      <c r="AJ75" s="18"/>
      <c r="AK75" s="18" t="s">
        <v>105</v>
      </c>
      <c r="AL75" s="18"/>
      <c r="AM75" s="18"/>
      <c r="AN75" s="18"/>
      <c r="AO75" s="18" t="s">
        <v>168</v>
      </c>
      <c r="AP75" s="19"/>
      <c r="AQ75" s="19"/>
      <c r="AR75" s="19"/>
      <c r="AS75" s="19"/>
      <c r="AT75" s="18"/>
      <c r="AU75" s="5" t="s">
        <v>482</v>
      </c>
      <c r="AV75" s="5" t="s">
        <v>483</v>
      </c>
      <c r="AW75" s="5" t="s">
        <v>484</v>
      </c>
      <c r="AX75" s="5" t="s">
        <v>485</v>
      </c>
      <c r="AY75" s="5" t="s">
        <v>462</v>
      </c>
      <c r="AZ75" s="5"/>
      <c r="BA75" s="5"/>
      <c r="BB75" s="5"/>
      <c r="BC75" s="5"/>
      <c r="BD75" s="5"/>
      <c r="BE75" s="5"/>
      <c r="BF75" s="5"/>
      <c r="BG75" s="5"/>
      <c r="BH75" s="5"/>
      <c r="BI75" s="5"/>
      <c r="BJ75" s="5"/>
      <c r="BK75" s="5"/>
      <c r="BL75" s="5"/>
      <c r="BM75" s="5"/>
      <c r="BN75" s="5"/>
      <c r="BO75" s="5"/>
      <c r="BP75" s="5"/>
      <c r="BQ75" s="5"/>
      <c r="BR75" s="5"/>
      <c r="BS75" s="5"/>
      <c r="BT75" s="5"/>
      <c r="BU75" s="5"/>
      <c r="BV75" s="5"/>
    </row>
    <row r="76" spans="1:74" ht="42" hidden="1">
      <c r="A76" s="15" t="s">
        <v>16</v>
      </c>
      <c r="B76" s="15" t="s">
        <v>16</v>
      </c>
      <c r="C76" s="16" t="s">
        <v>170</v>
      </c>
      <c r="D76" s="16" t="s">
        <v>486</v>
      </c>
      <c r="E76" s="17" t="s">
        <v>487</v>
      </c>
      <c r="F76" s="5" t="s">
        <v>488</v>
      </c>
      <c r="G76" s="20" t="s">
        <v>96</v>
      </c>
      <c r="H76" s="20"/>
      <c r="I76" s="20" t="s">
        <v>97</v>
      </c>
      <c r="J76" s="20"/>
      <c r="K76" s="20" t="s">
        <v>98</v>
      </c>
      <c r="L76" s="20"/>
      <c r="M76" s="20"/>
      <c r="N76" s="20"/>
      <c r="O76" s="20"/>
      <c r="P76" s="20"/>
      <c r="Q76" s="20"/>
      <c r="R76" s="20"/>
      <c r="S76" s="20"/>
      <c r="T76" s="20" t="s">
        <v>145</v>
      </c>
      <c r="U76" s="20" t="s">
        <v>467</v>
      </c>
      <c r="V76" s="20" t="s">
        <v>166</v>
      </c>
      <c r="W76" s="18" t="s">
        <v>148</v>
      </c>
      <c r="X76" s="20" t="s">
        <v>468</v>
      </c>
      <c r="Y76" s="20"/>
      <c r="Z76" s="20"/>
      <c r="AA76" s="20"/>
      <c r="AB76" s="20"/>
      <c r="AC76" s="20"/>
      <c r="AD76" s="20"/>
      <c r="AE76" s="20"/>
      <c r="AF76" s="20"/>
      <c r="AG76" s="20"/>
      <c r="AH76" s="20"/>
      <c r="AI76" s="20"/>
      <c r="AJ76" s="18"/>
      <c r="AK76" s="18" t="s">
        <v>105</v>
      </c>
      <c r="AL76" s="18"/>
      <c r="AM76" s="18"/>
      <c r="AN76" s="18"/>
      <c r="AO76" s="18" t="s">
        <v>168</v>
      </c>
      <c r="AP76" s="19"/>
      <c r="AQ76" s="19"/>
      <c r="AR76" s="19"/>
      <c r="AS76" s="19"/>
      <c r="AT76" s="18"/>
      <c r="AU76" s="5" t="s">
        <v>489</v>
      </c>
      <c r="AV76" s="5" t="s">
        <v>191</v>
      </c>
      <c r="AW76" s="5" t="s">
        <v>490</v>
      </c>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spans="1:74" ht="42" hidden="1">
      <c r="A77" s="15" t="s">
        <v>16</v>
      </c>
      <c r="B77" s="15" t="s">
        <v>16</v>
      </c>
      <c r="C77" s="16" t="s">
        <v>170</v>
      </c>
      <c r="D77" s="16" t="s">
        <v>491</v>
      </c>
      <c r="E77" s="17" t="s">
        <v>492</v>
      </c>
      <c r="F77" s="5" t="s">
        <v>493</v>
      </c>
      <c r="G77" s="20" t="s">
        <v>96</v>
      </c>
      <c r="H77" s="20"/>
      <c r="I77" s="20" t="s">
        <v>97</v>
      </c>
      <c r="J77" s="20"/>
      <c r="K77" s="20" t="s">
        <v>98</v>
      </c>
      <c r="L77" s="20"/>
      <c r="M77" s="20"/>
      <c r="N77" s="20"/>
      <c r="O77" s="20"/>
      <c r="P77" s="20"/>
      <c r="Q77" s="20"/>
      <c r="R77" s="20"/>
      <c r="S77" s="20"/>
      <c r="T77" s="20" t="s">
        <v>145</v>
      </c>
      <c r="U77" s="20" t="s">
        <v>467</v>
      </c>
      <c r="V77" s="20" t="s">
        <v>166</v>
      </c>
      <c r="W77" s="18" t="s">
        <v>148</v>
      </c>
      <c r="X77" s="20" t="s">
        <v>468</v>
      </c>
      <c r="Y77" s="20"/>
      <c r="Z77" s="20"/>
      <c r="AA77" s="20"/>
      <c r="AB77" s="20"/>
      <c r="AC77" s="20"/>
      <c r="AD77" s="20"/>
      <c r="AE77" s="20"/>
      <c r="AF77" s="20"/>
      <c r="AG77" s="20"/>
      <c r="AH77" s="20"/>
      <c r="AI77" s="20"/>
      <c r="AJ77" s="18"/>
      <c r="AK77" s="18" t="s">
        <v>105</v>
      </c>
      <c r="AL77" s="18"/>
      <c r="AM77" s="18"/>
      <c r="AN77" s="18"/>
      <c r="AO77" s="18" t="s">
        <v>168</v>
      </c>
      <c r="AP77" s="19"/>
      <c r="AQ77" s="19"/>
      <c r="AR77" s="19"/>
      <c r="AS77" s="19"/>
      <c r="AT77" s="18"/>
      <c r="AU77" s="5" t="s">
        <v>380</v>
      </c>
      <c r="AV77" s="5" t="s">
        <v>379</v>
      </c>
      <c r="AW77" s="5" t="s">
        <v>296</v>
      </c>
      <c r="AX77" s="5" t="s">
        <v>295</v>
      </c>
      <c r="AY77" s="5" t="s">
        <v>215</v>
      </c>
      <c r="AZ77" s="5" t="s">
        <v>240</v>
      </c>
      <c r="BA77" s="5" t="s">
        <v>216</v>
      </c>
      <c r="BB77" s="5"/>
      <c r="BC77" s="5"/>
      <c r="BD77" s="5"/>
      <c r="BE77" s="5"/>
      <c r="BF77" s="5"/>
      <c r="BG77" s="5"/>
      <c r="BH77" s="5"/>
      <c r="BI77" s="5"/>
      <c r="BJ77" s="5"/>
      <c r="BK77" s="5"/>
      <c r="BL77" s="5"/>
      <c r="BM77" s="5"/>
      <c r="BN77" s="5"/>
      <c r="BO77" s="5"/>
      <c r="BP77" s="5"/>
      <c r="BQ77" s="5"/>
      <c r="BR77" s="5"/>
      <c r="BS77" s="5"/>
      <c r="BT77" s="5"/>
      <c r="BU77" s="5"/>
      <c r="BV77" s="5"/>
    </row>
    <row r="78" spans="1:74" ht="42" hidden="1">
      <c r="A78" s="15" t="s">
        <v>16</v>
      </c>
      <c r="B78" s="15" t="s">
        <v>16</v>
      </c>
      <c r="C78" s="16" t="s">
        <v>170</v>
      </c>
      <c r="D78" s="16" t="s">
        <v>494</v>
      </c>
      <c r="E78" s="17" t="s">
        <v>495</v>
      </c>
      <c r="F78" s="5" t="s">
        <v>496</v>
      </c>
      <c r="G78" s="20" t="s">
        <v>96</v>
      </c>
      <c r="H78" s="20"/>
      <c r="I78" s="20" t="s">
        <v>97</v>
      </c>
      <c r="J78" s="20"/>
      <c r="K78" s="20" t="s">
        <v>98</v>
      </c>
      <c r="L78" s="20"/>
      <c r="M78" s="20"/>
      <c r="N78" s="20"/>
      <c r="O78" s="20"/>
      <c r="P78" s="20"/>
      <c r="Q78" s="20"/>
      <c r="R78" s="20"/>
      <c r="S78" s="20"/>
      <c r="T78" s="20" t="s">
        <v>145</v>
      </c>
      <c r="U78" s="20" t="s">
        <v>467</v>
      </c>
      <c r="V78" s="20" t="s">
        <v>166</v>
      </c>
      <c r="W78" s="18" t="s">
        <v>148</v>
      </c>
      <c r="X78" s="20" t="s">
        <v>468</v>
      </c>
      <c r="Y78" s="20"/>
      <c r="Z78" s="20"/>
      <c r="AA78" s="20"/>
      <c r="AB78" s="20"/>
      <c r="AC78" s="20"/>
      <c r="AD78" s="20"/>
      <c r="AE78" s="20"/>
      <c r="AF78" s="20"/>
      <c r="AG78" s="20"/>
      <c r="AH78" s="20"/>
      <c r="AI78" s="20"/>
      <c r="AJ78" s="18"/>
      <c r="AK78" s="18" t="s">
        <v>105</v>
      </c>
      <c r="AL78" s="18"/>
      <c r="AM78" s="18"/>
      <c r="AN78" s="18"/>
      <c r="AO78" s="18" t="s">
        <v>168</v>
      </c>
      <c r="AP78" s="19"/>
      <c r="AQ78" s="19"/>
      <c r="AR78" s="19"/>
      <c r="AS78" s="19"/>
      <c r="AT78" s="18"/>
      <c r="AU78" s="5" t="s">
        <v>391</v>
      </c>
      <c r="AV78" s="5" t="s">
        <v>187</v>
      </c>
      <c r="AW78" s="5" t="s">
        <v>497</v>
      </c>
      <c r="AX78" s="5" t="s">
        <v>439</v>
      </c>
      <c r="AY78" s="5" t="s">
        <v>162</v>
      </c>
      <c r="AZ78" s="5" t="s">
        <v>430</v>
      </c>
      <c r="BA78" s="5" t="s">
        <v>206</v>
      </c>
      <c r="BB78" s="5" t="s">
        <v>392</v>
      </c>
      <c r="BC78" s="5" t="s">
        <v>355</v>
      </c>
      <c r="BD78" s="5" t="s">
        <v>285</v>
      </c>
      <c r="BE78" s="5"/>
      <c r="BF78" s="5"/>
      <c r="BG78" s="5"/>
      <c r="BH78" s="5"/>
      <c r="BI78" s="5"/>
      <c r="BJ78" s="5"/>
      <c r="BK78" s="5"/>
      <c r="BL78" s="5"/>
      <c r="BM78" s="5"/>
      <c r="BN78" s="5"/>
      <c r="BO78" s="5"/>
      <c r="BP78" s="5"/>
      <c r="BQ78" s="5"/>
      <c r="BR78" s="5"/>
      <c r="BS78" s="5"/>
      <c r="BT78" s="5"/>
      <c r="BU78" s="5"/>
      <c r="BV78" s="5"/>
    </row>
    <row r="79" spans="1:74" ht="42" hidden="1">
      <c r="A79" t="s">
        <v>12</v>
      </c>
      <c r="B79" t="s">
        <v>12</v>
      </c>
      <c r="C79" s="9" t="s">
        <v>498</v>
      </c>
      <c r="D79" s="9" t="s">
        <v>499</v>
      </c>
      <c r="E79" s="10" t="s">
        <v>499</v>
      </c>
      <c r="F79" s="5" t="s">
        <v>500</v>
      </c>
      <c r="G79" s="5" t="s">
        <v>96</v>
      </c>
      <c r="H79" s="5"/>
      <c r="I79" s="5" t="s">
        <v>97</v>
      </c>
      <c r="K79" s="5" t="s">
        <v>98</v>
      </c>
      <c r="L79" s="5" t="s">
        <v>501</v>
      </c>
      <c r="N79" s="5"/>
      <c r="U79" s="5" t="s">
        <v>467</v>
      </c>
      <c r="Z79" s="5" t="s">
        <v>502</v>
      </c>
      <c r="AK79" s="5"/>
      <c r="AO79" s="5"/>
      <c r="AP79" s="12"/>
      <c r="AQ79" s="12"/>
      <c r="AR79" s="12"/>
      <c r="AS79" s="12"/>
      <c r="AT79" s="5" t="s">
        <v>503</v>
      </c>
      <c r="AU79" s="5" t="s">
        <v>500</v>
      </c>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spans="1:74" ht="28" hidden="1">
      <c r="A80" s="15" t="s">
        <v>9</v>
      </c>
      <c r="B80" s="15" t="s">
        <v>9</v>
      </c>
      <c r="C80" s="16" t="s">
        <v>504</v>
      </c>
      <c r="D80" s="16" t="s">
        <v>505</v>
      </c>
      <c r="E80" s="17" t="s">
        <v>505</v>
      </c>
      <c r="F80" s="5" t="s">
        <v>506</v>
      </c>
      <c r="G80" s="18" t="s">
        <v>141</v>
      </c>
      <c r="H80" s="18"/>
      <c r="I80" s="18" t="s">
        <v>98</v>
      </c>
      <c r="J80" s="18"/>
      <c r="K80" s="18" t="s">
        <v>98</v>
      </c>
      <c r="L80" s="18" t="s">
        <v>507</v>
      </c>
      <c r="M80" s="18"/>
      <c r="N80" s="18"/>
      <c r="O80" s="18"/>
      <c r="P80" s="18"/>
      <c r="Q80" s="18"/>
      <c r="R80" s="18"/>
      <c r="S80" s="18"/>
      <c r="T80" s="18" t="s">
        <v>145</v>
      </c>
      <c r="U80" s="18" t="s">
        <v>508</v>
      </c>
      <c r="V80" s="18" t="s">
        <v>509</v>
      </c>
      <c r="W80" s="18" t="s">
        <v>148</v>
      </c>
      <c r="X80" s="18"/>
      <c r="Y80" s="18"/>
      <c r="Z80" s="18" t="s">
        <v>510</v>
      </c>
      <c r="AA80" s="18" t="s">
        <v>511</v>
      </c>
      <c r="AB80" s="18"/>
      <c r="AC80" s="18"/>
      <c r="AD80" s="18"/>
      <c r="AE80" s="18"/>
      <c r="AF80" s="18"/>
      <c r="AG80" s="18"/>
      <c r="AH80" s="18"/>
      <c r="AI80" s="18"/>
      <c r="AJ80" s="18"/>
      <c r="AK80" s="18"/>
      <c r="AL80" s="18"/>
      <c r="AM80" s="18"/>
      <c r="AN80" s="18"/>
      <c r="AO80" s="18"/>
      <c r="AP80" s="19"/>
      <c r="AQ80" s="19"/>
      <c r="AR80" s="19"/>
      <c r="AS80" s="19"/>
      <c r="AT80" s="18"/>
      <c r="AU80" s="5" t="s">
        <v>506</v>
      </c>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spans="1:74" ht="28" hidden="1">
      <c r="A81" t="s">
        <v>13</v>
      </c>
      <c r="B81" t="s">
        <v>13</v>
      </c>
      <c r="C81" s="9" t="s">
        <v>512</v>
      </c>
      <c r="D81" s="9" t="s">
        <v>513</v>
      </c>
      <c r="E81" s="10" t="s">
        <v>514</v>
      </c>
      <c r="F81" s="5" t="s">
        <v>515</v>
      </c>
      <c r="G81" s="5"/>
      <c r="H81" s="5"/>
      <c r="I81" s="5" t="s">
        <v>97</v>
      </c>
      <c r="N81" s="5"/>
      <c r="AK81" s="5"/>
      <c r="AO81" s="5"/>
      <c r="AP81" s="12"/>
      <c r="AQ81" s="12"/>
      <c r="AR81" s="12"/>
      <c r="AS81" s="12"/>
      <c r="AU81" s="5" t="s">
        <v>516</v>
      </c>
      <c r="AV81" s="5" t="s">
        <v>517</v>
      </c>
      <c r="AW81" s="5" t="s">
        <v>518</v>
      </c>
      <c r="AX81" s="5" t="s">
        <v>519</v>
      </c>
      <c r="AY81" s="5" t="s">
        <v>520</v>
      </c>
      <c r="AZ81" s="5" t="s">
        <v>521</v>
      </c>
      <c r="BA81" s="5" t="s">
        <v>522</v>
      </c>
      <c r="BB81" s="5" t="s">
        <v>523</v>
      </c>
      <c r="BC81" s="5" t="s">
        <v>524</v>
      </c>
      <c r="BD81" s="5" t="s">
        <v>525</v>
      </c>
      <c r="BE81" s="5" t="s">
        <v>526</v>
      </c>
      <c r="BF81" s="5" t="s">
        <v>527</v>
      </c>
      <c r="BG81" s="5" t="s">
        <v>528</v>
      </c>
      <c r="BH81" s="5" t="s">
        <v>529</v>
      </c>
      <c r="BI81" s="5" t="s">
        <v>530</v>
      </c>
      <c r="BJ81" s="5" t="s">
        <v>531</v>
      </c>
      <c r="BK81" s="5" t="s">
        <v>532</v>
      </c>
      <c r="BL81" s="5" t="s">
        <v>533</v>
      </c>
      <c r="BM81" s="5" t="s">
        <v>534</v>
      </c>
      <c r="BN81" s="5" t="s">
        <v>535</v>
      </c>
      <c r="BO81" s="5" t="s">
        <v>536</v>
      </c>
      <c r="BP81" s="5" t="s">
        <v>537</v>
      </c>
      <c r="BQ81" s="5" t="s">
        <v>538</v>
      </c>
      <c r="BR81" s="5" t="s">
        <v>539</v>
      </c>
      <c r="BS81" s="5" t="s">
        <v>540</v>
      </c>
      <c r="BT81" s="5" t="s">
        <v>541</v>
      </c>
      <c r="BU81" s="5" t="s">
        <v>542</v>
      </c>
      <c r="BV81" s="5" t="s">
        <v>543</v>
      </c>
    </row>
    <row r="82" spans="1:74" ht="28" hidden="1">
      <c r="A82" t="s">
        <v>13</v>
      </c>
      <c r="B82" t="s">
        <v>13</v>
      </c>
      <c r="C82" s="9" t="s">
        <v>512</v>
      </c>
      <c r="D82" s="9" t="s">
        <v>544</v>
      </c>
      <c r="E82" s="10" t="s">
        <v>545</v>
      </c>
      <c r="F82" s="5" t="s">
        <v>515</v>
      </c>
      <c r="G82" s="5"/>
      <c r="H82" s="5"/>
      <c r="I82" s="5" t="s">
        <v>97</v>
      </c>
      <c r="N82" s="5"/>
      <c r="AK82" s="5"/>
      <c r="AO82" s="5"/>
      <c r="AP82" s="12"/>
      <c r="AQ82" s="12"/>
      <c r="AR82" s="12"/>
      <c r="AS82" s="12"/>
      <c r="AU82" s="5" t="s">
        <v>516</v>
      </c>
      <c r="AV82" s="5" t="s">
        <v>517</v>
      </c>
      <c r="AW82" s="5" t="s">
        <v>518</v>
      </c>
      <c r="AX82" s="5" t="s">
        <v>519</v>
      </c>
      <c r="AY82" s="5" t="s">
        <v>520</v>
      </c>
      <c r="AZ82" s="5" t="s">
        <v>521</v>
      </c>
      <c r="BA82" s="5" t="s">
        <v>522</v>
      </c>
      <c r="BB82" s="5" t="s">
        <v>523</v>
      </c>
      <c r="BC82" s="5" t="s">
        <v>524</v>
      </c>
      <c r="BD82" s="5" t="s">
        <v>525</v>
      </c>
      <c r="BE82" s="5" t="s">
        <v>526</v>
      </c>
      <c r="BF82" s="5" t="s">
        <v>527</v>
      </c>
      <c r="BG82" s="5" t="s">
        <v>528</v>
      </c>
      <c r="BH82" s="5" t="s">
        <v>529</v>
      </c>
      <c r="BI82" s="5" t="s">
        <v>530</v>
      </c>
      <c r="BJ82" s="5" t="s">
        <v>531</v>
      </c>
      <c r="BK82" s="5" t="s">
        <v>532</v>
      </c>
      <c r="BL82" s="5" t="s">
        <v>533</v>
      </c>
      <c r="BM82" s="5" t="s">
        <v>534</v>
      </c>
      <c r="BN82" s="5" t="s">
        <v>535</v>
      </c>
      <c r="BO82" s="5" t="s">
        <v>536</v>
      </c>
      <c r="BP82" s="5" t="s">
        <v>537</v>
      </c>
      <c r="BQ82" s="5" t="s">
        <v>538</v>
      </c>
      <c r="BR82" s="5" t="s">
        <v>539</v>
      </c>
      <c r="BS82" s="5" t="s">
        <v>540</v>
      </c>
      <c r="BT82" s="5" t="s">
        <v>541</v>
      </c>
      <c r="BU82" s="5" t="s">
        <v>542</v>
      </c>
      <c r="BV82" s="5" t="s">
        <v>543</v>
      </c>
    </row>
    <row r="83" spans="1:74" ht="56" hidden="1">
      <c r="A83" t="s">
        <v>18</v>
      </c>
      <c r="B83" t="s">
        <v>18</v>
      </c>
      <c r="C83" s="9" t="s">
        <v>546</v>
      </c>
      <c r="D83" s="9" t="s">
        <v>547</v>
      </c>
      <c r="E83" s="10" t="s">
        <v>547</v>
      </c>
      <c r="F83" s="5" t="s">
        <v>128</v>
      </c>
      <c r="G83" s="5" t="s">
        <v>141</v>
      </c>
      <c r="H83" s="5"/>
      <c r="I83" s="5" t="s">
        <v>97</v>
      </c>
      <c r="K83" s="5" t="s">
        <v>98</v>
      </c>
      <c r="L83" s="5" t="s">
        <v>548</v>
      </c>
      <c r="N83" s="5"/>
      <c r="AK83" s="5"/>
      <c r="AO83" s="5"/>
      <c r="AP83" s="12"/>
      <c r="AQ83" s="12"/>
      <c r="AR83" s="12"/>
      <c r="AS83" s="12"/>
      <c r="AU83" s="5" t="s">
        <v>128</v>
      </c>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spans="1:74" ht="42" hidden="1">
      <c r="A84" t="s">
        <v>7</v>
      </c>
      <c r="B84" t="s">
        <v>7</v>
      </c>
      <c r="C84" s="9" t="s">
        <v>549</v>
      </c>
      <c r="D84" s="9" t="s">
        <v>550</v>
      </c>
      <c r="E84" s="10" t="s">
        <v>551</v>
      </c>
      <c r="F84" s="5" t="s">
        <v>128</v>
      </c>
      <c r="G84" s="5" t="s">
        <v>96</v>
      </c>
      <c r="H84" s="5"/>
      <c r="I84" s="5" t="s">
        <v>97</v>
      </c>
      <c r="K84" s="5" t="s">
        <v>97</v>
      </c>
      <c r="N84" s="5"/>
      <c r="AK84" s="5"/>
      <c r="AO84" s="5"/>
      <c r="AP84" s="12"/>
      <c r="AQ84" s="12"/>
      <c r="AR84" s="12"/>
      <c r="AS84" s="13" t="s">
        <v>117</v>
      </c>
      <c r="AU84" s="5" t="s">
        <v>128</v>
      </c>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spans="1:74" ht="42" hidden="1">
      <c r="A85" t="s">
        <v>7</v>
      </c>
      <c r="B85" t="s">
        <v>7</v>
      </c>
      <c r="C85" s="9" t="s">
        <v>552</v>
      </c>
      <c r="D85" s="9" t="s">
        <v>553</v>
      </c>
      <c r="E85" s="10" t="s">
        <v>554</v>
      </c>
      <c r="F85" s="5" t="s">
        <v>128</v>
      </c>
      <c r="G85" s="5" t="s">
        <v>96</v>
      </c>
      <c r="H85" s="5"/>
      <c r="I85" s="5" t="s">
        <v>97</v>
      </c>
      <c r="K85" s="5" t="s">
        <v>97</v>
      </c>
      <c r="N85" s="5"/>
      <c r="AK85" s="5"/>
      <c r="AO85" s="5"/>
      <c r="AP85" s="12"/>
      <c r="AQ85" s="12"/>
      <c r="AR85" s="12"/>
      <c r="AS85" s="13" t="s">
        <v>117</v>
      </c>
      <c r="AU85" s="5" t="s">
        <v>128</v>
      </c>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spans="1:74" ht="42" hidden="1">
      <c r="A86" t="s">
        <v>7</v>
      </c>
      <c r="B86" t="s">
        <v>7</v>
      </c>
      <c r="C86" s="9" t="s">
        <v>549</v>
      </c>
      <c r="D86" s="9" t="s">
        <v>555</v>
      </c>
      <c r="E86" s="10" t="s">
        <v>556</v>
      </c>
      <c r="F86" s="5" t="s">
        <v>151</v>
      </c>
      <c r="G86" s="5" t="s">
        <v>96</v>
      </c>
      <c r="H86" s="5"/>
      <c r="I86" s="5" t="s">
        <v>97</v>
      </c>
      <c r="K86" s="5" t="s">
        <v>97</v>
      </c>
      <c r="N86" s="5"/>
      <c r="AK86" s="5"/>
      <c r="AO86" s="5"/>
      <c r="AP86" s="12"/>
      <c r="AQ86" s="12"/>
      <c r="AR86" s="12"/>
      <c r="AS86" s="13" t="s">
        <v>117</v>
      </c>
      <c r="AU86" s="5" t="s">
        <v>153</v>
      </c>
      <c r="AV86" s="5" t="s">
        <v>154</v>
      </c>
      <c r="AW86" s="5" t="s">
        <v>155</v>
      </c>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spans="1:74" ht="42" hidden="1">
      <c r="A87" t="s">
        <v>7</v>
      </c>
      <c r="B87" t="s">
        <v>7</v>
      </c>
      <c r="C87" s="9" t="s">
        <v>552</v>
      </c>
      <c r="D87" s="9" t="s">
        <v>557</v>
      </c>
      <c r="E87" s="10" t="s">
        <v>558</v>
      </c>
      <c r="F87" s="5" t="s">
        <v>151</v>
      </c>
      <c r="G87" s="5" t="s">
        <v>96</v>
      </c>
      <c r="H87" s="5"/>
      <c r="I87" s="5" t="s">
        <v>97</v>
      </c>
      <c r="K87" s="5" t="s">
        <v>97</v>
      </c>
      <c r="N87" s="5"/>
      <c r="AK87" s="5"/>
      <c r="AO87" s="5"/>
      <c r="AP87" s="12"/>
      <c r="AQ87" s="12"/>
      <c r="AR87" s="12"/>
      <c r="AS87" s="13" t="s">
        <v>117</v>
      </c>
      <c r="AU87" s="5" t="s">
        <v>153</v>
      </c>
      <c r="AV87" s="5" t="s">
        <v>154</v>
      </c>
      <c r="AW87" s="5" t="s">
        <v>155</v>
      </c>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spans="1:74" ht="42" hidden="1">
      <c r="A88" t="s">
        <v>7</v>
      </c>
      <c r="B88" t="s">
        <v>7</v>
      </c>
      <c r="C88" s="9" t="s">
        <v>110</v>
      </c>
      <c r="D88" s="9" t="s">
        <v>559</v>
      </c>
      <c r="E88" s="10" t="s">
        <v>560</v>
      </c>
      <c r="F88" s="5" t="s">
        <v>561</v>
      </c>
      <c r="G88" s="5" t="s">
        <v>96</v>
      </c>
      <c r="H88" s="5"/>
      <c r="I88" s="5" t="s">
        <v>97</v>
      </c>
      <c r="K88" s="5" t="s">
        <v>97</v>
      </c>
      <c r="N88" s="5"/>
      <c r="AK88" s="5"/>
      <c r="AO88" s="5"/>
      <c r="AP88" s="12"/>
      <c r="AQ88" s="12"/>
      <c r="AR88" s="12"/>
      <c r="AS88" s="13" t="s">
        <v>117</v>
      </c>
      <c r="AU88" s="5" t="s">
        <v>561</v>
      </c>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spans="1:74" ht="112" hidden="1">
      <c r="A89" t="s">
        <v>7</v>
      </c>
      <c r="B89" t="s">
        <v>7</v>
      </c>
      <c r="C89" s="9" t="s">
        <v>562</v>
      </c>
      <c r="D89" s="9" t="s">
        <v>563</v>
      </c>
      <c r="E89" s="10" t="s">
        <v>563</v>
      </c>
      <c r="F89" s="5" t="s">
        <v>564</v>
      </c>
      <c r="G89" s="5" t="s">
        <v>96</v>
      </c>
      <c r="H89" s="5"/>
      <c r="I89" s="5" t="s">
        <v>97</v>
      </c>
      <c r="K89" s="5" t="s">
        <v>97</v>
      </c>
      <c r="N89" s="5"/>
      <c r="AK89" s="5"/>
      <c r="AO89" s="5"/>
      <c r="AP89" s="12"/>
      <c r="AQ89" s="12"/>
      <c r="AR89" s="12"/>
      <c r="AS89" s="13" t="s">
        <v>117</v>
      </c>
      <c r="AT89" s="5" t="s">
        <v>565</v>
      </c>
      <c r="AU89" s="5" t="s">
        <v>564</v>
      </c>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spans="1:74" ht="98" hidden="1">
      <c r="A90" t="s">
        <v>14</v>
      </c>
      <c r="B90" t="s">
        <v>566</v>
      </c>
      <c r="C90" s="9" t="s">
        <v>567</v>
      </c>
      <c r="D90" s="9" t="s">
        <v>568</v>
      </c>
      <c r="E90" s="10" t="s">
        <v>568</v>
      </c>
      <c r="F90" s="5" t="s">
        <v>569</v>
      </c>
      <c r="G90" s="5" t="s">
        <v>96</v>
      </c>
      <c r="H90" s="5"/>
      <c r="I90" s="5" t="s">
        <v>97</v>
      </c>
      <c r="K90" s="5" t="s">
        <v>97</v>
      </c>
      <c r="N90" s="5"/>
      <c r="AK90" s="5"/>
      <c r="AO90" s="5"/>
      <c r="AP90" s="12"/>
      <c r="AQ90" s="12"/>
      <c r="AR90" s="12"/>
      <c r="AS90" s="13" t="s">
        <v>570</v>
      </c>
      <c r="AU90" s="5" t="s">
        <v>569</v>
      </c>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spans="1:74" ht="98" hidden="1">
      <c r="A91" t="s">
        <v>14</v>
      </c>
      <c r="B91" t="s">
        <v>566</v>
      </c>
      <c r="C91" s="9" t="s">
        <v>567</v>
      </c>
      <c r="D91" s="9" t="s">
        <v>571</v>
      </c>
      <c r="E91" s="10" t="s">
        <v>571</v>
      </c>
      <c r="F91" s="5" t="s">
        <v>572</v>
      </c>
      <c r="G91" s="5" t="s">
        <v>96</v>
      </c>
      <c r="H91" s="5"/>
      <c r="I91" s="5" t="s">
        <v>97</v>
      </c>
      <c r="K91" s="5" t="s">
        <v>97</v>
      </c>
      <c r="N91" s="5"/>
      <c r="AK91" s="5"/>
      <c r="AO91" s="5"/>
      <c r="AP91" s="12"/>
      <c r="AQ91" s="12"/>
      <c r="AR91" s="12"/>
      <c r="AS91" s="13" t="s">
        <v>570</v>
      </c>
      <c r="AU91" s="5" t="s">
        <v>572</v>
      </c>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spans="1:74" ht="42" hidden="1">
      <c r="A92" t="s">
        <v>6</v>
      </c>
      <c r="B92" t="s">
        <v>6</v>
      </c>
      <c r="C92" s="9" t="s">
        <v>93</v>
      </c>
      <c r="D92" s="9" t="s">
        <v>573</v>
      </c>
      <c r="E92" s="10" t="s">
        <v>573</v>
      </c>
      <c r="F92" s="5" t="s">
        <v>574</v>
      </c>
      <c r="G92" s="5" t="s">
        <v>96</v>
      </c>
      <c r="H92" s="5"/>
      <c r="I92" s="5" t="s">
        <v>97</v>
      </c>
      <c r="J92" s="5" t="s">
        <v>98</v>
      </c>
      <c r="K92" s="5" t="s">
        <v>97</v>
      </c>
      <c r="N92" s="5"/>
      <c r="AK92" s="5"/>
      <c r="AO92" s="5"/>
      <c r="AP92" s="12"/>
      <c r="AQ92" s="12"/>
      <c r="AR92" s="12"/>
      <c r="AS92" s="12"/>
      <c r="AU92" s="5" t="s">
        <v>574</v>
      </c>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spans="1:74" ht="98" hidden="1">
      <c r="A93" t="s">
        <v>14</v>
      </c>
      <c r="B93" t="s">
        <v>566</v>
      </c>
      <c r="C93" s="9" t="s">
        <v>567</v>
      </c>
      <c r="D93" s="9" t="s">
        <v>575</v>
      </c>
      <c r="E93" s="10" t="s">
        <v>575</v>
      </c>
      <c r="F93" s="5" t="s">
        <v>574</v>
      </c>
      <c r="G93" s="5" t="s">
        <v>96</v>
      </c>
      <c r="H93" s="5"/>
      <c r="I93" s="5" t="s">
        <v>97</v>
      </c>
      <c r="K93" s="5" t="s">
        <v>97</v>
      </c>
      <c r="N93" s="5"/>
      <c r="AK93" s="5"/>
      <c r="AO93" s="5"/>
      <c r="AP93" s="12"/>
      <c r="AQ93" s="12"/>
      <c r="AR93" s="12"/>
      <c r="AS93" s="13" t="s">
        <v>570</v>
      </c>
      <c r="AU93" s="5" t="s">
        <v>574</v>
      </c>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spans="1:74" ht="28" hidden="1">
      <c r="A94" t="s">
        <v>10</v>
      </c>
      <c r="B94" t="s">
        <v>10</v>
      </c>
      <c r="C94" s="9" t="s">
        <v>576</v>
      </c>
      <c r="D94" s="9" t="s">
        <v>577</v>
      </c>
      <c r="E94" s="10" t="s">
        <v>577</v>
      </c>
      <c r="F94" s="5" t="s">
        <v>578</v>
      </c>
      <c r="G94" s="5" t="s">
        <v>96</v>
      </c>
      <c r="H94" s="5"/>
      <c r="I94" s="5" t="s">
        <v>97</v>
      </c>
      <c r="J94" s="5" t="s">
        <v>98</v>
      </c>
      <c r="K94" s="5" t="s">
        <v>97</v>
      </c>
      <c r="N94" s="5"/>
      <c r="AK94" s="5"/>
      <c r="AO94" s="5"/>
      <c r="AP94" s="12"/>
      <c r="AQ94" s="12"/>
      <c r="AR94" s="12"/>
      <c r="AS94" s="12"/>
      <c r="AT94" s="5" t="s">
        <v>579</v>
      </c>
      <c r="AU94" s="5" t="s">
        <v>578</v>
      </c>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spans="1:74" ht="98" hidden="1">
      <c r="A95" t="s">
        <v>10</v>
      </c>
      <c r="B95" t="s">
        <v>10</v>
      </c>
      <c r="C95" s="9" t="s">
        <v>317</v>
      </c>
      <c r="D95" s="9" t="s">
        <v>580</v>
      </c>
      <c r="E95" s="10" t="s">
        <v>580</v>
      </c>
      <c r="F95" s="5" t="s">
        <v>581</v>
      </c>
      <c r="G95" s="5" t="s">
        <v>96</v>
      </c>
      <c r="H95" s="5"/>
      <c r="I95" s="5" t="s">
        <v>97</v>
      </c>
      <c r="J95" s="5" t="s">
        <v>98</v>
      </c>
      <c r="K95" s="5" t="s">
        <v>97</v>
      </c>
      <c r="M95" s="5"/>
      <c r="N95" s="5"/>
      <c r="Z95" s="5"/>
      <c r="AA95" s="5"/>
      <c r="AB95" s="5"/>
      <c r="AC95" s="5"/>
      <c r="AD95" s="5"/>
      <c r="AE95" s="5"/>
      <c r="AK95" s="5"/>
      <c r="AO95" s="5"/>
      <c r="AP95" s="12"/>
      <c r="AQ95" s="12"/>
      <c r="AR95" s="12"/>
      <c r="AS95" s="12" t="s">
        <v>582</v>
      </c>
      <c r="AU95" s="5" t="s">
        <v>581</v>
      </c>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spans="1:74" ht="84" hidden="1">
      <c r="A96" t="s">
        <v>12</v>
      </c>
      <c r="B96" t="s">
        <v>12</v>
      </c>
      <c r="C96" s="9" t="s">
        <v>583</v>
      </c>
      <c r="D96" s="9" t="s">
        <v>584</v>
      </c>
      <c r="E96" s="10" t="s">
        <v>584</v>
      </c>
      <c r="F96" s="5" t="s">
        <v>585</v>
      </c>
      <c r="G96" s="5" t="s">
        <v>96</v>
      </c>
      <c r="H96" s="5"/>
      <c r="I96" s="5" t="s">
        <v>98</v>
      </c>
      <c r="J96" s="5" t="s">
        <v>97</v>
      </c>
      <c r="K96" s="5" t="s">
        <v>98</v>
      </c>
      <c r="N96" s="5"/>
      <c r="Z96" s="5" t="s">
        <v>586</v>
      </c>
      <c r="AB96" s="5" t="s">
        <v>587</v>
      </c>
      <c r="AI96" s="5" t="s">
        <v>98</v>
      </c>
      <c r="AJ96" s="5">
        <v>1995</v>
      </c>
      <c r="AK96" s="5" t="s">
        <v>105</v>
      </c>
      <c r="AL96" s="5" t="s">
        <v>588</v>
      </c>
      <c r="AM96" s="27">
        <v>0.01</v>
      </c>
      <c r="AN96" s="5" t="s">
        <v>98</v>
      </c>
      <c r="AO96" s="5" t="s">
        <v>589</v>
      </c>
      <c r="AP96" s="12" t="s">
        <v>12</v>
      </c>
      <c r="AQ96" s="12" t="s">
        <v>590</v>
      </c>
      <c r="AR96" s="12" t="s">
        <v>591</v>
      </c>
      <c r="AS96" s="12"/>
      <c r="AU96" s="5" t="s">
        <v>585</v>
      </c>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spans="1:74" ht="28" hidden="1">
      <c r="A97" t="s">
        <v>13</v>
      </c>
      <c r="B97" t="s">
        <v>13</v>
      </c>
      <c r="C97" s="9" t="s">
        <v>512</v>
      </c>
      <c r="D97" s="9" t="s">
        <v>592</v>
      </c>
      <c r="E97" s="10" t="s">
        <v>592</v>
      </c>
      <c r="F97" s="5" t="s">
        <v>585</v>
      </c>
      <c r="G97" s="5"/>
      <c r="H97" s="5"/>
      <c r="I97" s="5" t="s">
        <v>98</v>
      </c>
      <c r="J97" s="5"/>
      <c r="K97" s="5" t="s">
        <v>98</v>
      </c>
      <c r="L97" s="5"/>
      <c r="M97" s="5"/>
      <c r="N97" s="5"/>
      <c r="O97" s="5"/>
      <c r="P97" s="5"/>
      <c r="Q97" s="5"/>
      <c r="R97" s="5"/>
      <c r="S97" s="5"/>
      <c r="T97" s="5"/>
      <c r="U97" s="5"/>
      <c r="V97" s="5"/>
      <c r="W97" s="5"/>
      <c r="X97" s="5"/>
      <c r="Y97" s="5"/>
      <c r="Z97" s="5"/>
      <c r="AA97" s="5"/>
      <c r="AB97" s="5"/>
      <c r="AC97" s="5"/>
      <c r="AD97" s="5"/>
      <c r="AE97" s="5"/>
      <c r="AF97" s="5"/>
      <c r="AG97" s="5"/>
      <c r="AH97" s="5"/>
      <c r="AK97" s="5"/>
      <c r="AO97" s="5"/>
      <c r="AP97" s="12"/>
      <c r="AQ97" s="12"/>
      <c r="AR97" s="12"/>
      <c r="AS97" s="12"/>
      <c r="AU97" s="5" t="s">
        <v>585</v>
      </c>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spans="1:74" ht="28" hidden="1">
      <c r="A98" t="s">
        <v>18</v>
      </c>
      <c r="B98" t="s">
        <v>18</v>
      </c>
      <c r="C98" s="9" t="s">
        <v>593</v>
      </c>
      <c r="D98" s="9" t="s">
        <v>594</v>
      </c>
      <c r="E98" s="10" t="s">
        <v>595</v>
      </c>
      <c r="F98" s="5" t="s">
        <v>596</v>
      </c>
      <c r="G98" s="5" t="s">
        <v>141</v>
      </c>
      <c r="H98" s="5"/>
      <c r="I98" s="5" t="s">
        <v>97</v>
      </c>
      <c r="K98" s="5" t="s">
        <v>97</v>
      </c>
      <c r="N98" s="5"/>
      <c r="AK98" s="5"/>
      <c r="AO98" s="5"/>
      <c r="AP98" s="12"/>
      <c r="AQ98" s="12"/>
      <c r="AR98" s="12"/>
      <c r="AS98" s="12"/>
      <c r="AU98" s="5" t="s">
        <v>596</v>
      </c>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spans="1:74" ht="42" hidden="1">
      <c r="A99" t="s">
        <v>8</v>
      </c>
      <c r="B99" t="s">
        <v>8</v>
      </c>
      <c r="C99" s="9" t="s">
        <v>597</v>
      </c>
      <c r="D99" s="9" t="s">
        <v>598</v>
      </c>
      <c r="E99" s="10" t="s">
        <v>598</v>
      </c>
      <c r="F99" s="5" t="s">
        <v>596</v>
      </c>
      <c r="G99" s="5" t="s">
        <v>96</v>
      </c>
      <c r="H99" s="5"/>
      <c r="I99" s="5" t="s">
        <v>97</v>
      </c>
      <c r="K99" s="5" t="s">
        <v>97</v>
      </c>
      <c r="N99" s="5"/>
      <c r="AK99" s="5"/>
      <c r="AO99" s="5"/>
      <c r="AP99" s="12"/>
      <c r="AQ99" s="12"/>
      <c r="AR99" s="12"/>
      <c r="AS99" s="12"/>
      <c r="AU99" s="5" t="s">
        <v>596</v>
      </c>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spans="1:74" ht="56" hidden="1">
      <c r="A100" s="15" t="s">
        <v>16</v>
      </c>
      <c r="B100" s="15" t="s">
        <v>16</v>
      </c>
      <c r="C100" s="16" t="s">
        <v>599</v>
      </c>
      <c r="D100" s="16" t="s">
        <v>600</v>
      </c>
      <c r="E100" s="17" t="s">
        <v>600</v>
      </c>
      <c r="F100" s="5" t="s">
        <v>596</v>
      </c>
      <c r="G100" s="20" t="s">
        <v>96</v>
      </c>
      <c r="H100" s="18"/>
      <c r="I100" s="18" t="s">
        <v>97</v>
      </c>
      <c r="J100" s="18"/>
      <c r="K100" s="18" t="s">
        <v>97</v>
      </c>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9"/>
      <c r="AQ100" s="19"/>
      <c r="AR100" s="19"/>
      <c r="AS100" s="19"/>
      <c r="AT100" s="18"/>
      <c r="AU100" s="5" t="s">
        <v>596</v>
      </c>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spans="1:74" ht="42" hidden="1">
      <c r="A101" t="s">
        <v>18</v>
      </c>
      <c r="B101" t="s">
        <v>18</v>
      </c>
      <c r="C101" s="9" t="s">
        <v>601</v>
      </c>
      <c r="D101" s="9" t="s">
        <v>602</v>
      </c>
      <c r="E101" s="10" t="s">
        <v>603</v>
      </c>
      <c r="F101" s="5" t="s">
        <v>604</v>
      </c>
      <c r="G101" s="5" t="s">
        <v>141</v>
      </c>
      <c r="H101" s="5"/>
      <c r="I101" s="5" t="s">
        <v>97</v>
      </c>
      <c r="K101" s="5" t="s">
        <v>97</v>
      </c>
      <c r="N101" s="5"/>
      <c r="AK101" s="5"/>
      <c r="AO101" s="5"/>
      <c r="AP101" s="12"/>
      <c r="AQ101" s="12"/>
      <c r="AR101" s="12"/>
      <c r="AS101" s="12"/>
      <c r="AU101" s="5" t="s">
        <v>604</v>
      </c>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spans="1:74" ht="28" hidden="1">
      <c r="A102" t="s">
        <v>18</v>
      </c>
      <c r="B102" t="s">
        <v>18</v>
      </c>
      <c r="C102" s="28" t="s">
        <v>593</v>
      </c>
      <c r="D102" s="28" t="s">
        <v>605</v>
      </c>
      <c r="E102" s="10" t="s">
        <v>605</v>
      </c>
      <c r="F102" s="5" t="s">
        <v>606</v>
      </c>
      <c r="G102" s="5" t="s">
        <v>141</v>
      </c>
      <c r="H102" s="5"/>
      <c r="I102" s="5" t="s">
        <v>98</v>
      </c>
      <c r="K102" s="5" t="s">
        <v>97</v>
      </c>
      <c r="N102" s="5"/>
      <c r="AK102" s="5"/>
      <c r="AO102" s="5"/>
      <c r="AP102" s="12"/>
      <c r="AQ102" s="12"/>
      <c r="AR102" s="12"/>
      <c r="AS102" s="12"/>
      <c r="AU102" s="5" t="s">
        <v>606</v>
      </c>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spans="1:74" ht="28" hidden="1">
      <c r="A103" s="15" t="s">
        <v>9</v>
      </c>
      <c r="B103" s="15" t="s">
        <v>9</v>
      </c>
      <c r="C103" s="16" t="s">
        <v>607</v>
      </c>
      <c r="D103" s="16" t="s">
        <v>608</v>
      </c>
      <c r="E103" s="17" t="s">
        <v>608</v>
      </c>
      <c r="F103" s="5" t="s">
        <v>609</v>
      </c>
      <c r="G103" s="18" t="s">
        <v>141</v>
      </c>
      <c r="H103" s="18"/>
      <c r="I103" s="18" t="s">
        <v>98</v>
      </c>
      <c r="J103" s="18"/>
      <c r="K103" s="18" t="s">
        <v>98</v>
      </c>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t="s">
        <v>98</v>
      </c>
      <c r="AJ103" s="18">
        <v>1988</v>
      </c>
      <c r="AK103" s="18"/>
      <c r="AL103" s="18" t="s">
        <v>610</v>
      </c>
      <c r="AM103" s="18"/>
      <c r="AN103" s="18" t="s">
        <v>98</v>
      </c>
      <c r="AO103" s="18" t="s">
        <v>611</v>
      </c>
      <c r="AP103" s="19"/>
      <c r="AQ103" s="19"/>
      <c r="AR103" s="19"/>
      <c r="AS103" s="19" t="s">
        <v>612</v>
      </c>
      <c r="AT103" s="18"/>
      <c r="AU103" s="5" t="s">
        <v>609</v>
      </c>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spans="1:74" ht="56" hidden="1">
      <c r="A104" t="s">
        <v>12</v>
      </c>
      <c r="B104" t="s">
        <v>12</v>
      </c>
      <c r="C104" s="9" t="s">
        <v>613</v>
      </c>
      <c r="D104" s="9" t="s">
        <v>614</v>
      </c>
      <c r="E104" s="10" t="s">
        <v>614</v>
      </c>
      <c r="F104" s="5" t="s">
        <v>615</v>
      </c>
      <c r="G104" s="5"/>
      <c r="H104" s="5"/>
      <c r="I104" s="5" t="s">
        <v>98</v>
      </c>
      <c r="K104" s="5" t="s">
        <v>97</v>
      </c>
      <c r="N104" s="5"/>
      <c r="AK104" s="5"/>
      <c r="AO104" s="5"/>
      <c r="AP104" s="12"/>
      <c r="AQ104" s="12"/>
      <c r="AR104" s="12"/>
      <c r="AS104" s="12"/>
      <c r="AU104" s="5" t="s">
        <v>615</v>
      </c>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spans="1:74" ht="56" hidden="1">
      <c r="A105" t="s">
        <v>12</v>
      </c>
      <c r="B105" t="s">
        <v>12</v>
      </c>
      <c r="C105" s="9" t="s">
        <v>613</v>
      </c>
      <c r="D105" s="9" t="s">
        <v>616</v>
      </c>
      <c r="E105" s="10" t="s">
        <v>616</v>
      </c>
      <c r="F105" s="5" t="s">
        <v>617</v>
      </c>
      <c r="G105" s="5" t="s">
        <v>96</v>
      </c>
      <c r="H105" s="5"/>
      <c r="I105" s="5" t="s">
        <v>98</v>
      </c>
      <c r="K105" s="5" t="s">
        <v>98</v>
      </c>
      <c r="N105" s="5"/>
      <c r="Z105" s="5" t="s">
        <v>618</v>
      </c>
      <c r="AK105" s="5"/>
      <c r="AO105" s="5"/>
      <c r="AP105" s="12"/>
      <c r="AQ105" s="12"/>
      <c r="AR105" s="12"/>
      <c r="AS105" s="12"/>
      <c r="AU105" s="5" t="s">
        <v>617</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spans="1:74" ht="28" hidden="1">
      <c r="A106" t="s">
        <v>12</v>
      </c>
      <c r="B106" t="s">
        <v>12</v>
      </c>
      <c r="C106" s="9" t="s">
        <v>619</v>
      </c>
      <c r="D106" s="9" t="s">
        <v>620</v>
      </c>
      <c r="E106" s="10" t="s">
        <v>620</v>
      </c>
      <c r="F106" s="5" t="s">
        <v>617</v>
      </c>
      <c r="G106" s="5" t="s">
        <v>96</v>
      </c>
      <c r="H106" s="5"/>
      <c r="I106" s="5" t="s">
        <v>98</v>
      </c>
      <c r="K106" s="29" t="s">
        <v>621</v>
      </c>
      <c r="N106" s="5"/>
      <c r="AK106" s="5"/>
      <c r="AO106" s="5"/>
      <c r="AP106" s="12"/>
      <c r="AQ106" s="12"/>
      <c r="AR106" s="12"/>
      <c r="AS106" s="12"/>
      <c r="AU106" s="5" t="s">
        <v>617</v>
      </c>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spans="1:74" ht="28" hidden="1">
      <c r="A107" t="s">
        <v>13</v>
      </c>
      <c r="B107" t="s">
        <v>13</v>
      </c>
      <c r="C107" s="9" t="s">
        <v>512</v>
      </c>
      <c r="D107" s="9" t="s">
        <v>622</v>
      </c>
      <c r="E107" s="10" t="s">
        <v>622</v>
      </c>
      <c r="F107" s="5" t="s">
        <v>617</v>
      </c>
      <c r="G107" s="5"/>
      <c r="H107" s="5"/>
      <c r="I107" s="5" t="s">
        <v>98</v>
      </c>
      <c r="N107" s="5"/>
      <c r="AK107" s="5"/>
      <c r="AO107" s="5"/>
      <c r="AP107" s="12"/>
      <c r="AQ107" s="12"/>
      <c r="AR107" s="12"/>
      <c r="AS107" s="12"/>
      <c r="AU107" s="5" t="s">
        <v>617</v>
      </c>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spans="1:74" ht="42" hidden="1">
      <c r="A108" t="s">
        <v>7</v>
      </c>
      <c r="B108" t="s">
        <v>7</v>
      </c>
      <c r="C108" s="9" t="s">
        <v>549</v>
      </c>
      <c r="D108" s="9" t="s">
        <v>623</v>
      </c>
      <c r="E108" s="10" t="s">
        <v>624</v>
      </c>
      <c r="F108" s="5" t="s">
        <v>436</v>
      </c>
      <c r="G108" s="5" t="s">
        <v>96</v>
      </c>
      <c r="H108" s="5"/>
      <c r="I108" s="5" t="s">
        <v>97</v>
      </c>
      <c r="K108" s="5" t="s">
        <v>97</v>
      </c>
      <c r="N108" s="5"/>
      <c r="AK108" s="5"/>
      <c r="AO108" s="5"/>
      <c r="AP108" s="12"/>
      <c r="AQ108" s="12"/>
      <c r="AR108" s="12"/>
      <c r="AS108" s="13" t="s">
        <v>117</v>
      </c>
      <c r="AU108" s="5" t="s">
        <v>436</v>
      </c>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spans="1:74" ht="42" hidden="1">
      <c r="A109" t="s">
        <v>7</v>
      </c>
      <c r="B109" t="s">
        <v>7</v>
      </c>
      <c r="C109" s="9" t="s">
        <v>552</v>
      </c>
      <c r="D109" s="9" t="s">
        <v>625</v>
      </c>
      <c r="E109" s="10" t="s">
        <v>626</v>
      </c>
      <c r="F109" s="5" t="s">
        <v>436</v>
      </c>
      <c r="G109" s="5" t="s">
        <v>96</v>
      </c>
      <c r="H109" s="5"/>
      <c r="I109" s="5" t="s">
        <v>97</v>
      </c>
      <c r="K109" s="5" t="s">
        <v>97</v>
      </c>
      <c r="N109" s="5"/>
      <c r="AK109" s="5"/>
      <c r="AO109" s="5"/>
      <c r="AP109" s="12"/>
      <c r="AQ109" s="12"/>
      <c r="AR109" s="12"/>
      <c r="AS109" s="13" t="s">
        <v>117</v>
      </c>
      <c r="AU109" s="5" t="s">
        <v>436</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spans="1:74" ht="42" hidden="1">
      <c r="A110" t="s">
        <v>12</v>
      </c>
      <c r="B110" t="s">
        <v>12</v>
      </c>
      <c r="C110" s="9" t="s">
        <v>627</v>
      </c>
      <c r="D110" s="9" t="s">
        <v>628</v>
      </c>
      <c r="E110" s="10" t="s">
        <v>628</v>
      </c>
      <c r="F110" s="5" t="s">
        <v>629</v>
      </c>
      <c r="G110" s="5"/>
      <c r="H110" s="5"/>
      <c r="I110" s="5" t="s">
        <v>97</v>
      </c>
      <c r="N110" s="5"/>
      <c r="AK110" s="5"/>
      <c r="AO110" s="5"/>
      <c r="AP110" s="12"/>
      <c r="AQ110" s="12"/>
      <c r="AR110" s="12"/>
      <c r="AS110" s="12"/>
      <c r="AU110" s="5" t="s">
        <v>629</v>
      </c>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spans="1:74" ht="56" hidden="1">
      <c r="A111" t="s">
        <v>18</v>
      </c>
      <c r="B111" t="s">
        <v>18</v>
      </c>
      <c r="C111" s="9" t="s">
        <v>546</v>
      </c>
      <c r="D111" s="9" t="s">
        <v>630</v>
      </c>
      <c r="E111" s="10" t="s">
        <v>630</v>
      </c>
      <c r="F111" s="5" t="s">
        <v>631</v>
      </c>
      <c r="G111" s="5" t="s">
        <v>141</v>
      </c>
      <c r="H111" s="5"/>
      <c r="I111" s="5" t="s">
        <v>97</v>
      </c>
      <c r="K111" s="5" t="s">
        <v>98</v>
      </c>
      <c r="L111" s="5" t="s">
        <v>548</v>
      </c>
      <c r="N111" s="5"/>
      <c r="AK111" s="5"/>
      <c r="AO111" s="5"/>
      <c r="AP111" s="12"/>
      <c r="AQ111" s="12"/>
      <c r="AR111" s="12"/>
      <c r="AS111" s="12"/>
      <c r="AU111" s="5" t="s">
        <v>631</v>
      </c>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spans="1:74" ht="42" hidden="1">
      <c r="A112" t="s">
        <v>7</v>
      </c>
      <c r="B112" t="s">
        <v>7</v>
      </c>
      <c r="C112" s="9" t="s">
        <v>552</v>
      </c>
      <c r="D112" s="9" t="s">
        <v>632</v>
      </c>
      <c r="E112" s="10" t="s">
        <v>633</v>
      </c>
      <c r="F112" s="5" t="s">
        <v>634</v>
      </c>
      <c r="G112" s="5" t="s">
        <v>96</v>
      </c>
      <c r="H112" s="5"/>
      <c r="I112" s="5" t="s">
        <v>97</v>
      </c>
      <c r="K112" s="5" t="s">
        <v>97</v>
      </c>
      <c r="N112" s="5"/>
      <c r="AK112" s="5"/>
      <c r="AO112" s="5"/>
      <c r="AP112" s="12"/>
      <c r="AQ112" s="12"/>
      <c r="AR112" s="12"/>
      <c r="AS112" s="13" t="s">
        <v>117</v>
      </c>
      <c r="AU112" s="5" t="s">
        <v>472</v>
      </c>
      <c r="AV112" s="5" t="s">
        <v>471</v>
      </c>
      <c r="AW112" s="5" t="s">
        <v>635</v>
      </c>
      <c r="AX112" s="5" t="s">
        <v>275</v>
      </c>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spans="1:74" ht="42" hidden="1">
      <c r="A113" t="s">
        <v>7</v>
      </c>
      <c r="B113" t="s">
        <v>7</v>
      </c>
      <c r="C113" s="9" t="s">
        <v>552</v>
      </c>
      <c r="D113" s="9" t="s">
        <v>636</v>
      </c>
      <c r="E113" s="10" t="s">
        <v>637</v>
      </c>
      <c r="F113" s="5" t="s">
        <v>638</v>
      </c>
      <c r="G113" s="5" t="s">
        <v>96</v>
      </c>
      <c r="H113" s="5"/>
      <c r="I113" s="5" t="s">
        <v>97</v>
      </c>
      <c r="K113" s="5" t="s">
        <v>97</v>
      </c>
      <c r="N113" s="5"/>
      <c r="AK113" s="5"/>
      <c r="AO113" s="5"/>
      <c r="AP113" s="12"/>
      <c r="AQ113" s="12"/>
      <c r="AR113" s="12"/>
      <c r="AS113" s="13" t="s">
        <v>117</v>
      </c>
      <c r="AU113" s="5" t="s">
        <v>638</v>
      </c>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spans="1:74" ht="42" hidden="1">
      <c r="A114" t="s">
        <v>6</v>
      </c>
      <c r="B114" t="s">
        <v>6</v>
      </c>
      <c r="C114" s="9" t="s">
        <v>93</v>
      </c>
      <c r="D114" s="9" t="s">
        <v>639</v>
      </c>
      <c r="E114" s="10" t="s">
        <v>639</v>
      </c>
      <c r="F114" s="5" t="s">
        <v>640</v>
      </c>
      <c r="G114" s="5"/>
      <c r="H114" s="5"/>
      <c r="I114" s="5" t="s">
        <v>98</v>
      </c>
      <c r="N114" s="5"/>
      <c r="AK114" s="5"/>
      <c r="AO114" s="5"/>
      <c r="AP114" s="12"/>
      <c r="AQ114" s="12"/>
      <c r="AR114" s="12"/>
      <c r="AS114" s="12"/>
      <c r="AU114" s="5" t="s">
        <v>640</v>
      </c>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spans="1:74" ht="42" hidden="1">
      <c r="A115" t="s">
        <v>6</v>
      </c>
      <c r="B115" t="s">
        <v>6</v>
      </c>
      <c r="C115" s="9" t="s">
        <v>93</v>
      </c>
      <c r="D115" s="9" t="s">
        <v>641</v>
      </c>
      <c r="E115" s="10" t="s">
        <v>641</v>
      </c>
      <c r="F115" s="5" t="s">
        <v>640</v>
      </c>
      <c r="G115" s="5"/>
      <c r="H115" s="5"/>
      <c r="I115" s="5" t="s">
        <v>97</v>
      </c>
      <c r="N115" s="5"/>
      <c r="AK115" s="5"/>
      <c r="AO115" s="5"/>
      <c r="AP115" s="12"/>
      <c r="AQ115" s="12"/>
      <c r="AR115" s="12"/>
      <c r="AS115" s="12"/>
      <c r="AU115" s="5" t="s">
        <v>640</v>
      </c>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spans="1:74" ht="42" hidden="1">
      <c r="A116" t="s">
        <v>6</v>
      </c>
      <c r="B116" t="s">
        <v>6</v>
      </c>
      <c r="C116" s="9" t="s">
        <v>93</v>
      </c>
      <c r="D116" s="9" t="s">
        <v>642</v>
      </c>
      <c r="E116" s="10" t="s">
        <v>642</v>
      </c>
      <c r="F116" s="5" t="s">
        <v>643</v>
      </c>
      <c r="G116" s="5"/>
      <c r="H116" s="5"/>
      <c r="I116" s="5" t="s">
        <v>97</v>
      </c>
      <c r="N116" s="5"/>
      <c r="AK116" s="5"/>
      <c r="AO116" s="5"/>
      <c r="AP116" s="12"/>
      <c r="AQ116" s="12"/>
      <c r="AR116" s="12"/>
      <c r="AS116" s="12"/>
      <c r="AU116" s="5" t="s">
        <v>643</v>
      </c>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spans="1:74" ht="42" hidden="1">
      <c r="A117" t="s">
        <v>6</v>
      </c>
      <c r="B117" t="s">
        <v>6</v>
      </c>
      <c r="C117" s="9" t="s">
        <v>93</v>
      </c>
      <c r="D117" s="9" t="s">
        <v>644</v>
      </c>
      <c r="E117" s="10" t="s">
        <v>644</v>
      </c>
      <c r="F117" s="5" t="s">
        <v>645</v>
      </c>
      <c r="G117" s="5"/>
      <c r="H117" s="5"/>
      <c r="I117" s="5" t="s">
        <v>97</v>
      </c>
      <c r="N117" s="5"/>
      <c r="AK117" s="5"/>
      <c r="AO117" s="5"/>
      <c r="AP117" s="12"/>
      <c r="AQ117" s="12"/>
      <c r="AR117" s="12"/>
      <c r="AS117" s="12"/>
      <c r="AU117" s="5" t="s">
        <v>645</v>
      </c>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spans="1:74" ht="56" hidden="1">
      <c r="A118" t="s">
        <v>18</v>
      </c>
      <c r="B118" t="s">
        <v>18</v>
      </c>
      <c r="C118" s="9" t="s">
        <v>546</v>
      </c>
      <c r="D118" s="9" t="s">
        <v>646</v>
      </c>
      <c r="E118" s="10" t="s">
        <v>646</v>
      </c>
      <c r="F118" s="5" t="s">
        <v>645</v>
      </c>
      <c r="G118" s="5" t="s">
        <v>141</v>
      </c>
      <c r="H118" s="5"/>
      <c r="I118" s="5" t="s">
        <v>97</v>
      </c>
      <c r="K118" s="5" t="s">
        <v>98</v>
      </c>
      <c r="L118" s="5" t="s">
        <v>548</v>
      </c>
      <c r="N118" s="5"/>
      <c r="AK118" s="5"/>
      <c r="AO118" s="5"/>
      <c r="AP118" s="12"/>
      <c r="AQ118" s="12"/>
      <c r="AR118" s="12"/>
      <c r="AS118" s="12"/>
      <c r="AU118" s="5" t="s">
        <v>645</v>
      </c>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spans="1:74" ht="42" hidden="1">
      <c r="A119" t="s">
        <v>6</v>
      </c>
      <c r="B119" t="s">
        <v>6</v>
      </c>
      <c r="C119" s="9" t="s">
        <v>93</v>
      </c>
      <c r="D119" s="9" t="s">
        <v>647</v>
      </c>
      <c r="E119" s="10" t="s">
        <v>647</v>
      </c>
      <c r="F119" s="5" t="s">
        <v>648</v>
      </c>
      <c r="G119" s="5"/>
      <c r="H119" s="5"/>
      <c r="I119" s="5" t="s">
        <v>98</v>
      </c>
      <c r="N119" s="5"/>
      <c r="AK119" s="5"/>
      <c r="AO119" s="5"/>
      <c r="AP119" s="12"/>
      <c r="AQ119" s="12"/>
      <c r="AR119" s="12"/>
      <c r="AS119" s="12"/>
      <c r="AU119" s="5" t="s">
        <v>648</v>
      </c>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spans="1:74" ht="42" hidden="1">
      <c r="A120" t="s">
        <v>6</v>
      </c>
      <c r="B120" t="s">
        <v>6</v>
      </c>
      <c r="C120" s="9" t="s">
        <v>93</v>
      </c>
      <c r="D120" s="9" t="s">
        <v>649</v>
      </c>
      <c r="E120" s="10" t="s">
        <v>649</v>
      </c>
      <c r="F120" s="5" t="s">
        <v>650</v>
      </c>
      <c r="G120" s="5"/>
      <c r="H120" s="5"/>
      <c r="I120" s="5" t="s">
        <v>97</v>
      </c>
      <c r="N120" s="5"/>
      <c r="AK120" s="5"/>
      <c r="AO120" s="5"/>
      <c r="AP120" s="12"/>
      <c r="AQ120" s="12"/>
      <c r="AR120" s="12"/>
      <c r="AS120" s="12"/>
      <c r="AU120" s="5" t="s">
        <v>650</v>
      </c>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spans="1:74" ht="42" hidden="1">
      <c r="A121" t="s">
        <v>6</v>
      </c>
      <c r="B121" t="s">
        <v>6</v>
      </c>
      <c r="C121" s="9" t="s">
        <v>93</v>
      </c>
      <c r="D121" s="9" t="s">
        <v>651</v>
      </c>
      <c r="E121" s="10" t="s">
        <v>651</v>
      </c>
      <c r="F121" s="5" t="s">
        <v>652</v>
      </c>
      <c r="G121" s="5"/>
      <c r="H121" s="5"/>
      <c r="I121" s="5" t="s">
        <v>98</v>
      </c>
      <c r="N121" s="5"/>
      <c r="AK121" s="5"/>
      <c r="AO121" s="5"/>
      <c r="AP121" s="12"/>
      <c r="AQ121" s="12"/>
      <c r="AR121" s="12"/>
      <c r="AS121" s="12"/>
      <c r="AU121" s="5" t="s">
        <v>652</v>
      </c>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spans="1:74" ht="42" hidden="1">
      <c r="A122" t="s">
        <v>6</v>
      </c>
      <c r="B122" t="s">
        <v>6</v>
      </c>
      <c r="C122" s="9" t="s">
        <v>93</v>
      </c>
      <c r="D122" s="9" t="s">
        <v>653</v>
      </c>
      <c r="E122" s="10" t="s">
        <v>653</v>
      </c>
      <c r="F122" s="5" t="s">
        <v>652</v>
      </c>
      <c r="G122" s="5"/>
      <c r="H122" s="5"/>
      <c r="I122" s="5" t="s">
        <v>98</v>
      </c>
      <c r="N122" s="5"/>
      <c r="AK122" s="5"/>
      <c r="AO122" s="5"/>
      <c r="AP122" s="12"/>
      <c r="AQ122" s="12"/>
      <c r="AR122" s="12"/>
      <c r="AS122" s="12"/>
      <c r="AU122" s="5" t="s">
        <v>652</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spans="1:74" ht="70" hidden="1">
      <c r="A123" t="s">
        <v>6</v>
      </c>
      <c r="B123" t="s">
        <v>6</v>
      </c>
      <c r="C123" s="9" t="s">
        <v>93</v>
      </c>
      <c r="D123" s="9" t="s">
        <v>654</v>
      </c>
      <c r="E123" s="10" t="s">
        <v>654</v>
      </c>
      <c r="F123" s="5" t="s">
        <v>655</v>
      </c>
      <c r="G123" s="5" t="s">
        <v>96</v>
      </c>
      <c r="H123" s="5"/>
      <c r="I123" s="5" t="s">
        <v>97</v>
      </c>
      <c r="J123" s="5" t="s">
        <v>98</v>
      </c>
      <c r="K123" s="5" t="s">
        <v>97</v>
      </c>
      <c r="N123" s="5"/>
      <c r="AK123" s="5"/>
      <c r="AO123" s="5"/>
      <c r="AP123" s="12"/>
      <c r="AQ123" s="12"/>
      <c r="AR123" s="12"/>
      <c r="AS123" s="13" t="s">
        <v>656</v>
      </c>
      <c r="AU123" s="5" t="s">
        <v>655</v>
      </c>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spans="1:74" ht="56" hidden="1">
      <c r="A124" t="s">
        <v>18</v>
      </c>
      <c r="B124" t="s">
        <v>18</v>
      </c>
      <c r="C124" s="9" t="s">
        <v>546</v>
      </c>
      <c r="D124" s="9" t="s">
        <v>657</v>
      </c>
      <c r="E124" s="10" t="s">
        <v>657</v>
      </c>
      <c r="F124" s="5" t="s">
        <v>655</v>
      </c>
      <c r="G124" s="5" t="s">
        <v>141</v>
      </c>
      <c r="H124" s="5"/>
      <c r="I124" s="5" t="s">
        <v>97</v>
      </c>
      <c r="K124" s="5" t="s">
        <v>98</v>
      </c>
      <c r="L124" s="5" t="s">
        <v>548</v>
      </c>
      <c r="N124" s="5"/>
      <c r="AK124" s="5"/>
      <c r="AO124" s="5"/>
      <c r="AP124" s="12"/>
      <c r="AQ124" s="12"/>
      <c r="AR124" s="12"/>
      <c r="AS124" s="12"/>
      <c r="AU124" s="5" t="s">
        <v>655</v>
      </c>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spans="1:74" ht="42" hidden="1">
      <c r="A125" t="s">
        <v>6</v>
      </c>
      <c r="B125" t="s">
        <v>6</v>
      </c>
      <c r="C125" s="9" t="s">
        <v>93</v>
      </c>
      <c r="D125" s="9" t="s">
        <v>658</v>
      </c>
      <c r="E125" s="10" t="s">
        <v>658</v>
      </c>
      <c r="F125" s="5" t="s">
        <v>659</v>
      </c>
      <c r="G125" s="5" t="s">
        <v>96</v>
      </c>
      <c r="H125" s="5"/>
      <c r="I125" s="5" t="s">
        <v>97</v>
      </c>
      <c r="J125" s="5" t="s">
        <v>98</v>
      </c>
      <c r="K125" s="5" t="s">
        <v>97</v>
      </c>
      <c r="N125" s="5"/>
      <c r="AK125" s="5"/>
      <c r="AO125" s="5"/>
      <c r="AP125" s="12"/>
      <c r="AQ125" s="12"/>
      <c r="AR125" s="12"/>
      <c r="AS125" s="12"/>
      <c r="AU125" s="5" t="s">
        <v>659</v>
      </c>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spans="1:74" ht="42" hidden="1">
      <c r="A126" t="s">
        <v>6</v>
      </c>
      <c r="B126" t="s">
        <v>6</v>
      </c>
      <c r="C126" s="9" t="s">
        <v>93</v>
      </c>
      <c r="D126" s="9" t="s">
        <v>660</v>
      </c>
      <c r="E126" s="10" t="s">
        <v>660</v>
      </c>
      <c r="F126" s="5" t="s">
        <v>661</v>
      </c>
      <c r="G126" s="5" t="s">
        <v>96</v>
      </c>
      <c r="H126" s="5"/>
      <c r="I126" s="5" t="s">
        <v>98</v>
      </c>
      <c r="J126" s="5" t="s">
        <v>98</v>
      </c>
      <c r="K126" s="5" t="s">
        <v>97</v>
      </c>
      <c r="N126" s="5"/>
      <c r="AK126" s="5"/>
      <c r="AO126" s="5"/>
      <c r="AP126" s="12"/>
      <c r="AQ126" s="12"/>
      <c r="AR126" s="12"/>
      <c r="AS126" s="13" t="s">
        <v>662</v>
      </c>
      <c r="AT126" s="5" t="s">
        <v>663</v>
      </c>
      <c r="AU126" s="5" t="s">
        <v>661</v>
      </c>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spans="1:74" ht="28" hidden="1">
      <c r="A127" t="s">
        <v>8</v>
      </c>
      <c r="B127" t="s">
        <v>8</v>
      </c>
      <c r="C127" s="9" t="s">
        <v>189</v>
      </c>
      <c r="D127" s="9" t="s">
        <v>664</v>
      </c>
      <c r="E127" s="10" t="s">
        <v>665</v>
      </c>
      <c r="F127" s="5" t="s">
        <v>666</v>
      </c>
      <c r="G127" s="5" t="s">
        <v>96</v>
      </c>
      <c r="H127" s="5"/>
      <c r="I127" s="5" t="s">
        <v>97</v>
      </c>
      <c r="K127" s="5" t="s">
        <v>98</v>
      </c>
      <c r="N127" s="5"/>
      <c r="AK127" s="5"/>
      <c r="AO127" s="5"/>
      <c r="AP127" s="12"/>
      <c r="AQ127" s="12"/>
      <c r="AR127" s="12"/>
      <c r="AS127" s="12"/>
      <c r="AU127" s="5" t="s">
        <v>667</v>
      </c>
      <c r="AV127" s="5" t="s">
        <v>202</v>
      </c>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spans="1:74" ht="42" hidden="1">
      <c r="A128" s="15" t="s">
        <v>16</v>
      </c>
      <c r="B128" s="15" t="s">
        <v>16</v>
      </c>
      <c r="C128" s="16" t="s">
        <v>668</v>
      </c>
      <c r="D128" s="16" t="s">
        <v>669</v>
      </c>
      <c r="E128" s="17" t="s">
        <v>669</v>
      </c>
      <c r="F128" s="5" t="s">
        <v>670</v>
      </c>
      <c r="G128" s="18" t="s">
        <v>96</v>
      </c>
      <c r="H128" s="18"/>
      <c r="I128" s="18" t="s">
        <v>97</v>
      </c>
      <c r="J128" s="18"/>
      <c r="K128" s="18" t="s">
        <v>97</v>
      </c>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9"/>
      <c r="AQ128" s="19"/>
      <c r="AR128" s="19"/>
      <c r="AS128" s="19"/>
      <c r="AT128" s="18"/>
      <c r="AU128" s="5" t="s">
        <v>670</v>
      </c>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spans="1:74" ht="28" hidden="1">
      <c r="A129" t="s">
        <v>10</v>
      </c>
      <c r="B129" t="s">
        <v>10</v>
      </c>
      <c r="C129" s="9" t="s">
        <v>671</v>
      </c>
      <c r="D129" s="9" t="s">
        <v>672</v>
      </c>
      <c r="E129" s="10" t="s">
        <v>672</v>
      </c>
      <c r="F129" s="5" t="s">
        <v>673</v>
      </c>
      <c r="G129" s="5" t="s">
        <v>96</v>
      </c>
      <c r="H129" s="5"/>
      <c r="I129" s="5" t="s">
        <v>97</v>
      </c>
      <c r="K129" s="5" t="s">
        <v>97</v>
      </c>
      <c r="N129" s="5"/>
      <c r="AK129" s="5"/>
      <c r="AO129" s="5"/>
      <c r="AP129" s="12"/>
      <c r="AQ129" s="12"/>
      <c r="AR129" s="12"/>
      <c r="AS129" s="12"/>
      <c r="AU129" s="5" t="s">
        <v>673</v>
      </c>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spans="1:74" ht="182" hidden="1">
      <c r="A130" t="s">
        <v>12</v>
      </c>
      <c r="B130" t="s">
        <v>12</v>
      </c>
      <c r="C130" s="9" t="s">
        <v>674</v>
      </c>
      <c r="D130" s="9" t="s">
        <v>675</v>
      </c>
      <c r="E130" s="10" t="s">
        <v>675</v>
      </c>
      <c r="F130" s="5" t="s">
        <v>676</v>
      </c>
      <c r="G130" s="5" t="s">
        <v>96</v>
      </c>
      <c r="H130" s="5"/>
      <c r="I130" s="5" t="s">
        <v>98</v>
      </c>
      <c r="K130" s="5" t="s">
        <v>98</v>
      </c>
      <c r="N130" s="5"/>
      <c r="Z130" s="5" t="s">
        <v>618</v>
      </c>
      <c r="AI130" s="5" t="s">
        <v>98</v>
      </c>
      <c r="AJ130" s="5">
        <v>2005</v>
      </c>
      <c r="AK130" s="5" t="s">
        <v>105</v>
      </c>
      <c r="AL130" s="5" t="s">
        <v>677</v>
      </c>
      <c r="AM130" s="5" t="s">
        <v>678</v>
      </c>
      <c r="AN130" s="5" t="s">
        <v>98</v>
      </c>
      <c r="AO130" s="5" t="s">
        <v>679</v>
      </c>
      <c r="AP130" s="12" t="s">
        <v>12</v>
      </c>
      <c r="AQ130" s="12" t="s">
        <v>680</v>
      </c>
      <c r="AR130" s="12" t="s">
        <v>681</v>
      </c>
      <c r="AS130" s="12" t="s">
        <v>682</v>
      </c>
      <c r="AT130" s="5" t="s">
        <v>683</v>
      </c>
      <c r="AU130" s="5" t="s">
        <v>676</v>
      </c>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spans="1:74" ht="42" hidden="1">
      <c r="A131" t="s">
        <v>12</v>
      </c>
      <c r="B131" t="s">
        <v>12</v>
      </c>
      <c r="C131" s="9" t="s">
        <v>627</v>
      </c>
      <c r="D131" s="9" t="s">
        <v>684</v>
      </c>
      <c r="E131" s="10" t="s">
        <v>684</v>
      </c>
      <c r="F131" s="5" t="s">
        <v>685</v>
      </c>
      <c r="G131" s="5"/>
      <c r="H131" s="5"/>
      <c r="I131" s="5" t="s">
        <v>97</v>
      </c>
      <c r="N131" s="5"/>
      <c r="AK131" s="5"/>
      <c r="AO131" s="5"/>
      <c r="AP131" s="12"/>
      <c r="AQ131" s="12"/>
      <c r="AR131" s="12"/>
      <c r="AS131" s="12"/>
      <c r="AU131" s="5" t="s">
        <v>685</v>
      </c>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spans="1:74" ht="182" hidden="1">
      <c r="A132" t="s">
        <v>12</v>
      </c>
      <c r="B132" t="s">
        <v>12</v>
      </c>
      <c r="C132" s="9" t="s">
        <v>674</v>
      </c>
      <c r="D132" s="9" t="s">
        <v>686</v>
      </c>
      <c r="E132" s="10" t="s">
        <v>686</v>
      </c>
      <c r="F132" s="5" t="s">
        <v>685</v>
      </c>
      <c r="G132" s="5" t="s">
        <v>96</v>
      </c>
      <c r="H132" s="5"/>
      <c r="I132" s="5" t="s">
        <v>98</v>
      </c>
      <c r="K132" s="5" t="s">
        <v>98</v>
      </c>
      <c r="N132" s="5"/>
      <c r="Z132" s="5" t="s">
        <v>618</v>
      </c>
      <c r="AI132" s="5" t="s">
        <v>98</v>
      </c>
      <c r="AJ132" s="5">
        <v>2005</v>
      </c>
      <c r="AK132" s="5" t="s">
        <v>105</v>
      </c>
      <c r="AL132" s="5" t="s">
        <v>687</v>
      </c>
      <c r="AM132" s="5" t="s">
        <v>678</v>
      </c>
      <c r="AN132" s="5" t="s">
        <v>98</v>
      </c>
      <c r="AO132" s="5" t="s">
        <v>679</v>
      </c>
      <c r="AP132" s="12" t="s">
        <v>12</v>
      </c>
      <c r="AQ132" s="12" t="s">
        <v>680</v>
      </c>
      <c r="AR132" s="12" t="s">
        <v>681</v>
      </c>
      <c r="AS132" s="12" t="s">
        <v>682</v>
      </c>
      <c r="AT132" s="5" t="s">
        <v>683</v>
      </c>
      <c r="AU132" s="5" t="s">
        <v>685</v>
      </c>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spans="1:74" ht="28" hidden="1">
      <c r="A133" t="s">
        <v>13</v>
      </c>
      <c r="B133" t="s">
        <v>13</v>
      </c>
      <c r="C133" s="9" t="s">
        <v>512</v>
      </c>
      <c r="D133" s="9" t="s">
        <v>688</v>
      </c>
      <c r="E133" s="10" t="s">
        <v>688</v>
      </c>
      <c r="F133" s="5" t="s">
        <v>689</v>
      </c>
      <c r="G133" s="5"/>
      <c r="H133" s="5"/>
      <c r="I133" s="5" t="s">
        <v>98</v>
      </c>
      <c r="N133" s="5"/>
      <c r="AK133" s="5"/>
      <c r="AO133" s="5"/>
      <c r="AP133" s="12"/>
      <c r="AQ133" s="12"/>
      <c r="AR133" s="12"/>
      <c r="AS133" s="12"/>
      <c r="AU133" s="5" t="s">
        <v>689</v>
      </c>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spans="1:74" ht="42">
      <c r="A134" t="s">
        <v>12</v>
      </c>
      <c r="B134" t="s">
        <v>12</v>
      </c>
      <c r="C134" s="9" t="s">
        <v>613</v>
      </c>
      <c r="D134" s="9" t="s">
        <v>809</v>
      </c>
      <c r="E134" s="10" t="s">
        <v>809</v>
      </c>
      <c r="F134" s="5" t="s">
        <v>797</v>
      </c>
      <c r="G134" s="5" t="s">
        <v>96</v>
      </c>
      <c r="H134" s="5"/>
      <c r="I134" s="5" t="s">
        <v>98</v>
      </c>
      <c r="J134" s="5" t="s">
        <v>97</v>
      </c>
      <c r="K134" s="5" t="s">
        <v>98</v>
      </c>
      <c r="N134" s="5"/>
      <c r="Z134" s="5" t="s">
        <v>798</v>
      </c>
      <c r="AB134" s="5" t="s">
        <v>799</v>
      </c>
      <c r="AF134" s="5" t="s">
        <v>800</v>
      </c>
      <c r="AH134" s="5" t="s">
        <v>801</v>
      </c>
      <c r="AI134" s="5" t="s">
        <v>98</v>
      </c>
      <c r="AJ134" s="12" t="s">
        <v>802</v>
      </c>
      <c r="AK134" s="5" t="s">
        <v>105</v>
      </c>
      <c r="AL134" s="12" t="s">
        <v>803</v>
      </c>
      <c r="AM134" s="5" t="s">
        <v>804</v>
      </c>
      <c r="AN134" s="5" t="s">
        <v>98</v>
      </c>
      <c r="AO134" s="5" t="s">
        <v>805</v>
      </c>
      <c r="AP134" s="12" t="s">
        <v>12</v>
      </c>
      <c r="AQ134" s="12"/>
      <c r="AR134" s="12" t="s">
        <v>806</v>
      </c>
      <c r="AS134" s="30" t="s">
        <v>810</v>
      </c>
      <c r="AT134" s="5" t="s">
        <v>808</v>
      </c>
      <c r="AU134" s="5" t="s">
        <v>797</v>
      </c>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spans="1:74" ht="98" hidden="1">
      <c r="A135" t="s">
        <v>14</v>
      </c>
      <c r="B135" t="s">
        <v>566</v>
      </c>
      <c r="C135" s="9" t="s">
        <v>567</v>
      </c>
      <c r="D135" s="9" t="s">
        <v>700</v>
      </c>
      <c r="E135" s="10" t="s">
        <v>700</v>
      </c>
      <c r="F135" s="5" t="s">
        <v>364</v>
      </c>
      <c r="G135" s="5" t="s">
        <v>96</v>
      </c>
      <c r="H135" s="5"/>
      <c r="I135" s="5" t="s">
        <v>97</v>
      </c>
      <c r="K135" s="5" t="s">
        <v>97</v>
      </c>
      <c r="N135" s="5"/>
      <c r="AK135" s="5"/>
      <c r="AO135" s="5"/>
      <c r="AP135" s="12"/>
      <c r="AQ135" s="12"/>
      <c r="AR135" s="12"/>
      <c r="AS135" s="13" t="s">
        <v>570</v>
      </c>
      <c r="AU135" s="5" t="s">
        <v>364</v>
      </c>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spans="1:74" ht="42" hidden="1">
      <c r="A136" t="s">
        <v>7</v>
      </c>
      <c r="B136" t="s">
        <v>7</v>
      </c>
      <c r="C136" s="9" t="s">
        <v>110</v>
      </c>
      <c r="D136" s="9" t="s">
        <v>701</v>
      </c>
      <c r="E136" s="10" t="s">
        <v>702</v>
      </c>
      <c r="F136" s="5" t="s">
        <v>703</v>
      </c>
      <c r="G136" s="5" t="s">
        <v>96</v>
      </c>
      <c r="H136" s="5"/>
      <c r="I136" s="5" t="s">
        <v>97</v>
      </c>
      <c r="K136" s="5" t="s">
        <v>97</v>
      </c>
      <c r="N136" s="5"/>
      <c r="AK136" s="5"/>
      <c r="AO136" s="5"/>
      <c r="AP136" s="12"/>
      <c r="AQ136" s="12"/>
      <c r="AR136" s="12"/>
      <c r="AS136" s="13" t="s">
        <v>117</v>
      </c>
      <c r="AU136" s="5" t="s">
        <v>703</v>
      </c>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spans="1:74" ht="42">
      <c r="A137" t="s">
        <v>12</v>
      </c>
      <c r="B137" t="s">
        <v>12</v>
      </c>
      <c r="C137" s="9" t="s">
        <v>613</v>
      </c>
      <c r="D137" s="9" t="s">
        <v>1476</v>
      </c>
      <c r="E137" s="10" t="s">
        <v>1476</v>
      </c>
      <c r="F137" s="5" t="s">
        <v>1477</v>
      </c>
      <c r="G137" s="5" t="s">
        <v>96</v>
      </c>
      <c r="H137" s="5"/>
      <c r="I137" s="5" t="s">
        <v>98</v>
      </c>
      <c r="J137" s="5" t="s">
        <v>97</v>
      </c>
      <c r="K137" s="5" t="s">
        <v>98</v>
      </c>
      <c r="N137" s="5"/>
      <c r="Q137" s="5" t="s">
        <v>1478</v>
      </c>
      <c r="S137" s="22" t="s">
        <v>1479</v>
      </c>
      <c r="Z137" s="5" t="s">
        <v>1480</v>
      </c>
      <c r="AF137" s="5" t="s">
        <v>1481</v>
      </c>
      <c r="AH137" s="22" t="s">
        <v>1479</v>
      </c>
      <c r="AK137" s="5"/>
      <c r="AO137" s="5"/>
      <c r="AP137" s="12"/>
      <c r="AQ137" s="12"/>
      <c r="AR137" s="12"/>
      <c r="AS137" s="12"/>
      <c r="AU137" s="5" t="s">
        <v>1477</v>
      </c>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spans="1:74" ht="28" hidden="1">
      <c r="A138" t="s">
        <v>13</v>
      </c>
      <c r="B138" t="s">
        <v>13</v>
      </c>
      <c r="C138" s="9" t="s">
        <v>711</v>
      </c>
      <c r="D138" s="9" t="s">
        <v>712</v>
      </c>
      <c r="E138" s="10" t="s">
        <v>712</v>
      </c>
      <c r="F138" s="5" t="s">
        <v>713</v>
      </c>
      <c r="G138" s="5"/>
      <c r="H138" s="5"/>
      <c r="I138" s="5" t="s">
        <v>97</v>
      </c>
      <c r="N138" s="5"/>
      <c r="AK138" s="5"/>
      <c r="AO138" s="5"/>
      <c r="AP138" s="12"/>
      <c r="AQ138" s="12"/>
      <c r="AR138" s="12"/>
      <c r="AS138" s="12"/>
      <c r="AU138" s="5" t="s">
        <v>713</v>
      </c>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spans="1:74" ht="42">
      <c r="A139" t="s">
        <v>12</v>
      </c>
      <c r="B139" t="s">
        <v>12</v>
      </c>
      <c r="C139" s="9" t="s">
        <v>613</v>
      </c>
      <c r="D139" s="9" t="s">
        <v>1483</v>
      </c>
      <c r="E139" s="10" t="s">
        <v>1483</v>
      </c>
      <c r="F139" s="5" t="s">
        <v>1477</v>
      </c>
      <c r="G139" s="5" t="s">
        <v>96</v>
      </c>
      <c r="H139" s="5"/>
      <c r="I139" s="5" t="s">
        <v>98</v>
      </c>
      <c r="J139" s="5" t="s">
        <v>97</v>
      </c>
      <c r="K139" s="5" t="s">
        <v>98</v>
      </c>
      <c r="N139" s="5"/>
      <c r="Z139" s="12" t="s">
        <v>1484</v>
      </c>
      <c r="AF139" s="5" t="s">
        <v>1485</v>
      </c>
      <c r="AH139" s="12" t="s">
        <v>1486</v>
      </c>
      <c r="AI139" s="5" t="s">
        <v>98</v>
      </c>
      <c r="AJ139" s="5">
        <v>1999</v>
      </c>
      <c r="AK139" s="5" t="s">
        <v>1487</v>
      </c>
      <c r="AL139" s="5" t="s">
        <v>1488</v>
      </c>
      <c r="AM139" s="5"/>
      <c r="AN139" s="5" t="s">
        <v>98</v>
      </c>
      <c r="AO139" s="5" t="s">
        <v>1222</v>
      </c>
      <c r="AP139" s="12" t="s">
        <v>1489</v>
      </c>
      <c r="AQ139" s="12"/>
      <c r="AR139" s="12"/>
      <c r="AS139" s="12"/>
      <c r="AT139" s="5" t="s">
        <v>1490</v>
      </c>
      <c r="AU139" s="5" t="s">
        <v>1477</v>
      </c>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spans="1:74" ht="42" hidden="1">
      <c r="A140" t="s">
        <v>12</v>
      </c>
      <c r="B140" t="s">
        <v>12</v>
      </c>
      <c r="C140" s="9" t="s">
        <v>627</v>
      </c>
      <c r="D140" s="9" t="s">
        <v>717</v>
      </c>
      <c r="E140" s="10" t="s">
        <v>717</v>
      </c>
      <c r="F140" s="5" t="s">
        <v>718</v>
      </c>
      <c r="G140" s="5"/>
      <c r="H140" s="5"/>
      <c r="I140" s="5" t="s">
        <v>97</v>
      </c>
      <c r="N140" s="5"/>
      <c r="AK140" s="5"/>
      <c r="AO140" s="5"/>
      <c r="AP140" s="12"/>
      <c r="AQ140" s="12"/>
      <c r="AR140" s="12"/>
      <c r="AS140" s="12"/>
      <c r="AU140" s="5" t="s">
        <v>718</v>
      </c>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spans="1:74" ht="28" hidden="1">
      <c r="A141" t="s">
        <v>13</v>
      </c>
      <c r="B141" t="s">
        <v>13</v>
      </c>
      <c r="C141" s="9" t="s">
        <v>711</v>
      </c>
      <c r="D141" s="9" t="s">
        <v>719</v>
      </c>
      <c r="E141" s="10" t="s">
        <v>719</v>
      </c>
      <c r="F141" s="5" t="s">
        <v>720</v>
      </c>
      <c r="G141" s="5"/>
      <c r="H141" s="5"/>
      <c r="I141" s="5" t="s">
        <v>97</v>
      </c>
      <c r="N141" s="5"/>
      <c r="AK141" s="5"/>
      <c r="AO141" s="5"/>
      <c r="AP141" s="12"/>
      <c r="AQ141" s="12"/>
      <c r="AR141" s="12"/>
      <c r="AS141" s="12"/>
      <c r="AU141" s="5" t="s">
        <v>720</v>
      </c>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spans="1:74" ht="28" hidden="1">
      <c r="A142" t="s">
        <v>13</v>
      </c>
      <c r="B142" t="s">
        <v>13</v>
      </c>
      <c r="C142" s="9" t="s">
        <v>711</v>
      </c>
      <c r="D142" s="9" t="s">
        <v>721</v>
      </c>
      <c r="E142" s="10" t="s">
        <v>721</v>
      </c>
      <c r="F142" s="5" t="s">
        <v>720</v>
      </c>
      <c r="G142" s="5"/>
      <c r="H142" s="5"/>
      <c r="I142" s="5" t="s">
        <v>98</v>
      </c>
      <c r="L142" s="5" t="s">
        <v>722</v>
      </c>
      <c r="M142" s="5" t="s">
        <v>723</v>
      </c>
      <c r="N142" s="5"/>
      <c r="AK142" s="5"/>
      <c r="AO142" s="5"/>
      <c r="AP142" s="12"/>
      <c r="AQ142" s="12"/>
      <c r="AR142" s="12"/>
      <c r="AS142" s="12"/>
      <c r="AU142" s="5" t="s">
        <v>720</v>
      </c>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spans="1:74" ht="56" hidden="1">
      <c r="A143" t="s">
        <v>12</v>
      </c>
      <c r="B143" t="s">
        <v>12</v>
      </c>
      <c r="C143" s="9" t="s">
        <v>613</v>
      </c>
      <c r="D143" s="9" t="s">
        <v>724</v>
      </c>
      <c r="E143" s="10" t="s">
        <v>725</v>
      </c>
      <c r="F143" s="5" t="s">
        <v>726</v>
      </c>
      <c r="G143" s="5" t="s">
        <v>96</v>
      </c>
      <c r="H143" s="5"/>
      <c r="I143" s="5" t="s">
        <v>97</v>
      </c>
      <c r="K143" s="5" t="s">
        <v>97</v>
      </c>
      <c r="N143" s="5"/>
      <c r="AK143" s="5"/>
      <c r="AO143" s="5"/>
      <c r="AP143" s="12"/>
      <c r="AQ143" s="12"/>
      <c r="AR143" s="12"/>
      <c r="AS143" s="12"/>
      <c r="AU143" s="5" t="s">
        <v>727</v>
      </c>
      <c r="AV143" s="5" t="s">
        <v>728</v>
      </c>
      <c r="AW143" s="5" t="s">
        <v>729</v>
      </c>
      <c r="AX143" s="5" t="s">
        <v>730</v>
      </c>
      <c r="AY143" s="5" t="s">
        <v>731</v>
      </c>
      <c r="AZ143" s="5" t="s">
        <v>732</v>
      </c>
      <c r="BA143" s="5" t="s">
        <v>733</v>
      </c>
      <c r="BB143" s="5" t="s">
        <v>734</v>
      </c>
      <c r="BC143" s="5"/>
      <c r="BD143" s="5"/>
      <c r="BE143" s="5"/>
      <c r="BF143" s="5"/>
      <c r="BG143" s="5"/>
      <c r="BH143" s="5"/>
      <c r="BI143" s="5"/>
      <c r="BJ143" s="5"/>
      <c r="BK143" s="5"/>
      <c r="BL143" s="5"/>
      <c r="BM143" s="5"/>
      <c r="BN143" s="5"/>
      <c r="BO143" s="5"/>
      <c r="BP143" s="5"/>
      <c r="BQ143" s="5"/>
      <c r="BR143" s="5"/>
      <c r="BS143" s="5"/>
      <c r="BT143" s="5"/>
      <c r="BU143" s="5"/>
      <c r="BV143" s="5"/>
    </row>
    <row r="144" spans="1:74" ht="28" hidden="1">
      <c r="A144" t="s">
        <v>13</v>
      </c>
      <c r="B144" t="s">
        <v>13</v>
      </c>
      <c r="C144" s="9" t="s">
        <v>512</v>
      </c>
      <c r="D144" s="9" t="s">
        <v>735</v>
      </c>
      <c r="E144" s="10" t="s">
        <v>735</v>
      </c>
      <c r="F144" s="5" t="s">
        <v>736</v>
      </c>
      <c r="G144" s="5"/>
      <c r="H144" s="5"/>
      <c r="I144" s="5" t="s">
        <v>98</v>
      </c>
      <c r="N144" s="5"/>
      <c r="AK144" s="5"/>
      <c r="AO144" s="5"/>
      <c r="AP144" s="12"/>
      <c r="AQ144" s="12"/>
      <c r="AR144" s="12"/>
      <c r="AS144" s="12"/>
      <c r="AU144" s="5" t="s">
        <v>736</v>
      </c>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spans="1:74" ht="42" hidden="1">
      <c r="A145" t="s">
        <v>7</v>
      </c>
      <c r="B145" t="s">
        <v>7</v>
      </c>
      <c r="C145" s="9" t="s">
        <v>549</v>
      </c>
      <c r="D145" s="9" t="s">
        <v>737</v>
      </c>
      <c r="E145" s="10" t="s">
        <v>738</v>
      </c>
      <c r="F145" s="5" t="s">
        <v>739</v>
      </c>
      <c r="G145" s="5" t="s">
        <v>96</v>
      </c>
      <c r="H145" s="5"/>
      <c r="I145" s="5" t="s">
        <v>97</v>
      </c>
      <c r="K145" s="5" t="s">
        <v>97</v>
      </c>
      <c r="N145" s="5"/>
      <c r="AK145" s="5"/>
      <c r="AO145" s="5"/>
      <c r="AP145" s="12"/>
      <c r="AQ145" s="12"/>
      <c r="AR145" s="12"/>
      <c r="AS145" s="13" t="s">
        <v>117</v>
      </c>
      <c r="AU145" s="5" t="s">
        <v>740</v>
      </c>
      <c r="AV145" s="5" t="s">
        <v>295</v>
      </c>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spans="1:74" ht="42" hidden="1">
      <c r="A146" t="s">
        <v>7</v>
      </c>
      <c r="B146" t="s">
        <v>7</v>
      </c>
      <c r="C146" s="9" t="s">
        <v>552</v>
      </c>
      <c r="D146" s="9" t="s">
        <v>741</v>
      </c>
      <c r="E146" s="10" t="s">
        <v>742</v>
      </c>
      <c r="F146" s="5" t="s">
        <v>743</v>
      </c>
      <c r="G146" s="5" t="s">
        <v>96</v>
      </c>
      <c r="H146" s="5"/>
      <c r="I146" s="5" t="s">
        <v>97</v>
      </c>
      <c r="K146" s="5" t="s">
        <v>97</v>
      </c>
      <c r="N146" s="5"/>
      <c r="AK146" s="5"/>
      <c r="AO146" s="5"/>
      <c r="AP146" s="12"/>
      <c r="AQ146" s="12"/>
      <c r="AR146" s="12"/>
      <c r="AS146" s="13" t="s">
        <v>117</v>
      </c>
      <c r="AU146" s="5" t="s">
        <v>740</v>
      </c>
      <c r="AV146" s="5" t="s">
        <v>379</v>
      </c>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spans="1:74" ht="42" hidden="1">
      <c r="A147" t="s">
        <v>7</v>
      </c>
      <c r="B147" t="s">
        <v>7</v>
      </c>
      <c r="C147" s="9" t="s">
        <v>549</v>
      </c>
      <c r="D147" s="9" t="s">
        <v>744</v>
      </c>
      <c r="E147" s="10" t="s">
        <v>745</v>
      </c>
      <c r="F147" s="5" t="s">
        <v>377</v>
      </c>
      <c r="G147" s="5" t="s">
        <v>96</v>
      </c>
      <c r="H147" s="5"/>
      <c r="I147" s="5" t="s">
        <v>97</v>
      </c>
      <c r="K147" s="5" t="s">
        <v>97</v>
      </c>
      <c r="N147" s="5"/>
      <c r="AK147" s="5"/>
      <c r="AO147" s="5"/>
      <c r="AP147" s="12"/>
      <c r="AQ147" s="12"/>
      <c r="AR147" s="12"/>
      <c r="AS147" s="13" t="s">
        <v>117</v>
      </c>
      <c r="AU147" s="5" t="s">
        <v>379</v>
      </c>
      <c r="AV147" s="5" t="s">
        <v>380</v>
      </c>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spans="1:74" ht="112" hidden="1">
      <c r="A148" t="s">
        <v>7</v>
      </c>
      <c r="B148" t="s">
        <v>7</v>
      </c>
      <c r="C148" s="9" t="s">
        <v>562</v>
      </c>
      <c r="D148" s="9" t="s">
        <v>746</v>
      </c>
      <c r="E148" s="10" t="s">
        <v>746</v>
      </c>
      <c r="F148" s="5" t="s">
        <v>477</v>
      </c>
      <c r="G148" s="5" t="s">
        <v>96</v>
      </c>
      <c r="H148" s="5"/>
      <c r="I148" s="5" t="s">
        <v>97</v>
      </c>
      <c r="K148" s="5" t="s">
        <v>97</v>
      </c>
      <c r="N148" s="5"/>
      <c r="AK148" s="5"/>
      <c r="AO148" s="5"/>
      <c r="AP148" s="12"/>
      <c r="AQ148" s="12"/>
      <c r="AR148" s="12"/>
      <c r="AS148" s="13" t="s">
        <v>117</v>
      </c>
      <c r="AT148" s="5" t="s">
        <v>747</v>
      </c>
      <c r="AU148" s="5" t="s">
        <v>477</v>
      </c>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spans="1:74" ht="70" hidden="1">
      <c r="A149" s="15" t="s">
        <v>17</v>
      </c>
      <c r="B149" s="15" t="s">
        <v>16</v>
      </c>
      <c r="C149" s="16" t="s">
        <v>160</v>
      </c>
      <c r="D149" s="16" t="s">
        <v>748</v>
      </c>
      <c r="E149" s="17" t="s">
        <v>748</v>
      </c>
      <c r="F149" s="18" t="s">
        <v>477</v>
      </c>
      <c r="G149" s="18" t="s">
        <v>96</v>
      </c>
      <c r="H149" s="18"/>
      <c r="I149" s="18" t="s">
        <v>97</v>
      </c>
      <c r="J149" s="18" t="s">
        <v>98</v>
      </c>
      <c r="K149" s="18" t="s">
        <v>97</v>
      </c>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t="s">
        <v>168</v>
      </c>
      <c r="AL149" s="18"/>
      <c r="AM149" s="18"/>
      <c r="AN149" s="18" t="s">
        <v>168</v>
      </c>
      <c r="AO149" s="18" t="s">
        <v>168</v>
      </c>
      <c r="AP149" s="19"/>
      <c r="AQ149" s="19"/>
      <c r="AR149" s="19"/>
      <c r="AS149" s="19"/>
      <c r="AT149" s="18" t="s">
        <v>749</v>
      </c>
      <c r="AU149" s="18" t="s">
        <v>477</v>
      </c>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row>
    <row r="150" spans="1:74" ht="112" hidden="1">
      <c r="A150" t="s">
        <v>7</v>
      </c>
      <c r="B150" t="s">
        <v>7</v>
      </c>
      <c r="C150" s="9" t="s">
        <v>562</v>
      </c>
      <c r="D150" s="9" t="s">
        <v>750</v>
      </c>
      <c r="E150" s="10" t="s">
        <v>750</v>
      </c>
      <c r="F150" s="5" t="s">
        <v>751</v>
      </c>
      <c r="G150" s="5" t="s">
        <v>96</v>
      </c>
      <c r="H150" s="5"/>
      <c r="I150" s="5" t="s">
        <v>97</v>
      </c>
      <c r="K150" s="5" t="s">
        <v>97</v>
      </c>
      <c r="N150" s="5"/>
      <c r="AK150" s="5"/>
      <c r="AO150" s="5"/>
      <c r="AP150" s="12"/>
      <c r="AQ150" s="12"/>
      <c r="AR150" s="12"/>
      <c r="AS150" s="13" t="s">
        <v>117</v>
      </c>
      <c r="AT150" s="5" t="s">
        <v>752</v>
      </c>
      <c r="AU150" s="5" t="s">
        <v>751</v>
      </c>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spans="1:74" ht="42" hidden="1">
      <c r="A151" s="15" t="s">
        <v>16</v>
      </c>
      <c r="B151" s="15" t="s">
        <v>16</v>
      </c>
      <c r="C151" s="16" t="s">
        <v>170</v>
      </c>
      <c r="D151" s="16" t="s">
        <v>753</v>
      </c>
      <c r="E151" s="17" t="s">
        <v>753</v>
      </c>
      <c r="F151" s="5" t="s">
        <v>751</v>
      </c>
      <c r="G151" s="20" t="s">
        <v>96</v>
      </c>
      <c r="H151" s="20"/>
      <c r="I151" s="20" t="s">
        <v>97</v>
      </c>
      <c r="J151" s="20" t="s">
        <v>98</v>
      </c>
      <c r="K151" s="20" t="s">
        <v>97</v>
      </c>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18"/>
      <c r="AK151" s="18" t="s">
        <v>168</v>
      </c>
      <c r="AL151" s="18"/>
      <c r="AM151" s="18"/>
      <c r="AN151" s="18"/>
      <c r="AO151" s="18" t="s">
        <v>168</v>
      </c>
      <c r="AP151" s="19"/>
      <c r="AQ151" s="19"/>
      <c r="AR151" s="19"/>
      <c r="AS151" s="19"/>
      <c r="AT151" s="18"/>
      <c r="AU151" s="5" t="s">
        <v>751</v>
      </c>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spans="1:74" ht="42" hidden="1">
      <c r="A152" t="s">
        <v>18</v>
      </c>
      <c r="B152" t="s">
        <v>18</v>
      </c>
      <c r="C152" s="28" t="s">
        <v>754</v>
      </c>
      <c r="D152" s="28" t="s">
        <v>755</v>
      </c>
      <c r="E152" s="10" t="s">
        <v>756</v>
      </c>
      <c r="F152" s="5" t="s">
        <v>757</v>
      </c>
      <c r="G152" s="5" t="s">
        <v>141</v>
      </c>
      <c r="H152" s="5"/>
      <c r="I152" s="5" t="s">
        <v>98</v>
      </c>
      <c r="K152" s="5" t="s">
        <v>97</v>
      </c>
      <c r="N152" s="5"/>
      <c r="AK152" s="5"/>
      <c r="AO152" s="5"/>
      <c r="AP152" s="12"/>
      <c r="AQ152" s="12"/>
      <c r="AR152" s="12"/>
      <c r="AS152" s="12"/>
      <c r="AU152" s="5" t="s">
        <v>758</v>
      </c>
      <c r="AV152" s="5" t="s">
        <v>759</v>
      </c>
      <c r="AW152" s="5" t="s">
        <v>760</v>
      </c>
      <c r="AX152" s="5" t="s">
        <v>761</v>
      </c>
      <c r="AY152" s="5" t="s">
        <v>762</v>
      </c>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spans="1:74" ht="42" hidden="1">
      <c r="A153" t="s">
        <v>18</v>
      </c>
      <c r="B153" t="s">
        <v>18</v>
      </c>
      <c r="C153" s="28" t="s">
        <v>763</v>
      </c>
      <c r="D153" s="28" t="s">
        <v>764</v>
      </c>
      <c r="E153" s="10" t="s">
        <v>765</v>
      </c>
      <c r="F153" s="5" t="s">
        <v>766</v>
      </c>
      <c r="G153" s="5" t="s">
        <v>141</v>
      </c>
      <c r="H153" s="5"/>
      <c r="I153" s="5" t="s">
        <v>98</v>
      </c>
      <c r="K153" s="5" t="s">
        <v>97</v>
      </c>
      <c r="N153" s="5"/>
      <c r="AK153" s="5"/>
      <c r="AO153" s="5"/>
      <c r="AP153" s="12"/>
      <c r="AQ153" s="12"/>
      <c r="AR153" s="12"/>
      <c r="AS153" s="12"/>
      <c r="AU153" s="5" t="s">
        <v>758</v>
      </c>
      <c r="AV153" s="5" t="s">
        <v>759</v>
      </c>
      <c r="AW153" s="5" t="s">
        <v>761</v>
      </c>
      <c r="AX153" s="5" t="s">
        <v>762</v>
      </c>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spans="1:74" ht="42" hidden="1">
      <c r="A154" t="s">
        <v>18</v>
      </c>
      <c r="B154" t="s">
        <v>18</v>
      </c>
      <c r="C154" s="9" t="s">
        <v>593</v>
      </c>
      <c r="D154" s="9" t="s">
        <v>767</v>
      </c>
      <c r="E154" s="10" t="s">
        <v>768</v>
      </c>
      <c r="F154" s="5" t="s">
        <v>769</v>
      </c>
      <c r="G154" s="5" t="s">
        <v>141</v>
      </c>
      <c r="H154" s="5"/>
      <c r="I154" s="5" t="s">
        <v>97</v>
      </c>
      <c r="K154" s="5" t="s">
        <v>97</v>
      </c>
      <c r="N154" s="5"/>
      <c r="AK154" s="5"/>
      <c r="AO154" s="5"/>
      <c r="AP154" s="12"/>
      <c r="AQ154" s="12"/>
      <c r="AR154" s="12"/>
      <c r="AS154" s="12"/>
      <c r="AU154" s="5" t="s">
        <v>758</v>
      </c>
      <c r="AV154" s="5" t="s">
        <v>759</v>
      </c>
      <c r="AW154" s="5" t="s">
        <v>761</v>
      </c>
      <c r="AX154" s="5" t="s">
        <v>770</v>
      </c>
      <c r="AY154" s="5" t="s">
        <v>606</v>
      </c>
      <c r="AZ154" s="5" t="s">
        <v>191</v>
      </c>
      <c r="BA154" s="5"/>
      <c r="BB154" s="5"/>
      <c r="BC154" s="5"/>
      <c r="BD154" s="5"/>
      <c r="BE154" s="5"/>
      <c r="BF154" s="5"/>
      <c r="BG154" s="5"/>
      <c r="BH154" s="5"/>
      <c r="BI154" s="5"/>
      <c r="BJ154" s="5"/>
      <c r="BK154" s="5"/>
      <c r="BL154" s="5"/>
      <c r="BM154" s="5"/>
      <c r="BN154" s="5"/>
      <c r="BO154" s="5"/>
      <c r="BP154" s="5"/>
      <c r="BQ154" s="5"/>
      <c r="BR154" s="5"/>
      <c r="BS154" s="5"/>
      <c r="BT154" s="5"/>
      <c r="BU154" s="5"/>
      <c r="BV154" s="5"/>
    </row>
    <row r="155" spans="1:74" ht="28" hidden="1">
      <c r="A155" t="s">
        <v>18</v>
      </c>
      <c r="B155" t="s">
        <v>18</v>
      </c>
      <c r="C155" s="28" t="s">
        <v>763</v>
      </c>
      <c r="D155" s="28" t="s">
        <v>771</v>
      </c>
      <c r="E155" s="10" t="s">
        <v>772</v>
      </c>
      <c r="F155" s="5" t="s">
        <v>773</v>
      </c>
      <c r="G155" s="5" t="s">
        <v>141</v>
      </c>
      <c r="H155" s="5"/>
      <c r="I155" s="5" t="s">
        <v>98</v>
      </c>
      <c r="K155" s="5" t="s">
        <v>97</v>
      </c>
      <c r="N155" s="5"/>
      <c r="AK155" s="5"/>
      <c r="AO155" s="5"/>
      <c r="AP155" s="12"/>
      <c r="AQ155" s="12"/>
      <c r="AR155" s="12"/>
      <c r="AS155" s="12"/>
      <c r="AU155" s="5" t="s">
        <v>758</v>
      </c>
      <c r="AV155" s="5" t="s">
        <v>759</v>
      </c>
      <c r="AW155" s="5" t="s">
        <v>770</v>
      </c>
      <c r="AX155" s="5" t="s">
        <v>774</v>
      </c>
      <c r="AY155" s="5" t="s">
        <v>606</v>
      </c>
      <c r="AZ155" s="5" t="s">
        <v>775</v>
      </c>
      <c r="BA155" s="5"/>
      <c r="BB155" s="5"/>
      <c r="BC155" s="5"/>
      <c r="BD155" s="5"/>
      <c r="BE155" s="5"/>
      <c r="BF155" s="5"/>
      <c r="BG155" s="5"/>
      <c r="BH155" s="5"/>
      <c r="BI155" s="5"/>
      <c r="BJ155" s="5"/>
      <c r="BK155" s="5"/>
      <c r="BL155" s="5"/>
      <c r="BM155" s="5"/>
      <c r="BN155" s="5"/>
      <c r="BO155" s="5"/>
      <c r="BP155" s="5"/>
      <c r="BQ155" s="5"/>
      <c r="BR155" s="5"/>
      <c r="BS155" s="5"/>
      <c r="BT155" s="5"/>
      <c r="BU155" s="5"/>
      <c r="BV155" s="5"/>
    </row>
    <row r="156" spans="1:74" ht="42" hidden="1">
      <c r="A156" t="s">
        <v>18</v>
      </c>
      <c r="B156" t="s">
        <v>18</v>
      </c>
      <c r="C156" s="28" t="s">
        <v>593</v>
      </c>
      <c r="D156" s="28" t="s">
        <v>776</v>
      </c>
      <c r="E156" s="10" t="s">
        <v>777</v>
      </c>
      <c r="F156" s="5" t="s">
        <v>778</v>
      </c>
      <c r="G156" s="5" t="s">
        <v>141</v>
      </c>
      <c r="H156" s="5"/>
      <c r="I156" s="5" t="s">
        <v>98</v>
      </c>
      <c r="K156" s="5" t="s">
        <v>97</v>
      </c>
      <c r="N156" s="5"/>
      <c r="AK156" s="5"/>
      <c r="AO156" s="5"/>
      <c r="AP156" s="12"/>
      <c r="AQ156" s="12"/>
      <c r="AR156" s="12"/>
      <c r="AS156" s="12"/>
      <c r="AU156" s="5" t="s">
        <v>758</v>
      </c>
      <c r="AV156" s="5" t="s">
        <v>770</v>
      </c>
      <c r="AW156" s="5" t="s">
        <v>779</v>
      </c>
      <c r="AX156" s="5" t="s">
        <v>762</v>
      </c>
      <c r="AY156" s="5" t="s">
        <v>760</v>
      </c>
      <c r="AZ156" s="5" t="s">
        <v>759</v>
      </c>
      <c r="BA156" s="5" t="s">
        <v>761</v>
      </c>
      <c r="BB156" s="5"/>
      <c r="BC156" s="5"/>
      <c r="BD156" s="5"/>
      <c r="BE156" s="5"/>
      <c r="BF156" s="5"/>
      <c r="BG156" s="5"/>
      <c r="BH156" s="5"/>
      <c r="BI156" s="5"/>
      <c r="BJ156" s="5"/>
      <c r="BK156" s="5"/>
      <c r="BL156" s="5"/>
      <c r="BM156" s="5"/>
      <c r="BN156" s="5"/>
      <c r="BO156" s="5"/>
      <c r="BP156" s="5"/>
      <c r="BQ156" s="5"/>
      <c r="BR156" s="5"/>
      <c r="BS156" s="5"/>
      <c r="BT156" s="5"/>
      <c r="BU156" s="5"/>
      <c r="BV156" s="5"/>
    </row>
    <row r="157" spans="1:74" ht="42" hidden="1">
      <c r="A157" t="s">
        <v>7</v>
      </c>
      <c r="B157" t="s">
        <v>7</v>
      </c>
      <c r="C157" s="9" t="s">
        <v>549</v>
      </c>
      <c r="D157" s="9" t="s">
        <v>780</v>
      </c>
      <c r="E157" s="10" t="s">
        <v>781</v>
      </c>
      <c r="F157" s="5" t="s">
        <v>430</v>
      </c>
      <c r="G157" s="5" t="s">
        <v>96</v>
      </c>
      <c r="H157" s="5"/>
      <c r="I157" s="5" t="s">
        <v>97</v>
      </c>
      <c r="K157" s="5" t="s">
        <v>97</v>
      </c>
      <c r="N157" s="5"/>
      <c r="AK157" s="5"/>
      <c r="AO157" s="5"/>
      <c r="AP157" s="12"/>
      <c r="AQ157" s="12"/>
      <c r="AR157" s="12"/>
      <c r="AS157" s="13" t="s">
        <v>117</v>
      </c>
      <c r="AU157" s="5" t="s">
        <v>430</v>
      </c>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spans="1:74" ht="42" hidden="1">
      <c r="A158" t="s">
        <v>7</v>
      </c>
      <c r="B158" t="s">
        <v>7</v>
      </c>
      <c r="C158" s="9" t="s">
        <v>552</v>
      </c>
      <c r="D158" s="9" t="s">
        <v>782</v>
      </c>
      <c r="E158" s="10" t="s">
        <v>783</v>
      </c>
      <c r="F158" s="5" t="s">
        <v>430</v>
      </c>
      <c r="G158" s="5" t="s">
        <v>96</v>
      </c>
      <c r="H158" s="5"/>
      <c r="I158" s="5" t="s">
        <v>97</v>
      </c>
      <c r="K158" s="5" t="s">
        <v>97</v>
      </c>
      <c r="N158" s="5"/>
      <c r="AK158" s="5"/>
      <c r="AO158" s="5"/>
      <c r="AP158" s="12"/>
      <c r="AQ158" s="12"/>
      <c r="AR158" s="12"/>
      <c r="AS158" s="13" t="s">
        <v>117</v>
      </c>
      <c r="AU158" s="5" t="s">
        <v>430</v>
      </c>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spans="1:74" ht="28" hidden="1">
      <c r="A159" t="s">
        <v>13</v>
      </c>
      <c r="B159" t="s">
        <v>13</v>
      </c>
      <c r="C159" s="9" t="s">
        <v>711</v>
      </c>
      <c r="D159" s="9" t="s">
        <v>784</v>
      </c>
      <c r="E159" s="10" t="s">
        <v>784</v>
      </c>
      <c r="F159" s="5" t="s">
        <v>785</v>
      </c>
      <c r="G159" s="5"/>
      <c r="H159" s="5"/>
      <c r="I159" s="5" t="s">
        <v>97</v>
      </c>
      <c r="N159" s="5"/>
      <c r="AK159" s="5"/>
      <c r="AO159" s="5"/>
      <c r="AP159" s="12"/>
      <c r="AQ159" s="12"/>
      <c r="AR159" s="12"/>
      <c r="AS159" s="12"/>
      <c r="AU159" s="5" t="s">
        <v>785</v>
      </c>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spans="1:74" ht="56" hidden="1">
      <c r="A160" t="s">
        <v>18</v>
      </c>
      <c r="B160" t="s">
        <v>18</v>
      </c>
      <c r="C160" s="9" t="s">
        <v>546</v>
      </c>
      <c r="D160" s="9" t="s">
        <v>786</v>
      </c>
      <c r="E160" s="10" t="s">
        <v>786</v>
      </c>
      <c r="F160" s="5" t="s">
        <v>787</v>
      </c>
      <c r="G160" s="5" t="s">
        <v>141</v>
      </c>
      <c r="H160" s="5"/>
      <c r="I160" s="5" t="s">
        <v>97</v>
      </c>
      <c r="K160" s="5" t="s">
        <v>98</v>
      </c>
      <c r="L160" s="5" t="s">
        <v>548</v>
      </c>
      <c r="N160" s="5"/>
      <c r="AK160" s="5"/>
      <c r="AO160" s="5"/>
      <c r="AP160" s="12"/>
      <c r="AQ160" s="12"/>
      <c r="AR160" s="12"/>
      <c r="AS160" s="12"/>
      <c r="AU160" s="5" t="s">
        <v>787</v>
      </c>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spans="1:74" ht="28" hidden="1">
      <c r="A161" t="s">
        <v>8</v>
      </c>
      <c r="B161" t="s">
        <v>8</v>
      </c>
      <c r="C161" s="9" t="s">
        <v>788</v>
      </c>
      <c r="D161" s="9" t="s">
        <v>789</v>
      </c>
      <c r="E161" s="10" t="s">
        <v>789</v>
      </c>
      <c r="F161" s="5" t="s">
        <v>790</v>
      </c>
      <c r="G161" s="5" t="s">
        <v>96</v>
      </c>
      <c r="H161" s="5"/>
      <c r="I161" s="5" t="s">
        <v>98</v>
      </c>
      <c r="K161" s="5" t="s">
        <v>97</v>
      </c>
      <c r="N161" s="5"/>
      <c r="AK161" s="5"/>
      <c r="AO161" s="5"/>
      <c r="AP161" s="12"/>
      <c r="AQ161" s="12"/>
      <c r="AR161" s="12"/>
      <c r="AS161" s="12"/>
      <c r="AU161" s="5" t="s">
        <v>790</v>
      </c>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spans="1:74" ht="28" hidden="1">
      <c r="A162" s="15" t="s">
        <v>16</v>
      </c>
      <c r="B162" s="15" t="s">
        <v>16</v>
      </c>
      <c r="C162" s="16" t="s">
        <v>791</v>
      </c>
      <c r="D162" s="16" t="s">
        <v>792</v>
      </c>
      <c r="E162" s="17" t="s">
        <v>792</v>
      </c>
      <c r="F162" s="5" t="s">
        <v>790</v>
      </c>
      <c r="G162" s="18" t="s">
        <v>96</v>
      </c>
      <c r="H162" s="18"/>
      <c r="I162" s="18" t="s">
        <v>98</v>
      </c>
      <c r="J162" s="18"/>
      <c r="K162" s="18" t="s">
        <v>97</v>
      </c>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9"/>
      <c r="AQ162" s="19"/>
      <c r="AR162" s="19"/>
      <c r="AS162" s="19"/>
      <c r="AT162" s="18"/>
      <c r="AU162" s="5" t="s">
        <v>790</v>
      </c>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spans="1:74" ht="28" hidden="1">
      <c r="A163" t="s">
        <v>8</v>
      </c>
      <c r="B163" t="s">
        <v>8</v>
      </c>
      <c r="C163" s="9" t="s">
        <v>788</v>
      </c>
      <c r="D163" s="9" t="s">
        <v>793</v>
      </c>
      <c r="E163" s="10" t="s">
        <v>793</v>
      </c>
      <c r="F163" s="5" t="s">
        <v>794</v>
      </c>
      <c r="G163" s="5" t="s">
        <v>96</v>
      </c>
      <c r="H163" s="5"/>
      <c r="I163" s="5" t="s">
        <v>98</v>
      </c>
      <c r="K163" s="5" t="s">
        <v>97</v>
      </c>
      <c r="N163" s="5"/>
      <c r="AK163" s="5"/>
      <c r="AO163" s="5"/>
      <c r="AP163" s="12"/>
      <c r="AQ163" s="12"/>
      <c r="AR163" s="12"/>
      <c r="AS163" s="12"/>
      <c r="AU163" s="5" t="s">
        <v>794</v>
      </c>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spans="1:74" ht="28" hidden="1">
      <c r="A164" s="15" t="s">
        <v>16</v>
      </c>
      <c r="B164" s="15" t="s">
        <v>16</v>
      </c>
      <c r="C164" s="16" t="s">
        <v>791</v>
      </c>
      <c r="D164" s="16" t="s">
        <v>795</v>
      </c>
      <c r="E164" s="17" t="s">
        <v>795</v>
      </c>
      <c r="F164" s="5" t="s">
        <v>794</v>
      </c>
      <c r="G164" s="18" t="s">
        <v>96</v>
      </c>
      <c r="H164" s="18"/>
      <c r="I164" s="18" t="s">
        <v>98</v>
      </c>
      <c r="J164" s="18"/>
      <c r="K164" s="18" t="s">
        <v>97</v>
      </c>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9"/>
      <c r="AQ164" s="19"/>
      <c r="AR164" s="19"/>
      <c r="AS164" s="19"/>
      <c r="AT164" s="18"/>
      <c r="AU164" s="5" t="s">
        <v>794</v>
      </c>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spans="1:74" ht="168">
      <c r="A165" t="s">
        <v>12</v>
      </c>
      <c r="B165" t="s">
        <v>12</v>
      </c>
      <c r="C165" s="9" t="s">
        <v>619</v>
      </c>
      <c r="D165" s="9" t="s">
        <v>811</v>
      </c>
      <c r="E165" s="10" t="s">
        <v>811</v>
      </c>
      <c r="F165" s="5" t="s">
        <v>797</v>
      </c>
      <c r="G165" s="5" t="s">
        <v>96</v>
      </c>
      <c r="H165" s="5"/>
      <c r="I165" s="5" t="s">
        <v>98</v>
      </c>
      <c r="J165" s="5" t="s">
        <v>97</v>
      </c>
      <c r="K165" s="5" t="s">
        <v>98</v>
      </c>
      <c r="N165" s="5"/>
      <c r="Z165" s="5" t="s">
        <v>812</v>
      </c>
      <c r="AA165" s="5" t="s">
        <v>813</v>
      </c>
      <c r="AB165" s="5" t="s">
        <v>814</v>
      </c>
      <c r="AF165" s="5" t="s">
        <v>815</v>
      </c>
      <c r="AH165" s="5" t="s">
        <v>816</v>
      </c>
      <c r="AI165" s="5" t="s">
        <v>97</v>
      </c>
      <c r="AK165" s="5"/>
      <c r="AO165" s="5"/>
      <c r="AP165" s="12"/>
      <c r="AQ165" s="12"/>
      <c r="AR165" s="12"/>
      <c r="AS165" s="12"/>
      <c r="AU165" s="5" t="s">
        <v>797</v>
      </c>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spans="1:74" ht="168">
      <c r="A166" t="s">
        <v>12</v>
      </c>
      <c r="B166" t="s">
        <v>12</v>
      </c>
      <c r="C166" s="9" t="s">
        <v>619</v>
      </c>
      <c r="D166" s="9" t="s">
        <v>1494</v>
      </c>
      <c r="E166" s="10" t="s">
        <v>1494</v>
      </c>
      <c r="F166" s="5" t="s">
        <v>1477</v>
      </c>
      <c r="G166" s="5" t="s">
        <v>96</v>
      </c>
      <c r="H166" s="5"/>
      <c r="I166" s="5" t="s">
        <v>98</v>
      </c>
      <c r="J166" s="5" t="s">
        <v>97</v>
      </c>
      <c r="K166" s="5" t="s">
        <v>98</v>
      </c>
      <c r="N166" s="5"/>
      <c r="Q166" s="5" t="s">
        <v>1495</v>
      </c>
      <c r="S166" s="5" t="s">
        <v>1496</v>
      </c>
      <c r="Z166" s="5" t="s">
        <v>1492</v>
      </c>
      <c r="AF166" s="5" t="s">
        <v>815</v>
      </c>
      <c r="AG166" s="5" t="s">
        <v>1497</v>
      </c>
      <c r="AH166" s="5" t="s">
        <v>1498</v>
      </c>
      <c r="AK166" s="5"/>
      <c r="AO166" s="5"/>
      <c r="AP166" s="12"/>
      <c r="AQ166" s="12"/>
      <c r="AR166" s="12"/>
      <c r="AS166" s="12"/>
      <c r="AU166" s="5" t="s">
        <v>1477</v>
      </c>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spans="1:74" ht="28">
      <c r="A167" s="15" t="s">
        <v>9</v>
      </c>
      <c r="B167" s="15" t="s">
        <v>9</v>
      </c>
      <c r="C167" s="16" t="s">
        <v>504</v>
      </c>
      <c r="D167" s="16" t="s">
        <v>714</v>
      </c>
      <c r="E167" s="17" t="s">
        <v>714</v>
      </c>
      <c r="F167" s="5" t="s">
        <v>715</v>
      </c>
      <c r="G167" s="18" t="s">
        <v>141</v>
      </c>
      <c r="H167" s="18"/>
      <c r="I167" s="18" t="s">
        <v>98</v>
      </c>
      <c r="J167" s="18"/>
      <c r="K167" s="18" t="s">
        <v>98</v>
      </c>
      <c r="L167" s="18"/>
      <c r="M167" s="18"/>
      <c r="N167" s="18"/>
      <c r="O167" s="18"/>
      <c r="P167" s="18"/>
      <c r="Q167" s="18"/>
      <c r="R167" s="18"/>
      <c r="S167" s="18"/>
      <c r="T167" s="18"/>
      <c r="U167" s="18"/>
      <c r="V167" s="18"/>
      <c r="W167" s="18"/>
      <c r="X167" s="18"/>
      <c r="Y167" s="18"/>
      <c r="Z167" s="18"/>
      <c r="AA167" s="18"/>
      <c r="AB167" s="18"/>
      <c r="AC167" s="18"/>
      <c r="AD167" s="18"/>
      <c r="AE167" s="18"/>
      <c r="AF167" s="18" t="s">
        <v>716</v>
      </c>
      <c r="AG167" s="18"/>
      <c r="AH167" s="18"/>
      <c r="AI167" s="18"/>
      <c r="AJ167" s="18"/>
      <c r="AK167" s="18"/>
      <c r="AL167" s="18"/>
      <c r="AM167" s="18"/>
      <c r="AN167" s="18"/>
      <c r="AO167" s="18"/>
      <c r="AP167" s="19"/>
      <c r="AQ167" s="19"/>
      <c r="AR167" s="19"/>
      <c r="AS167" s="19"/>
      <c r="AT167" s="18"/>
      <c r="AU167" s="5" t="s">
        <v>715</v>
      </c>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spans="1:74" ht="28" hidden="1">
      <c r="A168" t="s">
        <v>13</v>
      </c>
      <c r="B168" t="s">
        <v>13</v>
      </c>
      <c r="C168" s="9" t="s">
        <v>512</v>
      </c>
      <c r="D168" s="9" t="s">
        <v>817</v>
      </c>
      <c r="E168" s="10" t="s">
        <v>817</v>
      </c>
      <c r="F168" s="5" t="s">
        <v>797</v>
      </c>
      <c r="G168" s="5"/>
      <c r="H168" s="5"/>
      <c r="I168" s="5" t="s">
        <v>97</v>
      </c>
      <c r="N168" s="5"/>
      <c r="AK168" s="5"/>
      <c r="AO168" s="5"/>
      <c r="AP168" s="12"/>
      <c r="AQ168" s="12"/>
      <c r="AR168" s="12"/>
      <c r="AS168" s="12"/>
      <c r="AU168" s="5" t="s">
        <v>797</v>
      </c>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spans="1:74" ht="168">
      <c r="A169" t="s">
        <v>10</v>
      </c>
      <c r="B169" t="s">
        <v>10</v>
      </c>
      <c r="C169" s="9" t="s">
        <v>317</v>
      </c>
      <c r="D169" s="9" t="s">
        <v>318</v>
      </c>
      <c r="E169" s="10" t="s">
        <v>318</v>
      </c>
      <c r="F169" s="5" t="s">
        <v>319</v>
      </c>
      <c r="G169" s="5" t="s">
        <v>96</v>
      </c>
      <c r="H169" s="5"/>
      <c r="I169" s="5" t="s">
        <v>98</v>
      </c>
      <c r="J169" s="5"/>
      <c r="K169" s="5" t="s">
        <v>98</v>
      </c>
      <c r="M169" s="5"/>
      <c r="N169" s="5"/>
      <c r="O169" s="5"/>
      <c r="P169" s="5"/>
      <c r="R169" s="5"/>
      <c r="S169" s="5"/>
      <c r="T169" s="5" t="s">
        <v>145</v>
      </c>
      <c r="U169" s="5" t="s">
        <v>320</v>
      </c>
      <c r="V169" s="5" t="s">
        <v>321</v>
      </c>
      <c r="W169" s="5"/>
      <c r="X169" s="5"/>
      <c r="Y169" s="5"/>
      <c r="Z169" s="5" t="s">
        <v>322</v>
      </c>
      <c r="AA169" s="5"/>
      <c r="AB169" s="5" t="s">
        <v>323</v>
      </c>
      <c r="AC169" s="5"/>
      <c r="AD169" s="5" t="s">
        <v>324</v>
      </c>
      <c r="AE169" s="5" t="s">
        <v>325</v>
      </c>
      <c r="AF169" s="5" t="s">
        <v>326</v>
      </c>
      <c r="AG169" s="5" t="s">
        <v>327</v>
      </c>
      <c r="AH169" s="5" t="s">
        <v>328</v>
      </c>
      <c r="AI169" s="5" t="s">
        <v>98</v>
      </c>
      <c r="AK169" s="5" t="s">
        <v>105</v>
      </c>
      <c r="AL169" s="5" t="s">
        <v>329</v>
      </c>
      <c r="AM169" s="5"/>
      <c r="AN169" s="5" t="s">
        <v>98</v>
      </c>
      <c r="AO169" s="5" t="s">
        <v>330</v>
      </c>
      <c r="AP169" s="12"/>
      <c r="AQ169" s="12"/>
      <c r="AR169" s="12"/>
      <c r="AS169" s="12" t="s">
        <v>331</v>
      </c>
      <c r="AU169" s="5" t="s">
        <v>319</v>
      </c>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spans="1:74" ht="42" hidden="1">
      <c r="A170" t="s">
        <v>6</v>
      </c>
      <c r="B170" t="s">
        <v>6</v>
      </c>
      <c r="C170" s="9" t="s">
        <v>93</v>
      </c>
      <c r="D170" s="9" t="s">
        <v>823</v>
      </c>
      <c r="E170" s="10" t="s">
        <v>823</v>
      </c>
      <c r="F170" s="5" t="s">
        <v>824</v>
      </c>
      <c r="G170" s="5" t="s">
        <v>96</v>
      </c>
      <c r="H170" s="5"/>
      <c r="I170" s="5" t="s">
        <v>97</v>
      </c>
      <c r="J170" s="5" t="s">
        <v>98</v>
      </c>
      <c r="K170" s="5" t="s">
        <v>97</v>
      </c>
      <c r="N170" s="5"/>
      <c r="AK170" s="5"/>
      <c r="AO170" s="5"/>
      <c r="AP170" s="12"/>
      <c r="AQ170" s="12"/>
      <c r="AR170" s="12"/>
      <c r="AS170" s="12"/>
      <c r="AU170" s="5" t="s">
        <v>824</v>
      </c>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spans="1:74" ht="42" hidden="1">
      <c r="A171" t="s">
        <v>6</v>
      </c>
      <c r="B171" t="s">
        <v>6</v>
      </c>
      <c r="C171" s="9" t="s">
        <v>93</v>
      </c>
      <c r="D171" s="9" t="s">
        <v>825</v>
      </c>
      <c r="E171" s="10" t="s">
        <v>825</v>
      </c>
      <c r="F171" s="5" t="s">
        <v>826</v>
      </c>
      <c r="G171" s="5"/>
      <c r="H171" s="5"/>
      <c r="I171" s="5" t="s">
        <v>97</v>
      </c>
      <c r="N171" s="5"/>
      <c r="AK171" s="5"/>
      <c r="AO171" s="5"/>
      <c r="AP171" s="12"/>
      <c r="AQ171" s="12"/>
      <c r="AR171" s="12"/>
      <c r="AS171" s="12"/>
      <c r="AU171" s="5" t="s">
        <v>826</v>
      </c>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spans="1:74" ht="168">
      <c r="A172" t="s">
        <v>10</v>
      </c>
      <c r="B172" t="s">
        <v>10</v>
      </c>
      <c r="C172" s="9" t="s">
        <v>317</v>
      </c>
      <c r="D172" s="9" t="s">
        <v>350</v>
      </c>
      <c r="E172" s="10" t="s">
        <v>350</v>
      </c>
      <c r="F172" s="5" t="s">
        <v>351</v>
      </c>
      <c r="G172" s="5" t="s">
        <v>96</v>
      </c>
      <c r="H172" s="5"/>
      <c r="I172" s="5" t="s">
        <v>98</v>
      </c>
      <c r="J172" s="5"/>
      <c r="K172" s="5" t="s">
        <v>98</v>
      </c>
      <c r="M172" s="5"/>
      <c r="N172" s="5"/>
      <c r="O172" s="5"/>
      <c r="P172" s="5"/>
      <c r="R172" s="5"/>
      <c r="S172" s="5"/>
      <c r="T172" s="5" t="s">
        <v>145</v>
      </c>
      <c r="U172" s="5" t="s">
        <v>352</v>
      </c>
      <c r="V172" s="5" t="s">
        <v>321</v>
      </c>
      <c r="W172" s="5"/>
      <c r="X172" s="5"/>
      <c r="Y172" s="5"/>
      <c r="Z172" s="5" t="s">
        <v>322</v>
      </c>
      <c r="AA172" s="5"/>
      <c r="AB172" s="5" t="s">
        <v>323</v>
      </c>
      <c r="AC172" s="5"/>
      <c r="AD172" s="5" t="s">
        <v>324</v>
      </c>
      <c r="AE172" s="5" t="s">
        <v>325</v>
      </c>
      <c r="AF172" s="5" t="s">
        <v>353</v>
      </c>
      <c r="AG172" s="5" t="s">
        <v>327</v>
      </c>
      <c r="AH172" s="5" t="s">
        <v>328</v>
      </c>
      <c r="AI172" s="5" t="s">
        <v>98</v>
      </c>
      <c r="AK172" s="5" t="s">
        <v>105</v>
      </c>
      <c r="AL172" s="22" t="s">
        <v>329</v>
      </c>
      <c r="AM172" s="5"/>
      <c r="AN172" s="5" t="s">
        <v>98</v>
      </c>
      <c r="AO172" s="5" t="s">
        <v>330</v>
      </c>
      <c r="AP172" s="12"/>
      <c r="AQ172" s="12"/>
      <c r="AR172" s="12"/>
      <c r="AS172" s="12" t="s">
        <v>331</v>
      </c>
      <c r="AU172" s="5" t="s">
        <v>351</v>
      </c>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spans="1:74" ht="28" hidden="1">
      <c r="A173" t="s">
        <v>12</v>
      </c>
      <c r="B173" t="s">
        <v>12</v>
      </c>
      <c r="C173" s="9" t="s">
        <v>619</v>
      </c>
      <c r="D173" s="9" t="s">
        <v>831</v>
      </c>
      <c r="E173" s="10" t="s">
        <v>831</v>
      </c>
      <c r="F173" s="5" t="s">
        <v>832</v>
      </c>
      <c r="G173" s="5" t="s">
        <v>96</v>
      </c>
      <c r="H173" s="5"/>
      <c r="I173" s="5" t="s">
        <v>98</v>
      </c>
      <c r="K173" s="29" t="s">
        <v>621</v>
      </c>
      <c r="N173" s="5"/>
      <c r="AK173" s="5"/>
      <c r="AO173" s="5"/>
      <c r="AP173" s="12"/>
      <c r="AQ173" s="12"/>
      <c r="AR173" s="12"/>
      <c r="AS173" s="12"/>
      <c r="AU173" s="5" t="s">
        <v>832</v>
      </c>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spans="1:74" ht="28" hidden="1">
      <c r="A174" t="s">
        <v>13</v>
      </c>
      <c r="B174" t="s">
        <v>13</v>
      </c>
      <c r="C174" s="9" t="s">
        <v>512</v>
      </c>
      <c r="D174" s="9" t="s">
        <v>833</v>
      </c>
      <c r="E174" s="10" t="s">
        <v>833</v>
      </c>
      <c r="F174" s="5" t="s">
        <v>832</v>
      </c>
      <c r="G174" s="5"/>
      <c r="H174" s="5"/>
      <c r="I174" s="5" t="s">
        <v>98</v>
      </c>
      <c r="N174" s="5"/>
      <c r="AK174" s="5"/>
      <c r="AO174" s="5"/>
      <c r="AP174" s="12"/>
      <c r="AQ174" s="12"/>
      <c r="AR174" s="12"/>
      <c r="AS174" s="12"/>
      <c r="AU174" s="5" t="s">
        <v>832</v>
      </c>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spans="1:74" ht="42" hidden="1">
      <c r="A175" t="s">
        <v>7</v>
      </c>
      <c r="B175" t="s">
        <v>7</v>
      </c>
      <c r="C175" s="9" t="s">
        <v>552</v>
      </c>
      <c r="D175" s="9" t="s">
        <v>834</v>
      </c>
      <c r="E175" s="10" t="s">
        <v>835</v>
      </c>
      <c r="F175" s="5" t="s">
        <v>483</v>
      </c>
      <c r="G175" s="5" t="s">
        <v>96</v>
      </c>
      <c r="H175" s="5"/>
      <c r="I175" s="5" t="s">
        <v>97</v>
      </c>
      <c r="K175" s="5" t="s">
        <v>97</v>
      </c>
      <c r="N175" s="5"/>
      <c r="AK175" s="5"/>
      <c r="AO175" s="5"/>
      <c r="AP175" s="12"/>
      <c r="AQ175" s="12"/>
      <c r="AR175" s="12"/>
      <c r="AS175" s="13" t="s">
        <v>117</v>
      </c>
      <c r="AU175" s="5" t="s">
        <v>483</v>
      </c>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spans="1:74" ht="42" hidden="1">
      <c r="A176" t="s">
        <v>7</v>
      </c>
      <c r="B176" t="s">
        <v>7</v>
      </c>
      <c r="C176" s="9" t="s">
        <v>552</v>
      </c>
      <c r="D176" s="9" t="s">
        <v>836</v>
      </c>
      <c r="E176" s="10" t="s">
        <v>837</v>
      </c>
      <c r="F176" s="5" t="s">
        <v>838</v>
      </c>
      <c r="G176" s="5" t="s">
        <v>96</v>
      </c>
      <c r="H176" s="5"/>
      <c r="I176" s="5" t="s">
        <v>97</v>
      </c>
      <c r="K176" s="5" t="s">
        <v>97</v>
      </c>
      <c r="N176" s="5"/>
      <c r="AK176" s="5"/>
      <c r="AO176" s="5"/>
      <c r="AP176" s="12"/>
      <c r="AQ176" s="12"/>
      <c r="AR176" s="12"/>
      <c r="AS176" s="13" t="s">
        <v>117</v>
      </c>
      <c r="AU176" s="5" t="s">
        <v>462</v>
      </c>
      <c r="AV176" s="5" t="s">
        <v>484</v>
      </c>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spans="1:74" ht="42" hidden="1">
      <c r="A177" t="s">
        <v>7</v>
      </c>
      <c r="B177" t="s">
        <v>7</v>
      </c>
      <c r="C177" s="9" t="s">
        <v>549</v>
      </c>
      <c r="D177" s="9" t="s">
        <v>839</v>
      </c>
      <c r="E177" s="10" t="s">
        <v>840</v>
      </c>
      <c r="F177" s="5" t="s">
        <v>838</v>
      </c>
      <c r="G177" s="5" t="s">
        <v>96</v>
      </c>
      <c r="H177" s="5"/>
      <c r="I177" s="5" t="s">
        <v>97</v>
      </c>
      <c r="K177" s="5" t="s">
        <v>97</v>
      </c>
      <c r="N177" s="5"/>
      <c r="AK177" s="5"/>
      <c r="AO177" s="5"/>
      <c r="AP177" s="12"/>
      <c r="AQ177" s="12"/>
      <c r="AR177" s="12"/>
      <c r="AS177" s="13" t="s">
        <v>117</v>
      </c>
      <c r="AU177" s="5" t="s">
        <v>462</v>
      </c>
      <c r="AV177" s="5" t="s">
        <v>484</v>
      </c>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spans="1:74" ht="42" hidden="1">
      <c r="A178" t="s">
        <v>18</v>
      </c>
      <c r="B178" t="s">
        <v>18</v>
      </c>
      <c r="C178" s="9" t="s">
        <v>593</v>
      </c>
      <c r="D178" s="9" t="s">
        <v>841</v>
      </c>
      <c r="E178" s="10" t="s">
        <v>841</v>
      </c>
      <c r="F178" s="5" t="s">
        <v>842</v>
      </c>
      <c r="G178" s="5" t="s">
        <v>141</v>
      </c>
      <c r="H178" s="5"/>
      <c r="I178" s="5" t="s">
        <v>97</v>
      </c>
      <c r="K178" s="5" t="s">
        <v>97</v>
      </c>
      <c r="N178" s="5"/>
      <c r="AK178" s="5"/>
      <c r="AO178" s="5"/>
      <c r="AP178" s="12"/>
      <c r="AQ178" s="12"/>
      <c r="AR178" s="12"/>
      <c r="AS178" s="12"/>
      <c r="AU178" s="5" t="s">
        <v>843</v>
      </c>
      <c r="AV178" s="5" t="s">
        <v>844</v>
      </c>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spans="1:74" ht="28" hidden="1">
      <c r="A179" t="s">
        <v>13</v>
      </c>
      <c r="B179" t="s">
        <v>13</v>
      </c>
      <c r="C179" s="9" t="s">
        <v>512</v>
      </c>
      <c r="D179" s="9" t="s">
        <v>845</v>
      </c>
      <c r="E179" s="10" t="s">
        <v>845</v>
      </c>
      <c r="F179" s="5" t="s">
        <v>846</v>
      </c>
      <c r="G179" s="5"/>
      <c r="H179" s="5"/>
      <c r="I179" s="5" t="s">
        <v>98</v>
      </c>
      <c r="N179" s="5"/>
      <c r="AK179" s="5"/>
      <c r="AO179" s="5"/>
      <c r="AP179" s="12"/>
      <c r="AQ179" s="12"/>
      <c r="AR179" s="12"/>
      <c r="AS179" s="12"/>
      <c r="AU179" s="5" t="s">
        <v>846</v>
      </c>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spans="1:74" ht="28" hidden="1">
      <c r="A180" t="s">
        <v>12</v>
      </c>
      <c r="B180" t="s">
        <v>12</v>
      </c>
      <c r="C180" s="9" t="s">
        <v>619</v>
      </c>
      <c r="D180" s="9" t="s">
        <v>847</v>
      </c>
      <c r="E180" s="10" t="s">
        <v>847</v>
      </c>
      <c r="F180" s="5" t="s">
        <v>848</v>
      </c>
      <c r="G180" s="5" t="s">
        <v>96</v>
      </c>
      <c r="H180" s="5"/>
      <c r="I180" s="5" t="s">
        <v>98</v>
      </c>
      <c r="K180" s="29" t="s">
        <v>621</v>
      </c>
      <c r="N180" s="5"/>
      <c r="AK180" s="5"/>
      <c r="AO180" s="5"/>
      <c r="AP180" s="12"/>
      <c r="AQ180" s="12"/>
      <c r="AR180" s="12"/>
      <c r="AS180" s="12"/>
      <c r="AU180" s="5" t="s">
        <v>848</v>
      </c>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spans="1:74" ht="56" hidden="1">
      <c r="A181" t="s">
        <v>12</v>
      </c>
      <c r="B181" t="s">
        <v>12</v>
      </c>
      <c r="C181" s="9" t="s">
        <v>613</v>
      </c>
      <c r="D181" s="9" t="s">
        <v>849</v>
      </c>
      <c r="E181" s="10" t="s">
        <v>850</v>
      </c>
      <c r="F181" s="5" t="s">
        <v>851</v>
      </c>
      <c r="G181" s="5" t="s">
        <v>96</v>
      </c>
      <c r="H181" s="5"/>
      <c r="I181" s="5" t="s">
        <v>98</v>
      </c>
      <c r="K181" s="5" t="s">
        <v>98</v>
      </c>
      <c r="N181" s="5"/>
      <c r="Z181" s="5" t="s">
        <v>852</v>
      </c>
      <c r="AB181" s="5" t="s">
        <v>853</v>
      </c>
      <c r="AI181" s="5" t="s">
        <v>98</v>
      </c>
      <c r="AJ181" s="5">
        <v>2008</v>
      </c>
      <c r="AK181" s="5" t="s">
        <v>105</v>
      </c>
      <c r="AL181" s="5" t="s">
        <v>854</v>
      </c>
      <c r="AM181" s="5" t="s">
        <v>855</v>
      </c>
      <c r="AN181" s="5" t="s">
        <v>98</v>
      </c>
      <c r="AO181" s="5" t="s">
        <v>589</v>
      </c>
      <c r="AP181" s="12" t="s">
        <v>12</v>
      </c>
      <c r="AQ181" s="12"/>
      <c r="AR181" s="12" t="s">
        <v>856</v>
      </c>
      <c r="AS181" s="13" t="s">
        <v>857</v>
      </c>
      <c r="AU181" s="5" t="s">
        <v>848</v>
      </c>
      <c r="AV181" s="5" t="s">
        <v>858</v>
      </c>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spans="1:74" ht="168">
      <c r="A182" t="s">
        <v>10</v>
      </c>
      <c r="B182" t="s">
        <v>10</v>
      </c>
      <c r="C182" s="9" t="s">
        <v>317</v>
      </c>
      <c r="D182" s="9" t="s">
        <v>818</v>
      </c>
      <c r="E182" s="10" t="s">
        <v>818</v>
      </c>
      <c r="F182" s="5" t="s">
        <v>319</v>
      </c>
      <c r="G182" s="5" t="s">
        <v>96</v>
      </c>
      <c r="H182" s="5"/>
      <c r="I182" s="5" t="s">
        <v>98</v>
      </c>
      <c r="K182" s="5" t="s">
        <v>98</v>
      </c>
      <c r="L182" s="5" t="s">
        <v>819</v>
      </c>
      <c r="M182" s="5" t="s">
        <v>820</v>
      </c>
      <c r="N182" s="5"/>
      <c r="O182" s="5"/>
      <c r="P182" s="5"/>
      <c r="Q182" s="5"/>
      <c r="R182" s="5"/>
      <c r="S182" s="5"/>
      <c r="T182" s="5"/>
      <c r="U182" s="5"/>
      <c r="V182" s="5"/>
      <c r="W182" s="5"/>
      <c r="X182" s="5"/>
      <c r="Y182" s="5"/>
      <c r="Z182" s="5" t="s">
        <v>322</v>
      </c>
      <c r="AA182" s="5"/>
      <c r="AB182" s="5" t="s">
        <v>323</v>
      </c>
      <c r="AC182" s="5"/>
      <c r="AD182" s="5" t="s">
        <v>324</v>
      </c>
      <c r="AE182" s="5" t="s">
        <v>325</v>
      </c>
      <c r="AF182" s="5" t="s">
        <v>821</v>
      </c>
      <c r="AG182" s="5" t="s">
        <v>327</v>
      </c>
      <c r="AH182" s="5" t="s">
        <v>328</v>
      </c>
      <c r="AI182" s="5" t="s">
        <v>98</v>
      </c>
      <c r="AK182" s="5" t="s">
        <v>105</v>
      </c>
      <c r="AL182" s="5" t="s">
        <v>822</v>
      </c>
      <c r="AM182" s="5"/>
      <c r="AN182" s="5" t="s">
        <v>98</v>
      </c>
      <c r="AO182" s="5" t="s">
        <v>330</v>
      </c>
      <c r="AP182" s="12"/>
      <c r="AQ182" s="12"/>
      <c r="AR182" s="12"/>
      <c r="AS182" s="12" t="s">
        <v>331</v>
      </c>
      <c r="AU182" s="5" t="s">
        <v>319</v>
      </c>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spans="1:74" ht="98" hidden="1">
      <c r="A183" t="s">
        <v>10</v>
      </c>
      <c r="B183" t="s">
        <v>10</v>
      </c>
      <c r="C183" s="9" t="s">
        <v>317</v>
      </c>
      <c r="D183" s="9" t="s">
        <v>863</v>
      </c>
      <c r="E183" s="10" t="s">
        <v>863</v>
      </c>
      <c r="F183" s="5" t="s">
        <v>864</v>
      </c>
      <c r="G183" s="5" t="s">
        <v>96</v>
      </c>
      <c r="H183" s="5"/>
      <c r="I183" s="5" t="s">
        <v>98</v>
      </c>
      <c r="J183" s="5" t="s">
        <v>865</v>
      </c>
      <c r="K183" s="5" t="s">
        <v>98</v>
      </c>
      <c r="M183" s="5"/>
      <c r="N183" s="5"/>
      <c r="Z183" s="5"/>
      <c r="AA183" s="5"/>
      <c r="AB183" s="5"/>
      <c r="AC183" s="5"/>
      <c r="AD183" s="5" t="s">
        <v>866</v>
      </c>
      <c r="AE183" s="5"/>
      <c r="AK183" s="5"/>
      <c r="AO183" s="5"/>
      <c r="AP183" s="12"/>
      <c r="AQ183" s="12"/>
      <c r="AR183" s="12"/>
      <c r="AS183" s="12" t="s">
        <v>582</v>
      </c>
      <c r="AU183" s="5" t="s">
        <v>864</v>
      </c>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spans="1:74" ht="210" hidden="1">
      <c r="A184" s="31" t="s">
        <v>867</v>
      </c>
      <c r="B184" s="31" t="s">
        <v>867</v>
      </c>
      <c r="C184" s="32" t="s">
        <v>868</v>
      </c>
      <c r="D184" s="32" t="s">
        <v>869</v>
      </c>
      <c r="E184" s="32" t="s">
        <v>869</v>
      </c>
      <c r="F184" s="5" t="s">
        <v>870</v>
      </c>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2"/>
      <c r="AQ184" s="32"/>
      <c r="AR184" s="32"/>
      <c r="AS184" s="33" t="s">
        <v>871</v>
      </c>
      <c r="AT184" s="32" t="s">
        <v>872</v>
      </c>
      <c r="AU184" s="5" t="s">
        <v>870</v>
      </c>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spans="1:74" ht="42" hidden="1">
      <c r="A185" t="s">
        <v>7</v>
      </c>
      <c r="B185" t="s">
        <v>7</v>
      </c>
      <c r="C185" s="9" t="s">
        <v>549</v>
      </c>
      <c r="D185" s="9" t="s">
        <v>873</v>
      </c>
      <c r="E185" s="10" t="s">
        <v>874</v>
      </c>
      <c r="F185" s="5" t="s">
        <v>875</v>
      </c>
      <c r="G185" s="5" t="s">
        <v>96</v>
      </c>
      <c r="H185" s="5"/>
      <c r="I185" s="5" t="s">
        <v>97</v>
      </c>
      <c r="K185" s="5" t="s">
        <v>97</v>
      </c>
      <c r="N185" s="5"/>
      <c r="AK185" s="5"/>
      <c r="AO185" s="5"/>
      <c r="AP185" s="12"/>
      <c r="AQ185" s="12"/>
      <c r="AR185" s="12"/>
      <c r="AS185" s="13" t="s">
        <v>117</v>
      </c>
      <c r="AU185" s="5" t="s">
        <v>875</v>
      </c>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spans="1:74" ht="28" hidden="1">
      <c r="A186" t="s">
        <v>13</v>
      </c>
      <c r="B186" t="s">
        <v>13</v>
      </c>
      <c r="C186" s="9" t="s">
        <v>512</v>
      </c>
      <c r="D186" s="9" t="s">
        <v>876</v>
      </c>
      <c r="E186" s="10" t="s">
        <v>877</v>
      </c>
      <c r="F186" s="5" t="s">
        <v>878</v>
      </c>
      <c r="G186" s="5"/>
      <c r="H186" s="5"/>
      <c r="I186" s="5" t="s">
        <v>97</v>
      </c>
      <c r="N186" s="5"/>
      <c r="AK186" s="5"/>
      <c r="AO186" s="5"/>
      <c r="AP186" s="12"/>
      <c r="AQ186" s="12"/>
      <c r="AR186" s="12"/>
      <c r="AS186" s="12"/>
      <c r="AU186" s="5" t="s">
        <v>879</v>
      </c>
      <c r="AV186" s="5" t="s">
        <v>880</v>
      </c>
      <c r="AW186" s="5" t="s">
        <v>881</v>
      </c>
      <c r="AX186" s="5" t="s">
        <v>882</v>
      </c>
      <c r="AY186" s="5" t="s">
        <v>883</v>
      </c>
      <c r="AZ186" s="5" t="s">
        <v>884</v>
      </c>
      <c r="BA186" s="5" t="s">
        <v>885</v>
      </c>
      <c r="BB186" s="5" t="s">
        <v>886</v>
      </c>
      <c r="BC186" s="5"/>
      <c r="BD186" s="5"/>
      <c r="BE186" s="5"/>
      <c r="BF186" s="5"/>
      <c r="BG186" s="5"/>
      <c r="BH186" s="5"/>
      <c r="BI186" s="5"/>
      <c r="BJ186" s="5"/>
      <c r="BK186" s="5"/>
      <c r="BL186" s="5"/>
      <c r="BM186" s="5"/>
      <c r="BN186" s="5"/>
      <c r="BO186" s="5"/>
      <c r="BP186" s="5"/>
      <c r="BQ186" s="5"/>
      <c r="BR186" s="5"/>
      <c r="BS186" s="5"/>
      <c r="BT186" s="5"/>
      <c r="BU186" s="5"/>
      <c r="BV186" s="5"/>
    </row>
    <row r="187" spans="1:74" ht="28" hidden="1">
      <c r="A187" t="s">
        <v>8</v>
      </c>
      <c r="B187" t="s">
        <v>8</v>
      </c>
      <c r="C187" s="9" t="s">
        <v>788</v>
      </c>
      <c r="D187" s="9" t="s">
        <v>887</v>
      </c>
      <c r="E187" s="10" t="s">
        <v>887</v>
      </c>
      <c r="F187" s="5" t="s">
        <v>888</v>
      </c>
      <c r="G187" s="5" t="s">
        <v>96</v>
      </c>
      <c r="H187" s="5"/>
      <c r="I187" s="5" t="s">
        <v>98</v>
      </c>
      <c r="K187" s="5" t="s">
        <v>97</v>
      </c>
      <c r="N187" s="5"/>
      <c r="AK187" s="5"/>
      <c r="AO187" s="5"/>
      <c r="AP187" s="12"/>
      <c r="AQ187" s="12"/>
      <c r="AR187" s="12"/>
      <c r="AS187" s="12"/>
      <c r="AU187" s="5" t="s">
        <v>888</v>
      </c>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spans="1:74" ht="42" hidden="1">
      <c r="A188" s="15" t="s">
        <v>9</v>
      </c>
      <c r="B188" s="15" t="s">
        <v>9</v>
      </c>
      <c r="C188" s="16" t="s">
        <v>504</v>
      </c>
      <c r="D188" s="16" t="s">
        <v>889</v>
      </c>
      <c r="E188" s="17" t="s">
        <v>889</v>
      </c>
      <c r="F188" s="5" t="s">
        <v>890</v>
      </c>
      <c r="G188" s="18" t="s">
        <v>141</v>
      </c>
      <c r="H188" s="18"/>
      <c r="I188" s="18" t="s">
        <v>98</v>
      </c>
      <c r="J188" s="18"/>
      <c r="K188" s="18" t="s">
        <v>97</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9"/>
      <c r="AQ188" s="19"/>
      <c r="AR188" s="19"/>
      <c r="AS188" s="19"/>
      <c r="AT188" s="18"/>
      <c r="AU188" s="5" t="s">
        <v>890</v>
      </c>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spans="1:74" ht="28" hidden="1">
      <c r="A189" t="s">
        <v>13</v>
      </c>
      <c r="B189" t="s">
        <v>13</v>
      </c>
      <c r="C189" s="9" t="s">
        <v>512</v>
      </c>
      <c r="D189" s="9" t="s">
        <v>891</v>
      </c>
      <c r="E189" s="10" t="s">
        <v>892</v>
      </c>
      <c r="F189" s="5" t="s">
        <v>893</v>
      </c>
      <c r="G189" s="5"/>
      <c r="H189" s="5"/>
      <c r="I189" s="5" t="s">
        <v>97</v>
      </c>
      <c r="N189" s="5"/>
      <c r="AK189" s="5"/>
      <c r="AO189" s="5"/>
      <c r="AP189" s="12"/>
      <c r="AQ189" s="12"/>
      <c r="AR189" s="12"/>
      <c r="AS189" s="12"/>
      <c r="AU189" s="5" t="s">
        <v>894</v>
      </c>
      <c r="AV189" s="5" t="s">
        <v>895</v>
      </c>
      <c r="AW189" s="5" t="s">
        <v>848</v>
      </c>
      <c r="AX189" s="5" t="s">
        <v>689</v>
      </c>
      <c r="AY189" s="5" t="s">
        <v>832</v>
      </c>
      <c r="AZ189" s="5" t="s">
        <v>896</v>
      </c>
      <c r="BA189" s="5" t="s">
        <v>897</v>
      </c>
      <c r="BB189" s="5"/>
      <c r="BC189" s="5"/>
      <c r="BD189" s="5"/>
      <c r="BE189" s="5"/>
      <c r="BF189" s="5"/>
      <c r="BG189" s="5"/>
      <c r="BH189" s="5"/>
      <c r="BI189" s="5"/>
      <c r="BJ189" s="5"/>
      <c r="BK189" s="5"/>
      <c r="BL189" s="5"/>
      <c r="BM189" s="5"/>
      <c r="BN189" s="5"/>
      <c r="BO189" s="5"/>
      <c r="BP189" s="5"/>
      <c r="BQ189" s="5"/>
      <c r="BR189" s="5"/>
      <c r="BS189" s="5"/>
      <c r="BT189" s="5"/>
      <c r="BU189" s="5"/>
      <c r="BV189" s="5"/>
    </row>
    <row r="190" spans="1:74" ht="56" hidden="1">
      <c r="A190" t="s">
        <v>18</v>
      </c>
      <c r="B190" t="s">
        <v>18</v>
      </c>
      <c r="C190" s="9" t="s">
        <v>546</v>
      </c>
      <c r="D190" s="9" t="s">
        <v>898</v>
      </c>
      <c r="E190" s="10" t="s">
        <v>898</v>
      </c>
      <c r="F190" s="5" t="s">
        <v>899</v>
      </c>
      <c r="G190" s="5" t="s">
        <v>141</v>
      </c>
      <c r="H190" s="5"/>
      <c r="I190" s="5" t="s">
        <v>97</v>
      </c>
      <c r="K190" s="5" t="s">
        <v>98</v>
      </c>
      <c r="L190" s="5" t="s">
        <v>548</v>
      </c>
      <c r="N190" s="5"/>
      <c r="AK190" s="5"/>
      <c r="AO190" s="5"/>
      <c r="AP190" s="12"/>
      <c r="AQ190" s="12"/>
      <c r="AR190" s="12"/>
      <c r="AS190" s="12"/>
      <c r="AU190" s="5" t="s">
        <v>899</v>
      </c>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spans="1:74" ht="56" hidden="1">
      <c r="A191" t="s">
        <v>18</v>
      </c>
      <c r="B191" t="s">
        <v>18</v>
      </c>
      <c r="C191" s="9" t="s">
        <v>546</v>
      </c>
      <c r="D191" s="9" t="s">
        <v>900</v>
      </c>
      <c r="E191" s="10" t="s">
        <v>900</v>
      </c>
      <c r="F191" s="5" t="s">
        <v>901</v>
      </c>
      <c r="G191" s="5" t="s">
        <v>141</v>
      </c>
      <c r="H191" s="5"/>
      <c r="I191" s="5" t="s">
        <v>97</v>
      </c>
      <c r="K191" s="5" t="s">
        <v>98</v>
      </c>
      <c r="L191" s="5" t="s">
        <v>548</v>
      </c>
      <c r="N191" s="5"/>
      <c r="AK191" s="5"/>
      <c r="AO191" s="5"/>
      <c r="AP191" s="12"/>
      <c r="AQ191" s="12"/>
      <c r="AR191" s="12"/>
      <c r="AS191" s="12"/>
      <c r="AU191" s="5" t="s">
        <v>901</v>
      </c>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spans="1:74" ht="42" hidden="1">
      <c r="A192" t="s">
        <v>6</v>
      </c>
      <c r="B192" t="s">
        <v>6</v>
      </c>
      <c r="C192" s="9" t="s">
        <v>93</v>
      </c>
      <c r="D192" s="9" t="s">
        <v>902</v>
      </c>
      <c r="E192" s="10" t="s">
        <v>902</v>
      </c>
      <c r="F192" s="5" t="s">
        <v>901</v>
      </c>
      <c r="G192" s="5" t="s">
        <v>96</v>
      </c>
      <c r="H192" s="5"/>
      <c r="I192" s="5" t="s">
        <v>97</v>
      </c>
      <c r="K192" s="5" t="s">
        <v>97</v>
      </c>
      <c r="N192" s="5"/>
      <c r="AK192" s="5"/>
      <c r="AO192" s="5"/>
      <c r="AP192" s="12"/>
      <c r="AQ192" s="12"/>
      <c r="AR192" s="12"/>
      <c r="AS192" s="12"/>
      <c r="AT192" s="5" t="s">
        <v>903</v>
      </c>
      <c r="AU192" s="5" t="s">
        <v>901</v>
      </c>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spans="1:74" ht="42" hidden="1">
      <c r="A193" t="s">
        <v>6</v>
      </c>
      <c r="B193" t="s">
        <v>6</v>
      </c>
      <c r="C193" s="9" t="s">
        <v>93</v>
      </c>
      <c r="D193" s="9" t="s">
        <v>904</v>
      </c>
      <c r="E193" s="10" t="s">
        <v>904</v>
      </c>
      <c r="F193" s="5" t="s">
        <v>905</v>
      </c>
      <c r="G193" s="5"/>
      <c r="H193" s="5"/>
      <c r="I193" s="5" t="s">
        <v>97</v>
      </c>
      <c r="N193" s="5"/>
      <c r="AK193" s="5"/>
      <c r="AO193" s="5"/>
      <c r="AP193" s="12"/>
      <c r="AQ193" s="12"/>
      <c r="AR193" s="12"/>
      <c r="AS193" s="12"/>
      <c r="AU193" s="5" t="s">
        <v>905</v>
      </c>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spans="1:74" ht="98" hidden="1">
      <c r="A194" t="s">
        <v>14</v>
      </c>
      <c r="B194" t="s">
        <v>566</v>
      </c>
      <c r="C194" s="9" t="s">
        <v>567</v>
      </c>
      <c r="D194" s="9" t="s">
        <v>906</v>
      </c>
      <c r="E194" s="10" t="s">
        <v>906</v>
      </c>
      <c r="F194" s="5" t="s">
        <v>905</v>
      </c>
      <c r="G194" s="5" t="s">
        <v>96</v>
      </c>
      <c r="H194" s="5"/>
      <c r="I194" s="5" t="s">
        <v>97</v>
      </c>
      <c r="K194" s="5" t="s">
        <v>97</v>
      </c>
      <c r="N194" s="5"/>
      <c r="AK194" s="5"/>
      <c r="AO194" s="5"/>
      <c r="AP194" s="12"/>
      <c r="AQ194" s="12"/>
      <c r="AR194" s="12"/>
      <c r="AS194" s="13" t="s">
        <v>570</v>
      </c>
      <c r="AU194" s="5" t="s">
        <v>905</v>
      </c>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spans="1:74" ht="56" hidden="1">
      <c r="A195" t="s">
        <v>18</v>
      </c>
      <c r="B195" t="s">
        <v>18</v>
      </c>
      <c r="C195" s="9" t="s">
        <v>546</v>
      </c>
      <c r="D195" s="9" t="s">
        <v>907</v>
      </c>
      <c r="E195" s="10" t="s">
        <v>907</v>
      </c>
      <c r="F195" s="5" t="s">
        <v>908</v>
      </c>
      <c r="G195" s="5" t="s">
        <v>141</v>
      </c>
      <c r="H195" s="5"/>
      <c r="I195" s="5" t="s">
        <v>97</v>
      </c>
      <c r="K195" s="5" t="s">
        <v>98</v>
      </c>
      <c r="L195" s="5" t="s">
        <v>548</v>
      </c>
      <c r="N195" s="5"/>
      <c r="AK195" s="5"/>
      <c r="AO195" s="5"/>
      <c r="AP195" s="12"/>
      <c r="AQ195" s="12"/>
      <c r="AR195" s="12"/>
      <c r="AS195" s="12"/>
      <c r="AU195" s="5" t="s">
        <v>908</v>
      </c>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spans="1:74" ht="42" hidden="1">
      <c r="A196" t="s">
        <v>6</v>
      </c>
      <c r="B196" t="s">
        <v>6</v>
      </c>
      <c r="C196" s="9" t="s">
        <v>93</v>
      </c>
      <c r="D196" s="9" t="s">
        <v>909</v>
      </c>
      <c r="E196" s="10" t="s">
        <v>909</v>
      </c>
      <c r="F196" s="5" t="s">
        <v>910</v>
      </c>
      <c r="G196" s="5" t="s">
        <v>96</v>
      </c>
      <c r="H196" s="5"/>
      <c r="I196" s="5" t="s">
        <v>97</v>
      </c>
      <c r="K196" s="5" t="s">
        <v>97</v>
      </c>
      <c r="N196" s="5"/>
      <c r="AK196" s="5"/>
      <c r="AO196" s="5"/>
      <c r="AP196" s="12"/>
      <c r="AQ196" s="12"/>
      <c r="AR196" s="12"/>
      <c r="AS196" s="13" t="s">
        <v>911</v>
      </c>
      <c r="AT196" s="5" t="s">
        <v>912</v>
      </c>
      <c r="AU196" s="5" t="s">
        <v>910</v>
      </c>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spans="1:74" ht="98" hidden="1">
      <c r="A197" t="s">
        <v>14</v>
      </c>
      <c r="B197" t="s">
        <v>566</v>
      </c>
      <c r="C197" s="9" t="s">
        <v>567</v>
      </c>
      <c r="D197" s="9" t="s">
        <v>913</v>
      </c>
      <c r="E197" s="10" t="s">
        <v>913</v>
      </c>
      <c r="F197" s="5" t="s">
        <v>914</v>
      </c>
      <c r="G197" s="5" t="s">
        <v>96</v>
      </c>
      <c r="H197" s="5"/>
      <c r="I197" s="5" t="s">
        <v>97</v>
      </c>
      <c r="K197" s="5" t="s">
        <v>97</v>
      </c>
      <c r="N197" s="5"/>
      <c r="X197" s="5" t="s">
        <v>915</v>
      </c>
      <c r="AK197" s="5"/>
      <c r="AO197" s="5"/>
      <c r="AP197" s="12"/>
      <c r="AQ197" s="12"/>
      <c r="AR197" s="12"/>
      <c r="AS197" s="13" t="s">
        <v>570</v>
      </c>
      <c r="AT197" s="5" t="s">
        <v>916</v>
      </c>
      <c r="AU197" s="5" t="s">
        <v>914</v>
      </c>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spans="1:74" ht="98" hidden="1">
      <c r="A198" t="s">
        <v>14</v>
      </c>
      <c r="B198" t="s">
        <v>566</v>
      </c>
      <c r="C198" s="9" t="s">
        <v>567</v>
      </c>
      <c r="D198" s="9" t="s">
        <v>917</v>
      </c>
      <c r="E198" s="10" t="s">
        <v>917</v>
      </c>
      <c r="F198" s="5" t="s">
        <v>914</v>
      </c>
      <c r="G198" s="5" t="s">
        <v>96</v>
      </c>
      <c r="H198" s="5"/>
      <c r="I198" s="5" t="s">
        <v>97</v>
      </c>
      <c r="K198" s="5" t="s">
        <v>97</v>
      </c>
      <c r="N198" s="5"/>
      <c r="X198" s="5" t="s">
        <v>915</v>
      </c>
      <c r="AK198" s="5"/>
      <c r="AO198" s="5"/>
      <c r="AP198" s="12"/>
      <c r="AQ198" s="12"/>
      <c r="AR198" s="12"/>
      <c r="AS198" s="13" t="s">
        <v>570</v>
      </c>
      <c r="AT198" s="5" t="s">
        <v>916</v>
      </c>
      <c r="AU198" s="5" t="s">
        <v>914</v>
      </c>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spans="1:74" ht="98" hidden="1">
      <c r="A199" t="s">
        <v>14</v>
      </c>
      <c r="B199" t="s">
        <v>566</v>
      </c>
      <c r="C199" s="9" t="s">
        <v>567</v>
      </c>
      <c r="D199" s="9" t="s">
        <v>918</v>
      </c>
      <c r="E199" s="10" t="s">
        <v>918</v>
      </c>
      <c r="F199" s="5" t="s">
        <v>919</v>
      </c>
      <c r="G199" s="5" t="s">
        <v>96</v>
      </c>
      <c r="H199" s="5"/>
      <c r="I199" s="5" t="s">
        <v>97</v>
      </c>
      <c r="K199" s="5" t="s">
        <v>97</v>
      </c>
      <c r="N199" s="5"/>
      <c r="AK199" s="5"/>
      <c r="AO199" s="5"/>
      <c r="AP199" s="12"/>
      <c r="AQ199" s="12"/>
      <c r="AR199" s="12"/>
      <c r="AS199" s="13" t="s">
        <v>570</v>
      </c>
      <c r="AU199" s="5" t="s">
        <v>919</v>
      </c>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spans="1:74" ht="98" hidden="1">
      <c r="A200" t="s">
        <v>14</v>
      </c>
      <c r="B200" t="s">
        <v>566</v>
      </c>
      <c r="C200" s="9" t="s">
        <v>567</v>
      </c>
      <c r="D200" s="9" t="s">
        <v>920</v>
      </c>
      <c r="E200" s="10" t="s">
        <v>920</v>
      </c>
      <c r="F200" s="5" t="s">
        <v>919</v>
      </c>
      <c r="G200" s="5" t="s">
        <v>96</v>
      </c>
      <c r="H200" s="5"/>
      <c r="I200" s="5" t="s">
        <v>97</v>
      </c>
      <c r="K200" s="5" t="s">
        <v>97</v>
      </c>
      <c r="N200" s="5"/>
      <c r="AK200" s="5"/>
      <c r="AO200" s="5"/>
      <c r="AP200" s="12"/>
      <c r="AQ200" s="12"/>
      <c r="AR200" s="12"/>
      <c r="AS200" s="13" t="s">
        <v>570</v>
      </c>
      <c r="AU200" s="5" t="s">
        <v>919</v>
      </c>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spans="1:74" ht="42" hidden="1">
      <c r="A201" t="s">
        <v>6</v>
      </c>
      <c r="B201" t="s">
        <v>6</v>
      </c>
      <c r="C201" s="9" t="s">
        <v>93</v>
      </c>
      <c r="D201" s="9" t="s">
        <v>921</v>
      </c>
      <c r="E201" s="10" t="s">
        <v>921</v>
      </c>
      <c r="F201" s="5" t="s">
        <v>919</v>
      </c>
      <c r="G201" s="5" t="s">
        <v>96</v>
      </c>
      <c r="H201" s="5"/>
      <c r="I201" s="5" t="s">
        <v>97</v>
      </c>
      <c r="K201" s="5" t="s">
        <v>97</v>
      </c>
      <c r="N201" s="5"/>
      <c r="AK201" s="5"/>
      <c r="AO201" s="5"/>
      <c r="AP201" s="12"/>
      <c r="AQ201" s="12"/>
      <c r="AR201" s="12"/>
      <c r="AS201" s="12"/>
      <c r="AT201" s="5" t="s">
        <v>903</v>
      </c>
      <c r="AU201" s="5" t="s">
        <v>919</v>
      </c>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spans="1:74" ht="28" hidden="1">
      <c r="A202" t="s">
        <v>8</v>
      </c>
      <c r="B202" t="s">
        <v>8</v>
      </c>
      <c r="C202" s="9" t="s">
        <v>189</v>
      </c>
      <c r="D202" s="9" t="s">
        <v>922</v>
      </c>
      <c r="E202" s="10" t="s">
        <v>922</v>
      </c>
      <c r="F202" s="5" t="s">
        <v>358</v>
      </c>
      <c r="G202" s="5" t="s">
        <v>96</v>
      </c>
      <c r="H202" s="5"/>
      <c r="I202" s="5" t="s">
        <v>98</v>
      </c>
      <c r="K202" s="5" t="s">
        <v>97</v>
      </c>
      <c r="N202" s="5"/>
      <c r="AK202" s="5"/>
      <c r="AO202" s="5"/>
      <c r="AP202" s="12"/>
      <c r="AQ202" s="12"/>
      <c r="AR202" s="12"/>
      <c r="AS202" s="12"/>
      <c r="AU202" s="5" t="s">
        <v>358</v>
      </c>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spans="1:74" ht="42" hidden="1">
      <c r="A203" t="s">
        <v>7</v>
      </c>
      <c r="B203" t="s">
        <v>7</v>
      </c>
      <c r="C203" s="9" t="s">
        <v>552</v>
      </c>
      <c r="D203" s="9" t="s">
        <v>923</v>
      </c>
      <c r="E203" s="10" t="s">
        <v>924</v>
      </c>
      <c r="F203" s="5" t="s">
        <v>358</v>
      </c>
      <c r="G203" s="5" t="s">
        <v>96</v>
      </c>
      <c r="H203" s="5"/>
      <c r="I203" s="5" t="s">
        <v>97</v>
      </c>
      <c r="K203" s="5" t="s">
        <v>97</v>
      </c>
      <c r="N203" s="5"/>
      <c r="AK203" s="5"/>
      <c r="AO203" s="5"/>
      <c r="AP203" s="12"/>
      <c r="AQ203" s="12"/>
      <c r="AR203" s="12"/>
      <c r="AS203" s="13" t="s">
        <v>117</v>
      </c>
      <c r="AU203" s="5" t="s">
        <v>358</v>
      </c>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spans="1:74" ht="56" hidden="1">
      <c r="A204" t="s">
        <v>18</v>
      </c>
      <c r="B204" t="s">
        <v>18</v>
      </c>
      <c r="C204" s="9" t="s">
        <v>546</v>
      </c>
      <c r="D204" s="9" t="s">
        <v>925</v>
      </c>
      <c r="E204" s="10" t="s">
        <v>925</v>
      </c>
      <c r="F204" s="5" t="s">
        <v>926</v>
      </c>
      <c r="G204" s="5" t="s">
        <v>141</v>
      </c>
      <c r="H204" s="5"/>
      <c r="I204" s="5" t="s">
        <v>97</v>
      </c>
      <c r="K204" s="5" t="s">
        <v>98</v>
      </c>
      <c r="L204" s="5" t="s">
        <v>548</v>
      </c>
      <c r="N204" s="5"/>
      <c r="AK204" s="5"/>
      <c r="AO204" s="5"/>
      <c r="AP204" s="12"/>
      <c r="AQ204" s="12"/>
      <c r="AR204" s="12"/>
      <c r="AS204" s="12"/>
      <c r="AU204" s="5" t="s">
        <v>926</v>
      </c>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spans="1:74" ht="42" hidden="1">
      <c r="A205" t="s">
        <v>6</v>
      </c>
      <c r="B205" t="s">
        <v>6</v>
      </c>
      <c r="C205" s="9" t="s">
        <v>93</v>
      </c>
      <c r="D205" s="9" t="s">
        <v>927</v>
      </c>
      <c r="E205" s="10" t="s">
        <v>927</v>
      </c>
      <c r="F205" s="5" t="s">
        <v>928</v>
      </c>
      <c r="G205" s="5" t="s">
        <v>96</v>
      </c>
      <c r="H205" s="5"/>
      <c r="I205" s="5" t="s">
        <v>97</v>
      </c>
      <c r="J205" s="5" t="s">
        <v>97</v>
      </c>
      <c r="K205" s="5" t="s">
        <v>97</v>
      </c>
      <c r="N205" s="5"/>
      <c r="AK205" s="5"/>
      <c r="AO205" s="5"/>
      <c r="AP205" s="12"/>
      <c r="AQ205" s="12"/>
      <c r="AR205" s="12"/>
      <c r="AS205" s="13" t="s">
        <v>662</v>
      </c>
      <c r="AU205" s="5" t="s">
        <v>928</v>
      </c>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spans="1:74" ht="56" hidden="1">
      <c r="A206" t="s">
        <v>18</v>
      </c>
      <c r="B206" t="s">
        <v>18</v>
      </c>
      <c r="C206" s="9" t="s">
        <v>546</v>
      </c>
      <c r="D206" s="9" t="s">
        <v>929</v>
      </c>
      <c r="E206" s="10" t="s">
        <v>929</v>
      </c>
      <c r="F206" s="5" t="s">
        <v>930</v>
      </c>
      <c r="G206" s="5" t="s">
        <v>141</v>
      </c>
      <c r="H206" s="5"/>
      <c r="I206" s="5" t="s">
        <v>97</v>
      </c>
      <c r="K206" s="5" t="s">
        <v>98</v>
      </c>
      <c r="L206" s="5" t="s">
        <v>548</v>
      </c>
      <c r="N206" s="5"/>
      <c r="AK206" s="5"/>
      <c r="AO206" s="5"/>
      <c r="AP206" s="12"/>
      <c r="AQ206" s="12"/>
      <c r="AR206" s="12"/>
      <c r="AS206" s="12"/>
      <c r="AU206" s="5" t="s">
        <v>930</v>
      </c>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spans="1:74" ht="42">
      <c r="A207" t="s">
        <v>10</v>
      </c>
      <c r="B207" t="s">
        <v>10</v>
      </c>
      <c r="C207" s="9" t="s">
        <v>317</v>
      </c>
      <c r="D207" s="9" t="s">
        <v>827</v>
      </c>
      <c r="E207" s="10" t="s">
        <v>827</v>
      </c>
      <c r="F207" s="5" t="s">
        <v>828</v>
      </c>
      <c r="G207" s="5" t="s">
        <v>96</v>
      </c>
      <c r="H207" s="5"/>
      <c r="I207" s="5" t="s">
        <v>98</v>
      </c>
      <c r="K207" s="5" t="s">
        <v>98</v>
      </c>
      <c r="M207" s="5"/>
      <c r="N207" s="5"/>
      <c r="O207" s="5"/>
      <c r="P207" s="5"/>
      <c r="U207" s="5"/>
      <c r="V207" s="5"/>
      <c r="W207" s="5"/>
      <c r="X207" s="5"/>
      <c r="Y207" s="5"/>
      <c r="Z207" s="5" t="s">
        <v>322</v>
      </c>
      <c r="AA207" s="5"/>
      <c r="AB207" s="5" t="s">
        <v>323</v>
      </c>
      <c r="AC207" s="5"/>
      <c r="AD207" s="5" t="s">
        <v>324</v>
      </c>
      <c r="AE207" s="5" t="s">
        <v>325</v>
      </c>
      <c r="AF207" s="5" t="s">
        <v>829</v>
      </c>
      <c r="AG207" s="5" t="s">
        <v>327</v>
      </c>
      <c r="AH207" s="5" t="s">
        <v>328</v>
      </c>
      <c r="AI207" s="5" t="s">
        <v>98</v>
      </c>
      <c r="AK207" s="5" t="s">
        <v>105</v>
      </c>
      <c r="AL207" s="22" t="s">
        <v>830</v>
      </c>
      <c r="AM207" s="5"/>
      <c r="AN207" s="5" t="s">
        <v>98</v>
      </c>
      <c r="AO207" s="5" t="s">
        <v>330</v>
      </c>
      <c r="AP207" s="12"/>
      <c r="AQ207" s="12"/>
      <c r="AR207" s="12"/>
      <c r="AS207" s="12" t="s">
        <v>331</v>
      </c>
      <c r="AU207" s="5" t="s">
        <v>828</v>
      </c>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spans="1:74" ht="42">
      <c r="A208" t="s">
        <v>10</v>
      </c>
      <c r="B208" t="s">
        <v>10</v>
      </c>
      <c r="C208" s="9" t="s">
        <v>317</v>
      </c>
      <c r="D208" s="9" t="s">
        <v>859</v>
      </c>
      <c r="E208" s="10" t="s">
        <v>859</v>
      </c>
      <c r="F208" s="5" t="s">
        <v>860</v>
      </c>
      <c r="G208" s="5" t="s">
        <v>96</v>
      </c>
      <c r="H208" s="5"/>
      <c r="I208" s="5" t="s">
        <v>98</v>
      </c>
      <c r="K208" s="5" t="s">
        <v>98</v>
      </c>
      <c r="M208" s="5"/>
      <c r="N208" s="5"/>
      <c r="O208" s="5"/>
      <c r="P208" s="5"/>
      <c r="U208" s="5"/>
      <c r="V208" s="5"/>
      <c r="W208" s="5"/>
      <c r="X208" s="5"/>
      <c r="Y208" s="5"/>
      <c r="Z208" s="5" t="s">
        <v>322</v>
      </c>
      <c r="AA208" s="5"/>
      <c r="AB208" s="5" t="s">
        <v>323</v>
      </c>
      <c r="AC208" s="5"/>
      <c r="AD208" s="5" t="s">
        <v>324</v>
      </c>
      <c r="AE208" s="5" t="s">
        <v>325</v>
      </c>
      <c r="AF208" s="5" t="s">
        <v>861</v>
      </c>
      <c r="AG208" s="5" t="s">
        <v>327</v>
      </c>
      <c r="AH208" s="5" t="s">
        <v>328</v>
      </c>
      <c r="AI208" s="5" t="s">
        <v>98</v>
      </c>
      <c r="AK208" s="5" t="s">
        <v>105</v>
      </c>
      <c r="AL208" s="5" t="s">
        <v>862</v>
      </c>
      <c r="AM208" s="5"/>
      <c r="AN208" s="5" t="s">
        <v>98</v>
      </c>
      <c r="AO208" s="5" t="s">
        <v>330</v>
      </c>
      <c r="AP208" s="12"/>
      <c r="AQ208" s="12"/>
      <c r="AR208" s="12"/>
      <c r="AS208" s="12" t="s">
        <v>331</v>
      </c>
      <c r="AU208" s="5" t="s">
        <v>860</v>
      </c>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spans="1:74" ht="42">
      <c r="A209" t="s">
        <v>10</v>
      </c>
      <c r="B209" t="s">
        <v>10</v>
      </c>
      <c r="C209" s="9" t="s">
        <v>317</v>
      </c>
      <c r="D209" s="9" t="s">
        <v>944</v>
      </c>
      <c r="E209" s="10" t="s">
        <v>944</v>
      </c>
      <c r="F209" s="5" t="s">
        <v>945</v>
      </c>
      <c r="G209" s="5" t="s">
        <v>96</v>
      </c>
      <c r="H209" s="5"/>
      <c r="I209" s="5" t="s">
        <v>98</v>
      </c>
      <c r="K209" s="5" t="s">
        <v>98</v>
      </c>
      <c r="M209" s="5"/>
      <c r="N209" s="5"/>
      <c r="O209" s="5"/>
      <c r="P209" s="5"/>
      <c r="U209" s="5"/>
      <c r="V209" s="5"/>
      <c r="W209" s="5"/>
      <c r="X209" s="5"/>
      <c r="Y209" s="5"/>
      <c r="Z209" s="5" t="s">
        <v>322</v>
      </c>
      <c r="AA209" s="5"/>
      <c r="AB209" s="5" t="s">
        <v>323</v>
      </c>
      <c r="AC209" s="5"/>
      <c r="AD209" s="5" t="s">
        <v>324</v>
      </c>
      <c r="AE209" s="5" t="s">
        <v>325</v>
      </c>
      <c r="AF209" s="5" t="s">
        <v>946</v>
      </c>
      <c r="AG209" s="5" t="s">
        <v>327</v>
      </c>
      <c r="AH209" s="5" t="s">
        <v>328</v>
      </c>
      <c r="AI209" s="5" t="s">
        <v>98</v>
      </c>
      <c r="AK209" s="5" t="s">
        <v>105</v>
      </c>
      <c r="AL209" s="22" t="s">
        <v>830</v>
      </c>
      <c r="AM209" s="5"/>
      <c r="AN209" s="5" t="s">
        <v>98</v>
      </c>
      <c r="AO209" s="5" t="s">
        <v>330</v>
      </c>
      <c r="AP209" s="12"/>
      <c r="AQ209" s="12"/>
      <c r="AR209" s="12"/>
      <c r="AS209" s="12" t="s">
        <v>331</v>
      </c>
      <c r="AU209" s="5" t="s">
        <v>945</v>
      </c>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spans="1:74" ht="154" hidden="1">
      <c r="A210" t="s">
        <v>12</v>
      </c>
      <c r="B210" t="s">
        <v>12</v>
      </c>
      <c r="C210" s="9" t="s">
        <v>613</v>
      </c>
      <c r="D210" s="9" t="s">
        <v>939</v>
      </c>
      <c r="E210" s="10" t="s">
        <v>939</v>
      </c>
      <c r="F210" s="5" t="s">
        <v>940</v>
      </c>
      <c r="G210" s="5" t="s">
        <v>96</v>
      </c>
      <c r="H210" s="5"/>
      <c r="I210" s="5" t="s">
        <v>98</v>
      </c>
      <c r="J210" s="5" t="s">
        <v>97</v>
      </c>
      <c r="K210" s="5" t="s">
        <v>98</v>
      </c>
      <c r="N210" s="5"/>
      <c r="Z210" s="5" t="s">
        <v>852</v>
      </c>
      <c r="AB210" s="5" t="s">
        <v>941</v>
      </c>
      <c r="AI210" s="5" t="s">
        <v>98</v>
      </c>
      <c r="AK210" s="5" t="s">
        <v>105</v>
      </c>
      <c r="AL210" s="5" t="s">
        <v>942</v>
      </c>
      <c r="AM210" s="5" t="s">
        <v>855</v>
      </c>
      <c r="AN210" s="5" t="s">
        <v>98</v>
      </c>
      <c r="AO210" s="5" t="s">
        <v>589</v>
      </c>
      <c r="AP210" s="12" t="s">
        <v>12</v>
      </c>
      <c r="AQ210" s="12"/>
      <c r="AR210" s="12" t="s">
        <v>943</v>
      </c>
      <c r="AS210" s="12"/>
      <c r="AU210" s="5" t="s">
        <v>940</v>
      </c>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spans="1:74" ht="168">
      <c r="A211" t="s">
        <v>10</v>
      </c>
      <c r="B211" t="s">
        <v>10</v>
      </c>
      <c r="C211" s="9" t="s">
        <v>317</v>
      </c>
      <c r="D211" s="9" t="s">
        <v>947</v>
      </c>
      <c r="E211" s="10" t="s">
        <v>947</v>
      </c>
      <c r="F211" s="5" t="s">
        <v>945</v>
      </c>
      <c r="G211" s="5" t="s">
        <v>96</v>
      </c>
      <c r="H211" s="5"/>
      <c r="I211" s="5" t="s">
        <v>97</v>
      </c>
      <c r="K211" s="5" t="s">
        <v>98</v>
      </c>
      <c r="L211" s="5" t="s">
        <v>948</v>
      </c>
      <c r="M211" s="5" t="s">
        <v>820</v>
      </c>
      <c r="N211" s="5"/>
      <c r="O211" s="5"/>
      <c r="P211" s="5"/>
      <c r="U211" s="5"/>
      <c r="V211" s="5"/>
      <c r="W211" s="5"/>
      <c r="X211" s="5"/>
      <c r="Y211" s="5"/>
      <c r="Z211" s="5" t="s">
        <v>322</v>
      </c>
      <c r="AA211" s="5"/>
      <c r="AB211" s="5" t="s">
        <v>323</v>
      </c>
      <c r="AC211" s="5"/>
      <c r="AD211" s="5" t="s">
        <v>866</v>
      </c>
      <c r="AE211" s="5" t="s">
        <v>325</v>
      </c>
      <c r="AF211" s="9" t="s">
        <v>949</v>
      </c>
      <c r="AG211" s="5" t="s">
        <v>327</v>
      </c>
      <c r="AH211" s="5" t="s">
        <v>328</v>
      </c>
      <c r="AI211" s="5" t="s">
        <v>98</v>
      </c>
      <c r="AK211" s="5" t="s">
        <v>105</v>
      </c>
      <c r="AL211" s="22" t="s">
        <v>830</v>
      </c>
      <c r="AM211" s="5"/>
      <c r="AN211" s="5" t="s">
        <v>98</v>
      </c>
      <c r="AO211" s="5" t="s">
        <v>330</v>
      </c>
      <c r="AP211" s="12"/>
      <c r="AQ211" s="12"/>
      <c r="AR211" s="12"/>
      <c r="AS211" s="12" t="s">
        <v>331</v>
      </c>
      <c r="AU211" s="5" t="s">
        <v>945</v>
      </c>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spans="1:74" ht="168">
      <c r="A212" t="s">
        <v>10</v>
      </c>
      <c r="B212" t="s">
        <v>10</v>
      </c>
      <c r="C212" s="9" t="s">
        <v>317</v>
      </c>
      <c r="D212" s="9" t="s">
        <v>950</v>
      </c>
      <c r="E212" s="10" t="s">
        <v>950</v>
      </c>
      <c r="F212" s="5" t="s">
        <v>945</v>
      </c>
      <c r="G212" s="5" t="s">
        <v>96</v>
      </c>
      <c r="H212" s="5"/>
      <c r="I212" s="5" t="s">
        <v>98</v>
      </c>
      <c r="K212" s="5" t="s">
        <v>98</v>
      </c>
      <c r="M212" s="5"/>
      <c r="N212" s="5"/>
      <c r="O212" s="5"/>
      <c r="P212" s="5"/>
      <c r="U212" s="5"/>
      <c r="V212" s="5"/>
      <c r="W212" s="5"/>
      <c r="X212" s="5"/>
      <c r="Y212" s="5"/>
      <c r="Z212" s="5" t="s">
        <v>322</v>
      </c>
      <c r="AA212" s="5"/>
      <c r="AB212" s="5" t="s">
        <v>323</v>
      </c>
      <c r="AC212" s="5"/>
      <c r="AD212" s="5" t="s">
        <v>324</v>
      </c>
      <c r="AE212" s="5" t="s">
        <v>325</v>
      </c>
      <c r="AF212" s="5" t="s">
        <v>951</v>
      </c>
      <c r="AG212" s="5" t="s">
        <v>327</v>
      </c>
      <c r="AH212" s="5" t="s">
        <v>328</v>
      </c>
      <c r="AI212" s="5" t="s">
        <v>98</v>
      </c>
      <c r="AK212" s="5" t="s">
        <v>105</v>
      </c>
      <c r="AL212" s="22" t="s">
        <v>830</v>
      </c>
      <c r="AM212" s="5"/>
      <c r="AN212" s="5" t="s">
        <v>98</v>
      </c>
      <c r="AO212" s="5" t="s">
        <v>330</v>
      </c>
      <c r="AP212" s="12"/>
      <c r="AQ212" s="12"/>
      <c r="AR212" s="12"/>
      <c r="AS212" s="12" t="s">
        <v>331</v>
      </c>
      <c r="AU212" s="5" t="s">
        <v>945</v>
      </c>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spans="1:74" ht="168">
      <c r="A213" t="s">
        <v>10</v>
      </c>
      <c r="B213" t="s">
        <v>10</v>
      </c>
      <c r="C213" s="9" t="s">
        <v>317</v>
      </c>
      <c r="D213" s="9" t="s">
        <v>1023</v>
      </c>
      <c r="E213" s="10" t="s">
        <v>1023</v>
      </c>
      <c r="F213" s="5" t="s">
        <v>351</v>
      </c>
      <c r="G213" s="5" t="s">
        <v>96</v>
      </c>
      <c r="H213" s="5"/>
      <c r="I213" s="5" t="s">
        <v>98</v>
      </c>
      <c r="K213" s="5" t="s">
        <v>98</v>
      </c>
      <c r="L213" s="5" t="s">
        <v>1024</v>
      </c>
      <c r="M213" s="5" t="s">
        <v>820</v>
      </c>
      <c r="N213" s="5"/>
      <c r="O213" s="5"/>
      <c r="P213" s="5"/>
      <c r="Q213" s="5"/>
      <c r="U213" s="5"/>
      <c r="V213" s="5"/>
      <c r="W213" s="5"/>
      <c r="X213" s="5"/>
      <c r="Y213" s="5"/>
      <c r="Z213" s="5" t="s">
        <v>322</v>
      </c>
      <c r="AA213" s="5"/>
      <c r="AB213" s="5" t="s">
        <v>323</v>
      </c>
      <c r="AC213" s="5"/>
      <c r="AD213" s="5" t="s">
        <v>866</v>
      </c>
      <c r="AE213" s="5" t="s">
        <v>325</v>
      </c>
      <c r="AF213" s="5" t="s">
        <v>1025</v>
      </c>
      <c r="AG213" s="5" t="s">
        <v>327</v>
      </c>
      <c r="AH213" s="5" t="s">
        <v>328</v>
      </c>
      <c r="AI213" s="5" t="s">
        <v>98</v>
      </c>
      <c r="AK213" s="5" t="s">
        <v>105</v>
      </c>
      <c r="AL213" s="5" t="s">
        <v>1026</v>
      </c>
      <c r="AM213" s="5"/>
      <c r="AN213" s="5" t="s">
        <v>98</v>
      </c>
      <c r="AO213" s="5" t="s">
        <v>330</v>
      </c>
      <c r="AP213" s="12"/>
      <c r="AQ213" s="12"/>
      <c r="AR213" s="12"/>
      <c r="AS213" s="12" t="s">
        <v>331</v>
      </c>
      <c r="AU213" s="5" t="s">
        <v>351</v>
      </c>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spans="1:74" ht="56" hidden="1">
      <c r="A214" t="s">
        <v>12</v>
      </c>
      <c r="B214" t="s">
        <v>12</v>
      </c>
      <c r="C214" s="9" t="s">
        <v>613</v>
      </c>
      <c r="D214" s="9" t="s">
        <v>952</v>
      </c>
      <c r="E214" s="10" t="s">
        <v>953</v>
      </c>
      <c r="F214" s="5" t="s">
        <v>954</v>
      </c>
      <c r="G214" s="5" t="s">
        <v>96</v>
      </c>
      <c r="H214" s="5"/>
      <c r="I214" s="5" t="s">
        <v>97</v>
      </c>
      <c r="K214" s="5" t="s">
        <v>97</v>
      </c>
      <c r="N214" s="5"/>
      <c r="AK214" s="5"/>
      <c r="AO214" s="5"/>
      <c r="AP214" s="12"/>
      <c r="AQ214" s="12"/>
      <c r="AR214" s="12"/>
      <c r="AS214" s="12"/>
      <c r="AU214" s="5" t="s">
        <v>955</v>
      </c>
      <c r="AV214" s="5" t="s">
        <v>894</v>
      </c>
      <c r="AW214" s="5" t="s">
        <v>895</v>
      </c>
      <c r="AX214" s="5" t="s">
        <v>956</v>
      </c>
      <c r="AY214" s="5" t="s">
        <v>957</v>
      </c>
      <c r="AZ214" s="5" t="s">
        <v>958</v>
      </c>
      <c r="BA214" s="5" t="s">
        <v>959</v>
      </c>
      <c r="BB214" s="5" t="s">
        <v>689</v>
      </c>
      <c r="BC214" s="5" t="s">
        <v>736</v>
      </c>
      <c r="BD214" s="5" t="s">
        <v>832</v>
      </c>
      <c r="BE214" s="5" t="s">
        <v>960</v>
      </c>
      <c r="BF214" s="5" t="s">
        <v>897</v>
      </c>
      <c r="BG214" s="5" t="s">
        <v>961</v>
      </c>
      <c r="BH214" s="5" t="s">
        <v>962</v>
      </c>
      <c r="BI214" s="5" t="s">
        <v>963</v>
      </c>
      <c r="BJ214" s="5"/>
      <c r="BK214" s="5"/>
      <c r="BL214" s="5"/>
      <c r="BM214" s="5"/>
      <c r="BN214" s="5"/>
      <c r="BO214" s="5"/>
      <c r="BP214" s="5"/>
      <c r="BQ214" s="5"/>
      <c r="BR214" s="5"/>
      <c r="BS214" s="5"/>
      <c r="BT214" s="5"/>
      <c r="BU214" s="5"/>
      <c r="BV214" s="5"/>
    </row>
    <row r="215" spans="1:74" ht="182" hidden="1">
      <c r="A215" t="s">
        <v>12</v>
      </c>
      <c r="B215" t="s">
        <v>12</v>
      </c>
      <c r="C215" s="9" t="s">
        <v>674</v>
      </c>
      <c r="D215" s="9" t="s">
        <v>964</v>
      </c>
      <c r="E215" s="10" t="s">
        <v>964</v>
      </c>
      <c r="F215" s="5" t="s">
        <v>965</v>
      </c>
      <c r="G215" s="5" t="s">
        <v>96</v>
      </c>
      <c r="H215" s="5"/>
      <c r="I215" s="5" t="s">
        <v>98</v>
      </c>
      <c r="K215" s="5" t="s">
        <v>98</v>
      </c>
      <c r="N215" s="5"/>
      <c r="Z215" s="5" t="s">
        <v>618</v>
      </c>
      <c r="AI215" s="5" t="s">
        <v>98</v>
      </c>
      <c r="AJ215" s="5">
        <v>2005</v>
      </c>
      <c r="AK215" s="5" t="s">
        <v>105</v>
      </c>
      <c r="AL215" s="5" t="s">
        <v>966</v>
      </c>
      <c r="AM215" s="5" t="s">
        <v>967</v>
      </c>
      <c r="AN215" s="5" t="s">
        <v>98</v>
      </c>
      <c r="AO215" s="5" t="s">
        <v>679</v>
      </c>
      <c r="AP215" s="12" t="s">
        <v>12</v>
      </c>
      <c r="AQ215" s="12" t="s">
        <v>680</v>
      </c>
      <c r="AR215" s="12" t="s">
        <v>681</v>
      </c>
      <c r="AS215" s="12" t="s">
        <v>682</v>
      </c>
      <c r="AT215" s="5" t="s">
        <v>683</v>
      </c>
      <c r="AU215" s="5" t="s">
        <v>965</v>
      </c>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spans="1:74" ht="42" hidden="1">
      <c r="A216" t="s">
        <v>12</v>
      </c>
      <c r="B216" t="s">
        <v>12</v>
      </c>
      <c r="C216" s="9" t="s">
        <v>674</v>
      </c>
      <c r="D216" s="9" t="s">
        <v>968</v>
      </c>
      <c r="E216" s="10" t="s">
        <v>968</v>
      </c>
      <c r="F216" s="5" t="s">
        <v>965</v>
      </c>
      <c r="G216" s="5" t="s">
        <v>96</v>
      </c>
      <c r="H216" s="5"/>
      <c r="I216" s="5" t="s">
        <v>97</v>
      </c>
      <c r="K216" s="5" t="s">
        <v>97</v>
      </c>
      <c r="N216" s="5"/>
      <c r="AK216" s="5"/>
      <c r="AP216" s="12"/>
      <c r="AQ216" s="12"/>
      <c r="AR216" s="12"/>
      <c r="AS216" s="12"/>
      <c r="AU216" s="5" t="s">
        <v>965</v>
      </c>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spans="1:74" ht="28" hidden="1">
      <c r="A217" t="s">
        <v>8</v>
      </c>
      <c r="B217" t="s">
        <v>8</v>
      </c>
      <c r="C217" s="9" t="s">
        <v>788</v>
      </c>
      <c r="D217" s="9" t="s">
        <v>969</v>
      </c>
      <c r="E217" s="10" t="s">
        <v>969</v>
      </c>
      <c r="F217" s="5" t="s">
        <v>970</v>
      </c>
      <c r="G217" s="5" t="s">
        <v>96</v>
      </c>
      <c r="H217" s="5"/>
      <c r="I217" s="5" t="s">
        <v>98</v>
      </c>
      <c r="K217" s="5" t="s">
        <v>97</v>
      </c>
      <c r="N217" s="5"/>
      <c r="AK217" s="5"/>
      <c r="AO217" s="5"/>
      <c r="AP217" s="12"/>
      <c r="AQ217" s="12"/>
      <c r="AR217" s="12"/>
      <c r="AS217" s="12"/>
      <c r="AU217" s="5" t="s">
        <v>970</v>
      </c>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spans="1:74" ht="28" hidden="1">
      <c r="A218" s="15" t="s">
        <v>16</v>
      </c>
      <c r="B218" s="15" t="s">
        <v>16</v>
      </c>
      <c r="C218" s="16" t="s">
        <v>791</v>
      </c>
      <c r="D218" s="16" t="s">
        <v>971</v>
      </c>
      <c r="E218" s="17" t="s">
        <v>971</v>
      </c>
      <c r="F218" s="5" t="s">
        <v>970</v>
      </c>
      <c r="G218" s="18" t="s">
        <v>96</v>
      </c>
      <c r="H218" s="18"/>
      <c r="I218" s="18" t="s">
        <v>98</v>
      </c>
      <c r="J218" s="18"/>
      <c r="K218" s="18" t="s">
        <v>97</v>
      </c>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9"/>
      <c r="AQ218" s="19"/>
      <c r="AR218" s="19"/>
      <c r="AS218" s="19"/>
      <c r="AT218" s="18"/>
      <c r="AU218" s="5" t="s">
        <v>970</v>
      </c>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spans="1:74" ht="42" hidden="1">
      <c r="A219" t="s">
        <v>11</v>
      </c>
      <c r="B219" t="s">
        <v>10</v>
      </c>
      <c r="C219" s="9" t="s">
        <v>972</v>
      </c>
      <c r="D219" s="9" t="s">
        <v>973</v>
      </c>
      <c r="E219" s="10" t="s">
        <v>973</v>
      </c>
      <c r="F219" s="5" t="s">
        <v>974</v>
      </c>
      <c r="G219" s="5" t="s">
        <v>96</v>
      </c>
      <c r="H219" s="5"/>
      <c r="I219" s="5" t="s">
        <v>98</v>
      </c>
      <c r="J219" s="5" t="s">
        <v>97</v>
      </c>
      <c r="K219" s="5" t="s">
        <v>98</v>
      </c>
      <c r="N219" s="5"/>
      <c r="O219" s="5"/>
      <c r="P219" s="5"/>
      <c r="R219" s="5"/>
      <c r="S219" s="5"/>
      <c r="T219" s="5" t="s">
        <v>145</v>
      </c>
      <c r="V219" s="5"/>
      <c r="W219" s="5"/>
      <c r="X219" s="5"/>
      <c r="Y219" s="5"/>
      <c r="Z219" s="5"/>
      <c r="AA219" s="5"/>
      <c r="AB219" s="5"/>
      <c r="AC219" s="5" t="s">
        <v>975</v>
      </c>
      <c r="AD219" s="5" t="s">
        <v>976</v>
      </c>
      <c r="AE219" s="5" t="s">
        <v>977</v>
      </c>
      <c r="AG219" s="5"/>
      <c r="AH219" s="5"/>
      <c r="AI219" s="5" t="s">
        <v>98</v>
      </c>
      <c r="AK219" s="5" t="s">
        <v>978</v>
      </c>
      <c r="AL219" s="5" t="s">
        <v>979</v>
      </c>
      <c r="AO219" s="5"/>
      <c r="AP219" s="12"/>
      <c r="AQ219" s="12"/>
      <c r="AR219" s="12"/>
      <c r="AS219" s="12"/>
      <c r="AU219" s="5" t="s">
        <v>974</v>
      </c>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spans="1:74" ht="42" hidden="1">
      <c r="A220" t="s">
        <v>11</v>
      </c>
      <c r="B220" t="s">
        <v>10</v>
      </c>
      <c r="C220" s="9" t="s">
        <v>972</v>
      </c>
      <c r="D220" s="9" t="s">
        <v>980</v>
      </c>
      <c r="E220" s="10" t="s">
        <v>980</v>
      </c>
      <c r="F220" s="5" t="s">
        <v>974</v>
      </c>
      <c r="G220" s="5" t="s">
        <v>96</v>
      </c>
      <c r="H220" s="5"/>
      <c r="I220" s="5" t="s">
        <v>98</v>
      </c>
      <c r="K220" s="5" t="s">
        <v>98</v>
      </c>
      <c r="N220" s="5"/>
      <c r="R220" s="5"/>
      <c r="S220" s="5"/>
      <c r="T220" s="5" t="s">
        <v>145</v>
      </c>
      <c r="AE220" s="5" t="s">
        <v>977</v>
      </c>
      <c r="AK220" s="5"/>
      <c r="AO220" s="5"/>
      <c r="AP220" s="12"/>
      <c r="AQ220" s="12"/>
      <c r="AR220" s="12"/>
      <c r="AS220" s="12"/>
      <c r="AU220" s="5" t="s">
        <v>974</v>
      </c>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spans="1:74" ht="28" hidden="1">
      <c r="A221" s="15" t="s">
        <v>9</v>
      </c>
      <c r="B221" s="15" t="s">
        <v>9</v>
      </c>
      <c r="C221" s="16" t="s">
        <v>200</v>
      </c>
      <c r="D221" s="16" t="s">
        <v>981</v>
      </c>
      <c r="E221" s="17" t="s">
        <v>981</v>
      </c>
      <c r="F221" s="18" t="s">
        <v>457</v>
      </c>
      <c r="G221" s="18"/>
      <c r="H221" s="18"/>
      <c r="I221" s="18" t="s">
        <v>98</v>
      </c>
      <c r="J221" s="18"/>
      <c r="K221" s="18" t="s">
        <v>98</v>
      </c>
      <c r="L221" s="18"/>
      <c r="M221" s="18"/>
      <c r="N221" s="18"/>
      <c r="O221" s="18"/>
      <c r="P221" s="18"/>
      <c r="Q221" s="18"/>
      <c r="R221" s="18"/>
      <c r="S221" s="18"/>
      <c r="T221" s="18"/>
      <c r="U221" s="18"/>
      <c r="V221" s="18"/>
      <c r="W221" s="18"/>
      <c r="X221" s="18"/>
      <c r="Y221" s="18"/>
      <c r="Z221" s="18" t="s">
        <v>982</v>
      </c>
      <c r="AA221" s="18" t="s">
        <v>983</v>
      </c>
      <c r="AB221" s="18" t="s">
        <v>984</v>
      </c>
      <c r="AC221" s="18"/>
      <c r="AD221" s="18"/>
      <c r="AE221" s="18"/>
      <c r="AF221" s="18"/>
      <c r="AG221" s="18"/>
      <c r="AH221" s="18"/>
      <c r="AI221" s="18" t="s">
        <v>98</v>
      </c>
      <c r="AJ221" s="18">
        <v>2008</v>
      </c>
      <c r="AK221" s="18"/>
      <c r="AL221" s="18"/>
      <c r="AM221" s="24">
        <v>0.49</v>
      </c>
      <c r="AN221" s="18" t="s">
        <v>98</v>
      </c>
      <c r="AO221" s="18"/>
      <c r="AP221" s="19"/>
      <c r="AQ221" s="19"/>
      <c r="AR221" s="19"/>
      <c r="AS221" s="19"/>
      <c r="AT221" s="18"/>
      <c r="AU221" s="18" t="s">
        <v>457</v>
      </c>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row>
    <row r="222" spans="1:74" ht="28" hidden="1">
      <c r="A222" t="s">
        <v>8</v>
      </c>
      <c r="B222" t="s">
        <v>8</v>
      </c>
      <c r="C222" s="9" t="s">
        <v>189</v>
      </c>
      <c r="D222" s="9" t="s">
        <v>985</v>
      </c>
      <c r="E222" s="10" t="s">
        <v>985</v>
      </c>
      <c r="F222" s="5" t="s">
        <v>457</v>
      </c>
      <c r="G222" s="5" t="s">
        <v>96</v>
      </c>
      <c r="H222" s="5"/>
      <c r="I222" s="5" t="s">
        <v>98</v>
      </c>
      <c r="K222" s="5" t="s">
        <v>98</v>
      </c>
      <c r="N222" s="5"/>
      <c r="AI222" s="5" t="s">
        <v>98</v>
      </c>
      <c r="AK222" s="5"/>
      <c r="AO222" s="5"/>
      <c r="AP222" s="12"/>
      <c r="AQ222" s="12"/>
      <c r="AR222" s="12"/>
      <c r="AS222" s="12"/>
      <c r="AU222" s="5" t="s">
        <v>457</v>
      </c>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spans="1:74" ht="42" hidden="1">
      <c r="A223" t="s">
        <v>7</v>
      </c>
      <c r="B223" t="s">
        <v>7</v>
      </c>
      <c r="C223" s="9" t="s">
        <v>549</v>
      </c>
      <c r="D223" s="9" t="s">
        <v>986</v>
      </c>
      <c r="E223" s="10" t="s">
        <v>987</v>
      </c>
      <c r="F223" s="5" t="s">
        <v>162</v>
      </c>
      <c r="G223" s="5" t="s">
        <v>96</v>
      </c>
      <c r="H223" s="5"/>
      <c r="I223" s="5" t="s">
        <v>97</v>
      </c>
      <c r="K223" s="5" t="s">
        <v>97</v>
      </c>
      <c r="N223" s="5"/>
      <c r="AK223" s="5"/>
      <c r="AO223" s="5"/>
      <c r="AP223" s="12"/>
      <c r="AQ223" s="12"/>
      <c r="AR223" s="12"/>
      <c r="AS223" s="13" t="s">
        <v>117</v>
      </c>
      <c r="AU223" s="5" t="s">
        <v>162</v>
      </c>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spans="1:74" ht="42" hidden="1">
      <c r="A224" t="s">
        <v>7</v>
      </c>
      <c r="B224" t="s">
        <v>7</v>
      </c>
      <c r="C224" s="9" t="s">
        <v>549</v>
      </c>
      <c r="D224" s="9" t="s">
        <v>988</v>
      </c>
      <c r="E224" s="10" t="s">
        <v>989</v>
      </c>
      <c r="F224" s="5" t="s">
        <v>316</v>
      </c>
      <c r="G224" s="5" t="s">
        <v>96</v>
      </c>
      <c r="H224" s="5"/>
      <c r="I224" s="5" t="s">
        <v>97</v>
      </c>
      <c r="K224" s="5" t="s">
        <v>97</v>
      </c>
      <c r="N224" s="5"/>
      <c r="AK224" s="5"/>
      <c r="AO224" s="5"/>
      <c r="AP224" s="12"/>
      <c r="AQ224" s="12"/>
      <c r="AR224" s="12"/>
      <c r="AS224" s="13" t="s">
        <v>117</v>
      </c>
      <c r="AU224" s="5" t="s">
        <v>316</v>
      </c>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spans="1:74" ht="42" hidden="1">
      <c r="A225" t="s">
        <v>18</v>
      </c>
      <c r="B225" t="s">
        <v>18</v>
      </c>
      <c r="C225" s="9" t="s">
        <v>601</v>
      </c>
      <c r="D225" s="9" t="s">
        <v>990</v>
      </c>
      <c r="E225" s="10" t="s">
        <v>991</v>
      </c>
      <c r="F225" s="5" t="s">
        <v>992</v>
      </c>
      <c r="G225" s="5" t="s">
        <v>141</v>
      </c>
      <c r="H225" s="5"/>
      <c r="I225" s="5" t="s">
        <v>97</v>
      </c>
      <c r="K225" s="5" t="s">
        <v>97</v>
      </c>
      <c r="N225" s="5"/>
      <c r="AK225" s="5"/>
      <c r="AO225" s="5"/>
      <c r="AP225" s="12"/>
      <c r="AQ225" s="12"/>
      <c r="AR225" s="12"/>
      <c r="AS225" s="12"/>
      <c r="AU225" s="5" t="s">
        <v>993</v>
      </c>
      <c r="AV225" s="5" t="s">
        <v>760</v>
      </c>
      <c r="AW225" s="5" t="s">
        <v>994</v>
      </c>
      <c r="AX225" s="5" t="s">
        <v>606</v>
      </c>
      <c r="AY225" s="5" t="s">
        <v>995</v>
      </c>
      <c r="AZ225" s="5" t="s">
        <v>191</v>
      </c>
      <c r="BA225" s="5" t="s">
        <v>996</v>
      </c>
      <c r="BB225" s="5" t="s">
        <v>759</v>
      </c>
      <c r="BC225" s="5"/>
      <c r="BD225" s="5"/>
      <c r="BE225" s="5"/>
      <c r="BF225" s="5"/>
      <c r="BG225" s="5"/>
      <c r="BH225" s="5"/>
      <c r="BI225" s="5"/>
      <c r="BJ225" s="5"/>
      <c r="BK225" s="5"/>
      <c r="BL225" s="5"/>
      <c r="BM225" s="5"/>
      <c r="BN225" s="5"/>
      <c r="BO225" s="5"/>
      <c r="BP225" s="5"/>
      <c r="BQ225" s="5"/>
      <c r="BR225" s="5"/>
      <c r="BS225" s="5"/>
      <c r="BT225" s="5"/>
      <c r="BU225" s="5"/>
      <c r="BV225" s="5"/>
    </row>
    <row r="226" spans="1:74" ht="28" hidden="1">
      <c r="A226" t="s">
        <v>8</v>
      </c>
      <c r="B226" t="s">
        <v>8</v>
      </c>
      <c r="C226" s="9" t="s">
        <v>189</v>
      </c>
      <c r="D226" s="9" t="s">
        <v>997</v>
      </c>
      <c r="E226" s="10" t="s">
        <v>998</v>
      </c>
      <c r="F226" s="5" t="s">
        <v>999</v>
      </c>
      <c r="G226" s="5" t="s">
        <v>96</v>
      </c>
      <c r="H226" s="5"/>
      <c r="I226" s="5" t="s">
        <v>97</v>
      </c>
      <c r="K226" s="5" t="s">
        <v>97</v>
      </c>
      <c r="N226" s="5"/>
      <c r="AK226" s="5"/>
      <c r="AO226" s="5"/>
      <c r="AP226" s="12"/>
      <c r="AQ226" s="12"/>
      <c r="AR226" s="12"/>
      <c r="AS226" s="12"/>
      <c r="AU226" s="5" t="s">
        <v>391</v>
      </c>
      <c r="AV226" s="5" t="s">
        <v>430</v>
      </c>
      <c r="AW226" s="5" t="s">
        <v>392</v>
      </c>
      <c r="AX226" s="5" t="s">
        <v>393</v>
      </c>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spans="1:74" ht="35.25" hidden="1" customHeight="1">
      <c r="A227" t="s">
        <v>7</v>
      </c>
      <c r="B227" t="s">
        <v>7</v>
      </c>
      <c r="C227" s="9" t="s">
        <v>549</v>
      </c>
      <c r="D227" s="9" t="s">
        <v>1000</v>
      </c>
      <c r="E227" s="10" t="s">
        <v>1001</v>
      </c>
      <c r="F227" s="5" t="s">
        <v>1002</v>
      </c>
      <c r="G227" s="5" t="s">
        <v>96</v>
      </c>
      <c r="H227" s="5"/>
      <c r="I227" s="5" t="s">
        <v>97</v>
      </c>
      <c r="K227" s="5" t="s">
        <v>97</v>
      </c>
      <c r="N227" s="5"/>
      <c r="AK227" s="5"/>
      <c r="AO227" s="5"/>
      <c r="AP227" s="12"/>
      <c r="AQ227" s="12"/>
      <c r="AR227" s="12"/>
      <c r="AS227" s="13" t="s">
        <v>117</v>
      </c>
      <c r="AU227" s="5" t="s">
        <v>391</v>
      </c>
      <c r="AV227" s="5" t="s">
        <v>391</v>
      </c>
      <c r="AW227" s="5" t="s">
        <v>392</v>
      </c>
      <c r="AX227" s="5" t="s">
        <v>355</v>
      </c>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spans="1:74" ht="42" hidden="1">
      <c r="A228" t="s">
        <v>7</v>
      </c>
      <c r="B228" t="s">
        <v>7</v>
      </c>
      <c r="C228" s="9" t="s">
        <v>552</v>
      </c>
      <c r="D228" s="9" t="s">
        <v>1003</v>
      </c>
      <c r="E228" s="10" t="s">
        <v>1004</v>
      </c>
      <c r="F228" s="5" t="s">
        <v>1002</v>
      </c>
      <c r="G228" s="5" t="s">
        <v>96</v>
      </c>
      <c r="H228" s="5"/>
      <c r="I228" s="5" t="s">
        <v>97</v>
      </c>
      <c r="K228" s="5" t="s">
        <v>97</v>
      </c>
      <c r="N228" s="5"/>
      <c r="AK228" s="5"/>
      <c r="AO228" s="5"/>
      <c r="AP228" s="12"/>
      <c r="AQ228" s="12"/>
      <c r="AR228" s="12"/>
      <c r="AS228" s="13" t="s">
        <v>117</v>
      </c>
      <c r="AU228" s="5" t="s">
        <v>391</v>
      </c>
      <c r="AV228" s="5" t="s">
        <v>391</v>
      </c>
      <c r="AW228" s="5" t="s">
        <v>392</v>
      </c>
      <c r="AX228" s="5" t="s">
        <v>355</v>
      </c>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spans="1:74" ht="28" hidden="1">
      <c r="A229" t="s">
        <v>8</v>
      </c>
      <c r="B229" t="s">
        <v>8</v>
      </c>
      <c r="C229" s="9" t="s">
        <v>189</v>
      </c>
      <c r="D229" s="9" t="s">
        <v>1005</v>
      </c>
      <c r="E229" s="10" t="s">
        <v>1005</v>
      </c>
      <c r="F229" s="5" t="s">
        <v>187</v>
      </c>
      <c r="G229" s="5" t="s">
        <v>96</v>
      </c>
      <c r="H229" s="5"/>
      <c r="I229" s="5" t="s">
        <v>97</v>
      </c>
      <c r="K229" s="5" t="s">
        <v>97</v>
      </c>
      <c r="N229" s="5"/>
      <c r="AK229" s="5"/>
      <c r="AO229" s="5"/>
      <c r="AP229" s="12"/>
      <c r="AQ229" s="12"/>
      <c r="AR229" s="12"/>
      <c r="AS229" s="12"/>
      <c r="AU229" s="5" t="s">
        <v>187</v>
      </c>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spans="1:74" ht="28" hidden="1">
      <c r="A230" t="s">
        <v>8</v>
      </c>
      <c r="B230" t="s">
        <v>8</v>
      </c>
      <c r="C230" s="9" t="s">
        <v>189</v>
      </c>
      <c r="D230" s="9" t="s">
        <v>1006</v>
      </c>
      <c r="E230" s="10" t="s">
        <v>1006</v>
      </c>
      <c r="F230" s="5" t="s">
        <v>497</v>
      </c>
      <c r="G230" s="5" t="s">
        <v>96</v>
      </c>
      <c r="H230" s="5"/>
      <c r="I230" s="5" t="s">
        <v>98</v>
      </c>
      <c r="K230" s="5" t="s">
        <v>97</v>
      </c>
      <c r="N230" s="5"/>
      <c r="AK230" s="5"/>
      <c r="AO230" s="5"/>
      <c r="AP230" s="12"/>
      <c r="AQ230" s="12"/>
      <c r="AR230" s="12"/>
      <c r="AS230" s="12"/>
      <c r="AU230" s="5" t="s">
        <v>497</v>
      </c>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spans="1:74" ht="28" hidden="1">
      <c r="A231" t="s">
        <v>8</v>
      </c>
      <c r="B231" t="s">
        <v>8</v>
      </c>
      <c r="C231" s="9" t="s">
        <v>189</v>
      </c>
      <c r="D231" s="9" t="s">
        <v>1007</v>
      </c>
      <c r="E231" s="10" t="s">
        <v>1007</v>
      </c>
      <c r="F231" s="5" t="s">
        <v>439</v>
      </c>
      <c r="G231" s="5" t="s">
        <v>96</v>
      </c>
      <c r="H231" s="5"/>
      <c r="I231" s="5" t="s">
        <v>98</v>
      </c>
      <c r="K231" s="5" t="s">
        <v>97</v>
      </c>
      <c r="N231" s="5"/>
      <c r="AK231" s="5"/>
      <c r="AO231" s="5"/>
      <c r="AP231" s="12"/>
      <c r="AQ231" s="12"/>
      <c r="AR231" s="12"/>
      <c r="AS231" s="12"/>
      <c r="AU231" s="5" t="s">
        <v>439</v>
      </c>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spans="1:74" ht="42" hidden="1">
      <c r="A232" t="s">
        <v>7</v>
      </c>
      <c r="B232" t="s">
        <v>7</v>
      </c>
      <c r="C232" s="9" t="s">
        <v>552</v>
      </c>
      <c r="D232" s="9" t="s">
        <v>1008</v>
      </c>
      <c r="E232" s="10" t="s">
        <v>1009</v>
      </c>
      <c r="F232" s="5" t="s">
        <v>1010</v>
      </c>
      <c r="G232" s="5" t="s">
        <v>96</v>
      </c>
      <c r="H232" s="5"/>
      <c r="I232" s="5" t="s">
        <v>97</v>
      </c>
      <c r="K232" s="5" t="s">
        <v>97</v>
      </c>
      <c r="N232" s="5"/>
      <c r="AK232" s="5"/>
      <c r="AO232" s="5"/>
      <c r="AP232" s="12"/>
      <c r="AQ232" s="12"/>
      <c r="AR232" s="12"/>
      <c r="AS232" s="13" t="s">
        <v>117</v>
      </c>
      <c r="AU232" s="5" t="s">
        <v>439</v>
      </c>
      <c r="AV232" s="5" t="s">
        <v>162</v>
      </c>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spans="1:74" ht="42" hidden="1">
      <c r="A233" t="s">
        <v>7</v>
      </c>
      <c r="B233" t="s">
        <v>7</v>
      </c>
      <c r="C233" s="9" t="s">
        <v>549</v>
      </c>
      <c r="D233" s="9" t="s">
        <v>1011</v>
      </c>
      <c r="E233" s="10" t="s">
        <v>1012</v>
      </c>
      <c r="F233" s="5" t="s">
        <v>1013</v>
      </c>
      <c r="G233" s="5" t="s">
        <v>96</v>
      </c>
      <c r="H233" s="5"/>
      <c r="I233" s="5" t="s">
        <v>97</v>
      </c>
      <c r="K233" s="5" t="s">
        <v>97</v>
      </c>
      <c r="N233" s="5"/>
      <c r="AK233" s="5"/>
      <c r="AO233" s="5"/>
      <c r="AP233" s="12"/>
      <c r="AQ233" s="12"/>
      <c r="AR233" s="12"/>
      <c r="AS233" s="13" t="s">
        <v>117</v>
      </c>
      <c r="AU233" s="5" t="s">
        <v>439</v>
      </c>
      <c r="AV233" s="5" t="s">
        <v>497</v>
      </c>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spans="1:74" ht="98" hidden="1">
      <c r="A234" t="s">
        <v>10</v>
      </c>
      <c r="B234" t="s">
        <v>10</v>
      </c>
      <c r="C234" s="9" t="s">
        <v>317</v>
      </c>
      <c r="D234" s="9" t="s">
        <v>1014</v>
      </c>
      <c r="E234" s="10" t="s">
        <v>1014</v>
      </c>
      <c r="F234" s="5" t="s">
        <v>1015</v>
      </c>
      <c r="G234" s="5" t="s">
        <v>96</v>
      </c>
      <c r="H234" s="5"/>
      <c r="I234" s="5" t="s">
        <v>97</v>
      </c>
      <c r="J234" s="5" t="s">
        <v>1016</v>
      </c>
      <c r="K234" s="5" t="s">
        <v>98</v>
      </c>
      <c r="M234" s="5"/>
      <c r="N234" s="5"/>
      <c r="Z234" s="5"/>
      <c r="AA234" s="5"/>
      <c r="AB234" s="5"/>
      <c r="AC234" s="5"/>
      <c r="AD234" s="5" t="s">
        <v>324</v>
      </c>
      <c r="AE234" s="5"/>
      <c r="AK234" s="5"/>
      <c r="AO234" s="5"/>
      <c r="AP234" s="12"/>
      <c r="AQ234" s="12"/>
      <c r="AR234" s="12"/>
      <c r="AS234" s="12" t="s">
        <v>582</v>
      </c>
      <c r="AU234" s="5" t="s">
        <v>1015</v>
      </c>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spans="1:74" ht="42" hidden="1">
      <c r="A235" t="s">
        <v>6</v>
      </c>
      <c r="B235" t="s">
        <v>6</v>
      </c>
      <c r="C235" s="9" t="s">
        <v>93</v>
      </c>
      <c r="D235" s="9" t="s">
        <v>1017</v>
      </c>
      <c r="E235" s="10" t="s">
        <v>1017</v>
      </c>
      <c r="F235" s="5" t="s">
        <v>1018</v>
      </c>
      <c r="G235" s="5" t="s">
        <v>96</v>
      </c>
      <c r="H235" s="5"/>
      <c r="I235" s="5" t="s">
        <v>97</v>
      </c>
      <c r="K235" s="5" t="s">
        <v>97</v>
      </c>
      <c r="N235" s="5"/>
      <c r="AK235" s="5"/>
      <c r="AO235" s="5"/>
      <c r="AP235" s="12"/>
      <c r="AQ235" s="12"/>
      <c r="AR235" s="12"/>
      <c r="AS235" s="13" t="s">
        <v>911</v>
      </c>
      <c r="AT235" s="5" t="s">
        <v>912</v>
      </c>
      <c r="AU235" s="5" t="s">
        <v>1018</v>
      </c>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spans="1:74" ht="56" hidden="1">
      <c r="A236" t="s">
        <v>18</v>
      </c>
      <c r="B236" t="s">
        <v>18</v>
      </c>
      <c r="C236" s="9" t="s">
        <v>546</v>
      </c>
      <c r="D236" s="9" t="s">
        <v>1019</v>
      </c>
      <c r="E236" s="10" t="s">
        <v>1019</v>
      </c>
      <c r="F236" s="5" t="s">
        <v>1018</v>
      </c>
      <c r="G236" s="5" t="s">
        <v>141</v>
      </c>
      <c r="H236" s="5"/>
      <c r="I236" s="5" t="s">
        <v>97</v>
      </c>
      <c r="K236" s="5" t="s">
        <v>98</v>
      </c>
      <c r="L236" s="5" t="s">
        <v>548</v>
      </c>
      <c r="N236" s="5"/>
      <c r="AK236" s="5"/>
      <c r="AO236" s="5"/>
      <c r="AP236" s="12"/>
      <c r="AQ236" s="12"/>
      <c r="AR236" s="12"/>
      <c r="AS236" s="12"/>
      <c r="AU236" s="5" t="s">
        <v>1018</v>
      </c>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spans="1:74" ht="28">
      <c r="A237" t="s">
        <v>10</v>
      </c>
      <c r="B237" t="s">
        <v>10</v>
      </c>
      <c r="C237" s="9" t="s">
        <v>317</v>
      </c>
      <c r="D237" s="9" t="s">
        <v>1246</v>
      </c>
      <c r="E237" s="10" t="s">
        <v>1246</v>
      </c>
      <c r="F237" s="5" t="s">
        <v>1247</v>
      </c>
      <c r="G237" s="5" t="s">
        <v>96</v>
      </c>
      <c r="H237" s="5"/>
      <c r="I237" s="5" t="s">
        <v>98</v>
      </c>
      <c r="K237" s="5" t="s">
        <v>98</v>
      </c>
      <c r="M237" s="5"/>
      <c r="N237" s="5"/>
      <c r="O237" s="5"/>
      <c r="P237" s="5"/>
      <c r="U237" s="5"/>
      <c r="V237" s="5"/>
      <c r="W237" s="5"/>
      <c r="X237" s="5"/>
      <c r="Y237" s="5"/>
      <c r="Z237" s="5" t="s">
        <v>322</v>
      </c>
      <c r="AA237" s="5"/>
      <c r="AB237" s="5" t="s">
        <v>323</v>
      </c>
      <c r="AC237" s="5"/>
      <c r="AD237" s="5" t="s">
        <v>324</v>
      </c>
      <c r="AE237" s="5" t="s">
        <v>325</v>
      </c>
      <c r="AF237" s="5" t="s">
        <v>1248</v>
      </c>
      <c r="AG237" s="5" t="s">
        <v>327</v>
      </c>
      <c r="AH237" s="5" t="s">
        <v>328</v>
      </c>
      <c r="AI237" s="5" t="s">
        <v>98</v>
      </c>
      <c r="AK237" s="5" t="s">
        <v>105</v>
      </c>
      <c r="AL237" s="22" t="s">
        <v>830</v>
      </c>
      <c r="AM237" s="5"/>
      <c r="AN237" s="5" t="s">
        <v>98</v>
      </c>
      <c r="AO237" s="5" t="s">
        <v>330</v>
      </c>
      <c r="AP237" s="12"/>
      <c r="AQ237" s="12"/>
      <c r="AR237" s="12"/>
      <c r="AS237" s="12" t="s">
        <v>331</v>
      </c>
      <c r="AU237" s="5" t="s">
        <v>1247</v>
      </c>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spans="1:74" ht="168">
      <c r="A238" t="s">
        <v>10</v>
      </c>
      <c r="B238" t="s">
        <v>10</v>
      </c>
      <c r="C238" s="9" t="s">
        <v>317</v>
      </c>
      <c r="D238" s="9" t="s">
        <v>1256</v>
      </c>
      <c r="E238" s="10" t="s">
        <v>1256</v>
      </c>
      <c r="F238" s="5" t="s">
        <v>1257</v>
      </c>
      <c r="G238" s="5" t="s">
        <v>96</v>
      </c>
      <c r="H238" s="5"/>
      <c r="I238" s="5" t="s">
        <v>98</v>
      </c>
      <c r="K238" s="5" t="s">
        <v>98</v>
      </c>
      <c r="M238" s="5"/>
      <c r="N238" s="5"/>
      <c r="O238" s="5"/>
      <c r="P238" s="5"/>
      <c r="U238" s="5"/>
      <c r="V238" s="5"/>
      <c r="W238" s="5"/>
      <c r="X238" s="5"/>
      <c r="Y238" s="5"/>
      <c r="Z238" s="5" t="s">
        <v>322</v>
      </c>
      <c r="AA238" s="5"/>
      <c r="AB238" s="5" t="s">
        <v>323</v>
      </c>
      <c r="AC238" s="5"/>
      <c r="AD238" s="5" t="s">
        <v>324</v>
      </c>
      <c r="AE238" s="5" t="s">
        <v>325</v>
      </c>
      <c r="AF238" s="5" t="s">
        <v>1258</v>
      </c>
      <c r="AG238" s="5" t="s">
        <v>327</v>
      </c>
      <c r="AH238" s="5" t="s">
        <v>328</v>
      </c>
      <c r="AI238" s="5" t="s">
        <v>98</v>
      </c>
      <c r="AK238" s="5" t="s">
        <v>105</v>
      </c>
      <c r="AL238" s="22" t="s">
        <v>830</v>
      </c>
      <c r="AM238" s="5"/>
      <c r="AN238" s="5" t="s">
        <v>98</v>
      </c>
      <c r="AO238" s="5" t="s">
        <v>330</v>
      </c>
      <c r="AP238" s="12"/>
      <c r="AQ238" s="12"/>
      <c r="AR238" s="12"/>
      <c r="AS238" s="12" t="s">
        <v>331</v>
      </c>
      <c r="AU238" s="5" t="s">
        <v>1257</v>
      </c>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spans="1:74" ht="98" hidden="1">
      <c r="A239" t="s">
        <v>10</v>
      </c>
      <c r="B239" t="s">
        <v>10</v>
      </c>
      <c r="C239" s="9" t="s">
        <v>1027</v>
      </c>
      <c r="D239" s="9" t="s">
        <v>1028</v>
      </c>
      <c r="E239" s="10" t="s">
        <v>1028</v>
      </c>
      <c r="F239" s="5" t="s">
        <v>1029</v>
      </c>
      <c r="G239" s="5" t="s">
        <v>96</v>
      </c>
      <c r="H239" s="5"/>
      <c r="I239" s="5" t="s">
        <v>97</v>
      </c>
      <c r="K239" s="5" t="s">
        <v>98</v>
      </c>
      <c r="N239" s="5"/>
      <c r="Q239" s="5"/>
      <c r="Z239" s="5"/>
      <c r="AA239" s="5"/>
      <c r="AB239" s="5"/>
      <c r="AC239" s="5"/>
      <c r="AD239" s="5" t="s">
        <v>1030</v>
      </c>
      <c r="AE239" s="5"/>
      <c r="AF239" s="5"/>
      <c r="AK239" s="5"/>
      <c r="AO239" s="5"/>
      <c r="AP239" s="12"/>
      <c r="AQ239" s="12"/>
      <c r="AR239" s="12"/>
      <c r="AS239" s="12" t="s">
        <v>582</v>
      </c>
      <c r="AU239" s="5" t="s">
        <v>1029</v>
      </c>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spans="1:74" ht="98" hidden="1">
      <c r="A240" t="s">
        <v>10</v>
      </c>
      <c r="B240" t="s">
        <v>10</v>
      </c>
      <c r="C240" s="9" t="s">
        <v>1027</v>
      </c>
      <c r="D240" s="9" t="s">
        <v>1031</v>
      </c>
      <c r="E240" s="10" t="s">
        <v>1031</v>
      </c>
      <c r="F240" s="5" t="s">
        <v>1032</v>
      </c>
      <c r="G240" s="5" t="s">
        <v>96</v>
      </c>
      <c r="H240" s="5"/>
      <c r="I240" s="5" t="s">
        <v>98</v>
      </c>
      <c r="K240" s="5" t="s">
        <v>98</v>
      </c>
      <c r="N240" s="5"/>
      <c r="Q240" s="5"/>
      <c r="Z240" s="5"/>
      <c r="AA240" s="5"/>
      <c r="AB240" s="5"/>
      <c r="AC240" s="5"/>
      <c r="AD240" s="5" t="s">
        <v>1030</v>
      </c>
      <c r="AE240" s="5"/>
      <c r="AF240" s="5"/>
      <c r="AK240" s="5"/>
      <c r="AO240" s="5"/>
      <c r="AP240" s="12"/>
      <c r="AQ240" s="12"/>
      <c r="AR240" s="12"/>
      <c r="AS240" s="12" t="s">
        <v>582</v>
      </c>
      <c r="AU240" s="5" t="s">
        <v>1032</v>
      </c>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spans="1:74" ht="98">
      <c r="A241" t="s">
        <v>10</v>
      </c>
      <c r="B241" t="s">
        <v>10</v>
      </c>
      <c r="C241" s="9" t="s">
        <v>317</v>
      </c>
      <c r="D241" s="9" t="s">
        <v>1259</v>
      </c>
      <c r="E241" s="10" t="s">
        <v>1259</v>
      </c>
      <c r="F241" s="5" t="s">
        <v>1257</v>
      </c>
      <c r="G241" s="5" t="s">
        <v>96</v>
      </c>
      <c r="H241" s="5"/>
      <c r="I241" s="5" t="s">
        <v>98</v>
      </c>
      <c r="K241" s="5" t="s">
        <v>98</v>
      </c>
      <c r="M241" s="5"/>
      <c r="N241" s="5"/>
      <c r="O241" s="5"/>
      <c r="P241" s="5"/>
      <c r="U241" s="5"/>
      <c r="V241" s="5"/>
      <c r="W241" s="5"/>
      <c r="X241" s="5"/>
      <c r="Y241" s="5"/>
      <c r="Z241" s="5" t="s">
        <v>322</v>
      </c>
      <c r="AA241" s="5"/>
      <c r="AB241" s="5" t="s">
        <v>323</v>
      </c>
      <c r="AC241" s="5"/>
      <c r="AD241" s="5" t="s">
        <v>324</v>
      </c>
      <c r="AE241" s="5" t="s">
        <v>325</v>
      </c>
      <c r="AF241" s="5" t="s">
        <v>1260</v>
      </c>
      <c r="AG241" s="5" t="s">
        <v>327</v>
      </c>
      <c r="AH241" s="5" t="s">
        <v>328</v>
      </c>
      <c r="AI241" s="5" t="s">
        <v>98</v>
      </c>
      <c r="AK241" s="5" t="s">
        <v>105</v>
      </c>
      <c r="AL241" s="22" t="s">
        <v>830</v>
      </c>
      <c r="AM241" s="5"/>
      <c r="AN241" s="5" t="s">
        <v>98</v>
      </c>
      <c r="AO241" s="5" t="s">
        <v>330</v>
      </c>
      <c r="AP241" s="12"/>
      <c r="AQ241" s="12"/>
      <c r="AR241" s="12"/>
      <c r="AS241" s="12" t="s">
        <v>331</v>
      </c>
      <c r="AU241" s="5" t="s">
        <v>1257</v>
      </c>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spans="1:74" ht="28" hidden="1">
      <c r="A242" t="s">
        <v>13</v>
      </c>
      <c r="B242" t="s">
        <v>13</v>
      </c>
      <c r="C242" s="9" t="s">
        <v>512</v>
      </c>
      <c r="D242" s="9" t="s">
        <v>1035</v>
      </c>
      <c r="E242" s="10" t="s">
        <v>1035</v>
      </c>
      <c r="F242" s="5" t="s">
        <v>1036</v>
      </c>
      <c r="G242" s="5"/>
      <c r="H242" s="5"/>
      <c r="I242" s="5" t="s">
        <v>97</v>
      </c>
      <c r="N242" s="5"/>
      <c r="AK242" s="5"/>
      <c r="AO242" s="5"/>
      <c r="AP242" s="12"/>
      <c r="AQ242" s="12"/>
      <c r="AR242" s="12"/>
      <c r="AS242" s="12"/>
      <c r="AU242" s="5" t="s">
        <v>1036</v>
      </c>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spans="1:74" ht="28" hidden="1">
      <c r="A243" t="s">
        <v>13</v>
      </c>
      <c r="B243" t="s">
        <v>13</v>
      </c>
      <c r="C243" s="9" t="s">
        <v>512</v>
      </c>
      <c r="D243" s="9" t="s">
        <v>1037</v>
      </c>
      <c r="E243" s="10" t="s">
        <v>1037</v>
      </c>
      <c r="F243" s="5" t="s">
        <v>957</v>
      </c>
      <c r="G243" s="5"/>
      <c r="H243" s="5"/>
      <c r="I243" s="5" t="s">
        <v>98</v>
      </c>
      <c r="N243" s="5"/>
      <c r="AK243" s="5"/>
      <c r="AO243" s="5"/>
      <c r="AP243" s="12"/>
      <c r="AQ243" s="12"/>
      <c r="AR243" s="12"/>
      <c r="AS243" s="12"/>
      <c r="AU243" s="5" t="s">
        <v>957</v>
      </c>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spans="1:74" ht="42" hidden="1">
      <c r="A244" t="s">
        <v>12</v>
      </c>
      <c r="B244" t="s">
        <v>12</v>
      </c>
      <c r="C244" s="9" t="s">
        <v>619</v>
      </c>
      <c r="D244" s="9" t="s">
        <v>1038</v>
      </c>
      <c r="E244" s="10" t="s">
        <v>1039</v>
      </c>
      <c r="F244" s="5" t="s">
        <v>1040</v>
      </c>
      <c r="G244" s="5" t="s">
        <v>96</v>
      </c>
      <c r="H244" s="5"/>
      <c r="I244" s="5" t="s">
        <v>97</v>
      </c>
      <c r="K244" s="29" t="s">
        <v>621</v>
      </c>
      <c r="N244" s="5"/>
      <c r="AK244" s="5"/>
      <c r="AO244" s="5"/>
      <c r="AP244" s="12"/>
      <c r="AQ244" s="12"/>
      <c r="AR244" s="12"/>
      <c r="AS244" s="12"/>
      <c r="AU244" s="5" t="s">
        <v>957</v>
      </c>
      <c r="AV244" s="5" t="s">
        <v>1041</v>
      </c>
      <c r="AW244" s="5" t="s">
        <v>615</v>
      </c>
      <c r="AX244" s="5" t="s">
        <v>956</v>
      </c>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spans="1:74" ht="42" hidden="1">
      <c r="A245" t="s">
        <v>8</v>
      </c>
      <c r="B245" t="s">
        <v>8</v>
      </c>
      <c r="C245" s="9" t="s">
        <v>597</v>
      </c>
      <c r="D245" s="9" t="s">
        <v>1042</v>
      </c>
      <c r="E245" s="10" t="s">
        <v>1042</v>
      </c>
      <c r="F245" s="5" t="s">
        <v>1043</v>
      </c>
      <c r="G245" s="5" t="s">
        <v>96</v>
      </c>
      <c r="H245" s="5"/>
      <c r="I245" s="5" t="s">
        <v>97</v>
      </c>
      <c r="K245" s="5" t="s">
        <v>97</v>
      </c>
      <c r="N245" s="5"/>
      <c r="AK245" s="5"/>
      <c r="AO245" s="5"/>
      <c r="AP245" s="12"/>
      <c r="AQ245" s="12"/>
      <c r="AR245" s="12"/>
      <c r="AS245" s="12"/>
      <c r="AU245" s="5" t="s">
        <v>1043</v>
      </c>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spans="1:74" ht="56" hidden="1">
      <c r="A246" s="15" t="s">
        <v>16</v>
      </c>
      <c r="B246" s="15" t="s">
        <v>16</v>
      </c>
      <c r="C246" s="16" t="s">
        <v>599</v>
      </c>
      <c r="D246" s="16" t="s">
        <v>1044</v>
      </c>
      <c r="E246" s="17" t="s">
        <v>1044</v>
      </c>
      <c r="F246" s="5" t="s">
        <v>1043</v>
      </c>
      <c r="G246" s="20" t="s">
        <v>96</v>
      </c>
      <c r="H246" s="18"/>
      <c r="I246" s="18" t="s">
        <v>97</v>
      </c>
      <c r="J246" s="18"/>
      <c r="K246" s="18" t="s">
        <v>97</v>
      </c>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9"/>
      <c r="AQ246" s="19"/>
      <c r="AR246" s="19"/>
      <c r="AS246" s="19"/>
      <c r="AT246" s="18"/>
      <c r="AU246" s="5" t="s">
        <v>1043</v>
      </c>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spans="1:74" ht="42" hidden="1">
      <c r="A247" t="s">
        <v>7</v>
      </c>
      <c r="B247" t="s">
        <v>7</v>
      </c>
      <c r="C247" s="9" t="s">
        <v>110</v>
      </c>
      <c r="D247" s="9" t="s">
        <v>1045</v>
      </c>
      <c r="E247" s="10" t="s">
        <v>1046</v>
      </c>
      <c r="F247" s="5" t="s">
        <v>1047</v>
      </c>
      <c r="G247" s="5" t="s">
        <v>96</v>
      </c>
      <c r="H247" s="5"/>
      <c r="I247" s="5" t="s">
        <v>97</v>
      </c>
      <c r="K247" s="5" t="s">
        <v>97</v>
      </c>
      <c r="N247" s="5"/>
      <c r="AK247" s="5"/>
      <c r="AO247" s="5"/>
      <c r="AP247" s="12"/>
      <c r="AQ247" s="12"/>
      <c r="AR247" s="12"/>
      <c r="AS247" s="13" t="s">
        <v>117</v>
      </c>
      <c r="AT247" s="5" t="s">
        <v>1048</v>
      </c>
      <c r="AU247" s="5" t="s">
        <v>1047</v>
      </c>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spans="1:74" ht="42" hidden="1">
      <c r="A248" t="s">
        <v>6</v>
      </c>
      <c r="B248" t="s">
        <v>6</v>
      </c>
      <c r="C248" s="9" t="s">
        <v>93</v>
      </c>
      <c r="D248" s="9" t="s">
        <v>1049</v>
      </c>
      <c r="E248" s="10" t="s">
        <v>1049</v>
      </c>
      <c r="F248" s="5" t="s">
        <v>1050</v>
      </c>
      <c r="G248" s="5"/>
      <c r="H248" s="5"/>
      <c r="I248" s="5" t="s">
        <v>98</v>
      </c>
      <c r="N248" s="5"/>
      <c r="AK248" s="5"/>
      <c r="AO248" s="5"/>
      <c r="AP248" s="12"/>
      <c r="AQ248" s="12"/>
      <c r="AR248" s="12"/>
      <c r="AS248" s="12"/>
      <c r="AU248" s="5" t="s">
        <v>1050</v>
      </c>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spans="1:74" ht="42" hidden="1">
      <c r="A249" t="s">
        <v>7</v>
      </c>
      <c r="B249" t="s">
        <v>7</v>
      </c>
      <c r="C249" s="9" t="s">
        <v>549</v>
      </c>
      <c r="D249" s="9" t="s">
        <v>1051</v>
      </c>
      <c r="E249" s="10" t="s">
        <v>1052</v>
      </c>
      <c r="F249" s="5" t="s">
        <v>1053</v>
      </c>
      <c r="G249" s="5" t="s">
        <v>96</v>
      </c>
      <c r="H249" s="5"/>
      <c r="I249" s="5" t="s">
        <v>97</v>
      </c>
      <c r="K249" s="5" t="s">
        <v>97</v>
      </c>
      <c r="N249" s="5"/>
      <c r="AK249" s="5"/>
      <c r="AO249" s="5"/>
      <c r="AP249" s="12"/>
      <c r="AQ249" s="12"/>
      <c r="AR249" s="12"/>
      <c r="AS249" s="13" t="s">
        <v>117</v>
      </c>
      <c r="AU249" s="5" t="s">
        <v>212</v>
      </c>
      <c r="AV249" s="5" t="s">
        <v>213</v>
      </c>
      <c r="AW249" s="5" t="s">
        <v>214</v>
      </c>
      <c r="AX249" s="5" t="s">
        <v>215</v>
      </c>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spans="1:74" ht="42" hidden="1">
      <c r="A250" t="s">
        <v>7</v>
      </c>
      <c r="B250" t="s">
        <v>7</v>
      </c>
      <c r="C250" s="9" t="s">
        <v>552</v>
      </c>
      <c r="D250" s="9" t="s">
        <v>1054</v>
      </c>
      <c r="E250" s="10" t="s">
        <v>1055</v>
      </c>
      <c r="F250" s="5" t="s">
        <v>1056</v>
      </c>
      <c r="G250" s="5" t="s">
        <v>96</v>
      </c>
      <c r="H250" s="5"/>
      <c r="I250" s="5" t="s">
        <v>97</v>
      </c>
      <c r="K250" s="5" t="s">
        <v>97</v>
      </c>
      <c r="N250" s="5"/>
      <c r="AK250" s="5"/>
      <c r="AO250" s="5"/>
      <c r="AP250" s="12"/>
      <c r="AQ250" s="12"/>
      <c r="AR250" s="12"/>
      <c r="AS250" s="13" t="s">
        <v>117</v>
      </c>
      <c r="AU250" s="5" t="s">
        <v>212</v>
      </c>
      <c r="AV250" s="5" t="s">
        <v>213</v>
      </c>
      <c r="AW250" s="5" t="s">
        <v>214</v>
      </c>
      <c r="AX250" s="5" t="s">
        <v>215</v>
      </c>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spans="1:74" ht="42" hidden="1">
      <c r="A251" t="s">
        <v>7</v>
      </c>
      <c r="B251" t="s">
        <v>7</v>
      </c>
      <c r="C251" s="9" t="s">
        <v>552</v>
      </c>
      <c r="D251" s="9" t="s">
        <v>1057</v>
      </c>
      <c r="E251" s="10" t="s">
        <v>1058</v>
      </c>
      <c r="F251" s="5" t="s">
        <v>1059</v>
      </c>
      <c r="G251" s="5" t="s">
        <v>96</v>
      </c>
      <c r="H251" s="5"/>
      <c r="I251" s="5" t="s">
        <v>97</v>
      </c>
      <c r="K251" s="5" t="s">
        <v>97</v>
      </c>
      <c r="N251" s="5"/>
      <c r="AK251" s="5"/>
      <c r="AO251" s="5"/>
      <c r="AP251" s="12"/>
      <c r="AQ251" s="12"/>
      <c r="AR251" s="12"/>
      <c r="AS251" s="13" t="s">
        <v>117</v>
      </c>
      <c r="AU251" s="5" t="s">
        <v>216</v>
      </c>
      <c r="AV251" s="5" t="s">
        <v>384</v>
      </c>
      <c r="AW251" s="5" t="s">
        <v>385</v>
      </c>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spans="1:74" ht="42" hidden="1">
      <c r="A252" t="s">
        <v>7</v>
      </c>
      <c r="B252" t="s">
        <v>7</v>
      </c>
      <c r="C252" s="9" t="s">
        <v>549</v>
      </c>
      <c r="D252" s="9" t="s">
        <v>1060</v>
      </c>
      <c r="E252" s="10" t="s">
        <v>1061</v>
      </c>
      <c r="F252" s="5" t="s">
        <v>240</v>
      </c>
      <c r="G252" s="5" t="s">
        <v>96</v>
      </c>
      <c r="H252" s="5"/>
      <c r="I252" s="5" t="s">
        <v>97</v>
      </c>
      <c r="K252" s="5" t="s">
        <v>97</v>
      </c>
      <c r="N252" s="5"/>
      <c r="AK252" s="5"/>
      <c r="AO252" s="5"/>
      <c r="AP252" s="12"/>
      <c r="AQ252" s="12"/>
      <c r="AR252" s="12"/>
      <c r="AS252" s="13" t="s">
        <v>117</v>
      </c>
      <c r="AU252" s="5" t="s">
        <v>240</v>
      </c>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spans="1:74" ht="56" hidden="1">
      <c r="A253" t="s">
        <v>18</v>
      </c>
      <c r="B253" t="s">
        <v>18</v>
      </c>
      <c r="C253" s="9" t="s">
        <v>601</v>
      </c>
      <c r="D253" s="9" t="s">
        <v>1062</v>
      </c>
      <c r="E253" s="10" t="s">
        <v>1063</v>
      </c>
      <c r="F253" s="5" t="s">
        <v>168</v>
      </c>
      <c r="G253" s="5" t="s">
        <v>141</v>
      </c>
      <c r="H253" s="5"/>
      <c r="I253" s="5" t="s">
        <v>97</v>
      </c>
      <c r="K253" s="5" t="s">
        <v>97</v>
      </c>
      <c r="N253" s="5"/>
      <c r="AK253" s="5"/>
      <c r="AO253" s="5"/>
      <c r="AP253" s="12"/>
      <c r="AQ253" s="12"/>
      <c r="AR253" s="12"/>
      <c r="AS253" s="12"/>
      <c r="AU253" s="5" t="s">
        <v>168</v>
      </c>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spans="1:74" ht="42" hidden="1">
      <c r="A254" t="s">
        <v>7</v>
      </c>
      <c r="B254" t="s">
        <v>7</v>
      </c>
      <c r="C254" s="9" t="s">
        <v>549</v>
      </c>
      <c r="D254" s="9" t="s">
        <v>1064</v>
      </c>
      <c r="E254" s="10" t="s">
        <v>1065</v>
      </c>
      <c r="F254" s="5" t="s">
        <v>168</v>
      </c>
      <c r="G254" s="5" t="s">
        <v>96</v>
      </c>
      <c r="H254" s="5"/>
      <c r="I254" s="5" t="s">
        <v>97</v>
      </c>
      <c r="K254" s="5" t="s">
        <v>97</v>
      </c>
      <c r="N254" s="5"/>
      <c r="AK254" s="5"/>
      <c r="AO254" s="5"/>
      <c r="AP254" s="12"/>
      <c r="AQ254" s="12"/>
      <c r="AR254" s="12"/>
      <c r="AS254" s="13" t="s">
        <v>117</v>
      </c>
      <c r="AU254" s="5" t="s">
        <v>168</v>
      </c>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spans="1:74" ht="42" hidden="1">
      <c r="A255" t="s">
        <v>7</v>
      </c>
      <c r="B255" t="s">
        <v>7</v>
      </c>
      <c r="C255" s="9" t="s">
        <v>552</v>
      </c>
      <c r="D255" s="9" t="s">
        <v>1066</v>
      </c>
      <c r="E255" s="10" t="s">
        <v>1067</v>
      </c>
      <c r="F255" s="5" t="s">
        <v>168</v>
      </c>
      <c r="G255" s="5" t="s">
        <v>96</v>
      </c>
      <c r="H255" s="5"/>
      <c r="I255" s="5" t="s">
        <v>97</v>
      </c>
      <c r="K255" s="5" t="s">
        <v>97</v>
      </c>
      <c r="N255" s="5"/>
      <c r="AK255" s="5"/>
      <c r="AO255" s="5"/>
      <c r="AP255" s="12"/>
      <c r="AQ255" s="12"/>
      <c r="AR255" s="12"/>
      <c r="AS255" s="13" t="s">
        <v>117</v>
      </c>
      <c r="AU255" s="5" t="s">
        <v>168</v>
      </c>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spans="1:74" ht="42" hidden="1">
      <c r="A256" t="s">
        <v>18</v>
      </c>
      <c r="B256" t="s">
        <v>18</v>
      </c>
      <c r="C256" s="9" t="s">
        <v>601</v>
      </c>
      <c r="D256" s="9" t="s">
        <v>1068</v>
      </c>
      <c r="E256" s="10" t="s">
        <v>1069</v>
      </c>
      <c r="F256" s="5" t="s">
        <v>168</v>
      </c>
      <c r="G256" s="5" t="s">
        <v>141</v>
      </c>
      <c r="H256" s="5"/>
      <c r="I256" s="5" t="s">
        <v>97</v>
      </c>
      <c r="K256" s="5" t="s">
        <v>97</v>
      </c>
      <c r="N256" s="5"/>
      <c r="AK256" s="5"/>
      <c r="AO256" s="5"/>
      <c r="AP256" s="12"/>
      <c r="AQ256" s="12"/>
      <c r="AR256" s="12"/>
      <c r="AS256" s="12"/>
      <c r="AU256" s="5" t="s">
        <v>168</v>
      </c>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spans="1:74" ht="56" hidden="1">
      <c r="A257" t="s">
        <v>18</v>
      </c>
      <c r="B257" t="s">
        <v>18</v>
      </c>
      <c r="C257" s="9" t="s">
        <v>546</v>
      </c>
      <c r="D257" s="9" t="s">
        <v>1070</v>
      </c>
      <c r="E257" s="10" t="s">
        <v>1071</v>
      </c>
      <c r="F257" s="5" t="s">
        <v>168</v>
      </c>
      <c r="G257" s="5" t="s">
        <v>141</v>
      </c>
      <c r="H257" s="5"/>
      <c r="I257" s="5" t="s">
        <v>97</v>
      </c>
      <c r="K257" s="5" t="s">
        <v>98</v>
      </c>
      <c r="L257" s="5" t="s">
        <v>548</v>
      </c>
      <c r="N257" s="5"/>
      <c r="AK257" s="5"/>
      <c r="AO257" s="5"/>
      <c r="AP257" s="12"/>
      <c r="AQ257" s="12"/>
      <c r="AR257" s="12"/>
      <c r="AS257" s="12"/>
      <c r="AU257" s="5" t="s">
        <v>168</v>
      </c>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spans="1:74" ht="28" hidden="1">
      <c r="A258" t="s">
        <v>18</v>
      </c>
      <c r="B258" t="s">
        <v>18</v>
      </c>
      <c r="C258" s="9" t="s">
        <v>593</v>
      </c>
      <c r="D258" s="9" t="s">
        <v>1072</v>
      </c>
      <c r="E258" s="10" t="s">
        <v>1073</v>
      </c>
      <c r="F258" s="5" t="s">
        <v>168</v>
      </c>
      <c r="G258" s="5" t="s">
        <v>141</v>
      </c>
      <c r="H258" s="5"/>
      <c r="I258" s="5" t="s">
        <v>97</v>
      </c>
      <c r="K258" s="5" t="s">
        <v>97</v>
      </c>
      <c r="N258" s="5"/>
      <c r="AK258" s="5"/>
      <c r="AO258" s="5"/>
      <c r="AP258" s="12"/>
      <c r="AQ258" s="12"/>
      <c r="AR258" s="12"/>
      <c r="AS258" s="12"/>
      <c r="AU258" s="5" t="s">
        <v>168</v>
      </c>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spans="1:74" ht="28" hidden="1">
      <c r="A259" t="s">
        <v>18</v>
      </c>
      <c r="B259" t="s">
        <v>18</v>
      </c>
      <c r="C259" s="9" t="s">
        <v>593</v>
      </c>
      <c r="D259" s="9" t="s">
        <v>1074</v>
      </c>
      <c r="E259" s="10" t="s">
        <v>1075</v>
      </c>
      <c r="F259" s="5" t="s">
        <v>168</v>
      </c>
      <c r="G259" s="5" t="s">
        <v>141</v>
      </c>
      <c r="H259" s="5"/>
      <c r="I259" s="5" t="s">
        <v>97</v>
      </c>
      <c r="K259" s="5" t="s">
        <v>97</v>
      </c>
      <c r="N259" s="5"/>
      <c r="AK259" s="5"/>
      <c r="AO259" s="5"/>
      <c r="AP259" s="12"/>
      <c r="AQ259" s="12"/>
      <c r="AR259" s="12"/>
      <c r="AS259" s="12"/>
      <c r="AU259" s="5" t="s">
        <v>168</v>
      </c>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spans="1:74" ht="42" hidden="1">
      <c r="A260" t="s">
        <v>18</v>
      </c>
      <c r="B260" t="s">
        <v>18</v>
      </c>
      <c r="C260" s="9" t="s">
        <v>593</v>
      </c>
      <c r="D260" s="9" t="s">
        <v>1076</v>
      </c>
      <c r="E260" s="10" t="s">
        <v>1077</v>
      </c>
      <c r="F260" s="5" t="s">
        <v>168</v>
      </c>
      <c r="G260" s="5" t="s">
        <v>141</v>
      </c>
      <c r="H260" s="5"/>
      <c r="I260" s="5" t="s">
        <v>97</v>
      </c>
      <c r="K260" s="5" t="s">
        <v>97</v>
      </c>
      <c r="N260" s="5"/>
      <c r="AK260" s="5"/>
      <c r="AO260" s="5"/>
      <c r="AP260" s="12"/>
      <c r="AQ260" s="12"/>
      <c r="AR260" s="12"/>
      <c r="AS260" s="12"/>
      <c r="AU260" s="5" t="s">
        <v>168</v>
      </c>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spans="1:74" ht="28" hidden="1">
      <c r="A261" t="s">
        <v>18</v>
      </c>
      <c r="B261" t="s">
        <v>18</v>
      </c>
      <c r="C261" s="9" t="s">
        <v>593</v>
      </c>
      <c r="D261" s="9" t="s">
        <v>1078</v>
      </c>
      <c r="E261" s="10" t="s">
        <v>1079</v>
      </c>
      <c r="F261" s="5" t="s">
        <v>168</v>
      </c>
      <c r="G261" s="5" t="s">
        <v>141</v>
      </c>
      <c r="H261" s="5"/>
      <c r="I261" s="5" t="s">
        <v>97</v>
      </c>
      <c r="K261" s="5" t="s">
        <v>97</v>
      </c>
      <c r="N261" s="5"/>
      <c r="AK261" s="5"/>
      <c r="AO261" s="5"/>
      <c r="AP261" s="12"/>
      <c r="AQ261" s="12"/>
      <c r="AR261" s="12"/>
      <c r="AS261" s="12"/>
      <c r="AU261" s="5" t="s">
        <v>168</v>
      </c>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spans="1:74" ht="28" hidden="1">
      <c r="A262" t="s">
        <v>18</v>
      </c>
      <c r="B262" t="s">
        <v>18</v>
      </c>
      <c r="C262" s="9" t="s">
        <v>593</v>
      </c>
      <c r="D262" s="9" t="s">
        <v>1080</v>
      </c>
      <c r="E262" s="10" t="s">
        <v>1081</v>
      </c>
      <c r="F262" s="5" t="s">
        <v>168</v>
      </c>
      <c r="G262" s="5" t="s">
        <v>141</v>
      </c>
      <c r="H262" s="5"/>
      <c r="I262" s="5" t="s">
        <v>97</v>
      </c>
      <c r="K262" s="5" t="s">
        <v>97</v>
      </c>
      <c r="N262" s="5"/>
      <c r="AK262" s="5"/>
      <c r="AO262" s="5"/>
      <c r="AP262" s="12"/>
      <c r="AQ262" s="12"/>
      <c r="AR262" s="12"/>
      <c r="AS262" s="12"/>
      <c r="AU262" s="5" t="s">
        <v>168</v>
      </c>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spans="1:74" ht="28" hidden="1">
      <c r="A263" t="s">
        <v>18</v>
      </c>
      <c r="B263" t="s">
        <v>18</v>
      </c>
      <c r="C263" s="9" t="s">
        <v>593</v>
      </c>
      <c r="D263" s="9" t="s">
        <v>1082</v>
      </c>
      <c r="E263" s="10" t="s">
        <v>1083</v>
      </c>
      <c r="F263" s="5" t="s">
        <v>168</v>
      </c>
      <c r="G263" s="5" t="s">
        <v>141</v>
      </c>
      <c r="H263" s="5"/>
      <c r="I263" s="5" t="s">
        <v>97</v>
      </c>
      <c r="K263" s="5" t="s">
        <v>97</v>
      </c>
      <c r="N263" s="5"/>
      <c r="AK263" s="5"/>
      <c r="AO263" s="5"/>
      <c r="AP263" s="12"/>
      <c r="AQ263" s="12"/>
      <c r="AR263" s="12"/>
      <c r="AS263" s="12"/>
      <c r="AU263" s="5" t="s">
        <v>168</v>
      </c>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spans="1:74" ht="42" hidden="1">
      <c r="A264" t="s">
        <v>18</v>
      </c>
      <c r="B264" t="s">
        <v>18</v>
      </c>
      <c r="C264" s="9" t="s">
        <v>593</v>
      </c>
      <c r="D264" s="9" t="s">
        <v>1084</v>
      </c>
      <c r="E264" s="10" t="s">
        <v>1085</v>
      </c>
      <c r="F264" s="5" t="s">
        <v>168</v>
      </c>
      <c r="G264" s="5" t="s">
        <v>141</v>
      </c>
      <c r="H264" s="5"/>
      <c r="I264" s="5" t="s">
        <v>97</v>
      </c>
      <c r="K264" s="5" t="s">
        <v>97</v>
      </c>
      <c r="N264" s="5"/>
      <c r="AK264" s="5"/>
      <c r="AO264" s="5"/>
      <c r="AP264" s="12"/>
      <c r="AQ264" s="12"/>
      <c r="AR264" s="12"/>
      <c r="AS264" s="12"/>
      <c r="AU264" s="5" t="s">
        <v>168</v>
      </c>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spans="1:74" ht="42" hidden="1">
      <c r="A265" s="15" t="s">
        <v>16</v>
      </c>
      <c r="B265" s="15" t="s">
        <v>16</v>
      </c>
      <c r="C265" s="16" t="s">
        <v>1086</v>
      </c>
      <c r="D265" s="16" t="s">
        <v>1087</v>
      </c>
      <c r="E265" s="17" t="s">
        <v>1087</v>
      </c>
      <c r="F265" s="18" t="s">
        <v>168</v>
      </c>
      <c r="G265" s="18" t="s">
        <v>96</v>
      </c>
      <c r="H265" s="18"/>
      <c r="I265" s="18" t="s">
        <v>97</v>
      </c>
      <c r="J265" s="18"/>
      <c r="K265" s="18" t="s">
        <v>97</v>
      </c>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9"/>
      <c r="AQ265" s="19"/>
      <c r="AR265" s="19"/>
      <c r="AS265" s="19"/>
      <c r="AT265" s="18"/>
      <c r="AU265" s="18" t="s">
        <v>168</v>
      </c>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row>
    <row r="266" spans="1:74" ht="42" hidden="1">
      <c r="A266" t="s">
        <v>8</v>
      </c>
      <c r="B266" t="s">
        <v>8</v>
      </c>
      <c r="C266" s="9" t="s">
        <v>597</v>
      </c>
      <c r="D266" s="9" t="s">
        <v>1088</v>
      </c>
      <c r="E266" s="10" t="s">
        <v>1088</v>
      </c>
      <c r="F266" s="5" t="s">
        <v>168</v>
      </c>
      <c r="G266" s="5" t="s">
        <v>96</v>
      </c>
      <c r="H266" s="5"/>
      <c r="I266" s="5" t="s">
        <v>97</v>
      </c>
      <c r="K266" s="5" t="s">
        <v>97</v>
      </c>
      <c r="N266" s="5"/>
      <c r="AK266" s="5"/>
      <c r="AO266" s="5"/>
      <c r="AP266" s="12"/>
      <c r="AQ266" s="12"/>
      <c r="AR266" s="12"/>
      <c r="AS266" s="12"/>
      <c r="AU266" s="5" t="s">
        <v>168</v>
      </c>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spans="1:74" ht="42" hidden="1">
      <c r="A267" t="s">
        <v>6</v>
      </c>
      <c r="B267" t="s">
        <v>6</v>
      </c>
      <c r="C267" s="9" t="s">
        <v>93</v>
      </c>
      <c r="D267" s="9" t="s">
        <v>1089</v>
      </c>
      <c r="E267" s="10" t="s">
        <v>1089</v>
      </c>
      <c r="F267" s="5" t="s">
        <v>1090</v>
      </c>
      <c r="G267" s="5"/>
      <c r="H267" s="5"/>
      <c r="I267" s="5" t="s">
        <v>98</v>
      </c>
      <c r="N267" s="5"/>
      <c r="AK267" s="5"/>
      <c r="AO267" s="5"/>
      <c r="AP267" s="12"/>
      <c r="AQ267" s="12"/>
      <c r="AR267" s="12"/>
      <c r="AS267" s="12"/>
      <c r="AU267" s="5" t="s">
        <v>1090</v>
      </c>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spans="1:74" ht="28" hidden="1">
      <c r="A268" t="s">
        <v>18</v>
      </c>
      <c r="B268" t="s">
        <v>18</v>
      </c>
      <c r="C268" s="9" t="s">
        <v>593</v>
      </c>
      <c r="D268" s="9" t="s">
        <v>1091</v>
      </c>
      <c r="E268" s="10" t="s">
        <v>1092</v>
      </c>
      <c r="F268" s="5" t="s">
        <v>1093</v>
      </c>
      <c r="G268" s="5" t="s">
        <v>141</v>
      </c>
      <c r="H268" s="5"/>
      <c r="I268" s="5" t="s">
        <v>97</v>
      </c>
      <c r="K268" s="5" t="s">
        <v>97</v>
      </c>
      <c r="N268" s="5"/>
      <c r="AK268" s="5"/>
      <c r="AO268" s="5"/>
      <c r="AP268" s="12"/>
      <c r="AQ268" s="12"/>
      <c r="AR268" s="12"/>
      <c r="AS268" s="12"/>
      <c r="AU268" s="5" t="s">
        <v>1094</v>
      </c>
      <c r="AV268" s="5" t="s">
        <v>1095</v>
      </c>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spans="1:74" ht="56" hidden="1">
      <c r="A269" s="15" t="s">
        <v>16</v>
      </c>
      <c r="B269" s="15" t="s">
        <v>16</v>
      </c>
      <c r="C269" s="16" t="s">
        <v>599</v>
      </c>
      <c r="D269" s="16" t="s">
        <v>1096</v>
      </c>
      <c r="E269" s="17" t="s">
        <v>1096</v>
      </c>
      <c r="F269" s="20" t="s">
        <v>1097</v>
      </c>
      <c r="G269" s="20" t="s">
        <v>96</v>
      </c>
      <c r="H269" s="18"/>
      <c r="I269" s="18" t="s">
        <v>97</v>
      </c>
      <c r="J269" s="18"/>
      <c r="K269" s="18" t="s">
        <v>97</v>
      </c>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9"/>
      <c r="AQ269" s="19"/>
      <c r="AR269" s="19"/>
      <c r="AS269" s="19"/>
      <c r="AT269" s="18"/>
      <c r="AU269" s="20" t="s">
        <v>1097</v>
      </c>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row>
    <row r="270" spans="1:74" ht="28" hidden="1">
      <c r="A270" t="s">
        <v>12</v>
      </c>
      <c r="B270" t="s">
        <v>12</v>
      </c>
      <c r="C270" s="9" t="s">
        <v>619</v>
      </c>
      <c r="D270" s="9" t="s">
        <v>1098</v>
      </c>
      <c r="E270" s="10" t="s">
        <v>1099</v>
      </c>
      <c r="F270" s="5" t="s">
        <v>1100</v>
      </c>
      <c r="G270" s="5" t="s">
        <v>96</v>
      </c>
      <c r="H270" s="5"/>
      <c r="I270" s="5" t="s">
        <v>97</v>
      </c>
      <c r="K270" s="5" t="s">
        <v>97</v>
      </c>
      <c r="N270" s="5"/>
      <c r="AK270" s="5"/>
      <c r="AO270" s="5"/>
      <c r="AP270" s="12"/>
      <c r="AQ270" s="12"/>
      <c r="AR270" s="12"/>
      <c r="AS270" s="12"/>
      <c r="AU270" s="5" t="s">
        <v>1101</v>
      </c>
      <c r="AV270" s="5" t="s">
        <v>727</v>
      </c>
      <c r="AW270" s="5" t="s">
        <v>1102</v>
      </c>
      <c r="AX270" s="5" t="s">
        <v>728</v>
      </c>
      <c r="AY270" s="5" t="s">
        <v>732</v>
      </c>
      <c r="AZ270" s="5" t="s">
        <v>731</v>
      </c>
      <c r="BA270" s="5" t="s">
        <v>1103</v>
      </c>
      <c r="BB270" s="5"/>
      <c r="BC270" s="5"/>
      <c r="BD270" s="5"/>
      <c r="BE270" s="5"/>
      <c r="BF270" s="5"/>
      <c r="BG270" s="5"/>
      <c r="BH270" s="5"/>
      <c r="BI270" s="5"/>
      <c r="BJ270" s="5"/>
      <c r="BK270" s="5"/>
      <c r="BL270" s="5"/>
      <c r="BM270" s="5"/>
      <c r="BN270" s="5"/>
      <c r="BO270" s="5"/>
      <c r="BP270" s="5"/>
      <c r="BQ270" s="5"/>
      <c r="BR270" s="5"/>
      <c r="BS270" s="5"/>
      <c r="BT270" s="5"/>
      <c r="BU270" s="5"/>
      <c r="BV270" s="5"/>
    </row>
    <row r="271" spans="1:74" ht="42" hidden="1">
      <c r="A271" t="s">
        <v>7</v>
      </c>
      <c r="B271" t="s">
        <v>7</v>
      </c>
      <c r="C271" s="9" t="s">
        <v>549</v>
      </c>
      <c r="D271" s="9" t="s">
        <v>1104</v>
      </c>
      <c r="E271" s="10" t="s">
        <v>1105</v>
      </c>
      <c r="F271" s="5" t="s">
        <v>285</v>
      </c>
      <c r="G271" s="5" t="s">
        <v>96</v>
      </c>
      <c r="H271" s="5"/>
      <c r="I271" s="5" t="s">
        <v>97</v>
      </c>
      <c r="K271" s="5" t="s">
        <v>97</v>
      </c>
      <c r="N271" s="5"/>
      <c r="AK271" s="5"/>
      <c r="AO271" s="5"/>
      <c r="AP271" s="12"/>
      <c r="AQ271" s="12"/>
      <c r="AR271" s="12"/>
      <c r="AS271" s="13" t="s">
        <v>117</v>
      </c>
      <c r="AU271" s="5" t="s">
        <v>285</v>
      </c>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spans="1:74" ht="42" hidden="1">
      <c r="A272" t="s">
        <v>7</v>
      </c>
      <c r="B272" t="s">
        <v>7</v>
      </c>
      <c r="C272" s="9" t="s">
        <v>552</v>
      </c>
      <c r="D272" s="9" t="s">
        <v>1106</v>
      </c>
      <c r="E272" s="10" t="s">
        <v>1107</v>
      </c>
      <c r="F272" s="5" t="s">
        <v>285</v>
      </c>
      <c r="G272" s="5" t="s">
        <v>96</v>
      </c>
      <c r="H272" s="5"/>
      <c r="I272" s="5" t="s">
        <v>97</v>
      </c>
      <c r="K272" s="5" t="s">
        <v>97</v>
      </c>
      <c r="N272" s="5"/>
      <c r="AK272" s="5"/>
      <c r="AO272" s="5"/>
      <c r="AP272" s="12"/>
      <c r="AQ272" s="12"/>
      <c r="AR272" s="12"/>
      <c r="AS272" s="13" t="s">
        <v>117</v>
      </c>
      <c r="AU272" s="5" t="s">
        <v>285</v>
      </c>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spans="1:74" ht="28" hidden="1">
      <c r="A273" t="s">
        <v>13</v>
      </c>
      <c r="B273" t="s">
        <v>13</v>
      </c>
      <c r="C273" s="9" t="s">
        <v>1108</v>
      </c>
      <c r="D273" s="9" t="s">
        <v>1109</v>
      </c>
      <c r="E273" s="10" t="s">
        <v>1109</v>
      </c>
      <c r="F273" s="5" t="s">
        <v>1110</v>
      </c>
      <c r="G273" s="5"/>
      <c r="H273" s="5"/>
      <c r="I273" s="5" t="s">
        <v>97</v>
      </c>
      <c r="N273" s="5"/>
      <c r="AK273" s="5"/>
      <c r="AO273" s="5"/>
      <c r="AP273" s="12"/>
      <c r="AQ273" s="12"/>
      <c r="AR273" s="12"/>
      <c r="AS273" s="12"/>
      <c r="AU273" s="5" t="s">
        <v>1110</v>
      </c>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spans="1:74" ht="42" hidden="1">
      <c r="A274" t="s">
        <v>13</v>
      </c>
      <c r="B274" t="s">
        <v>13</v>
      </c>
      <c r="C274" s="9" t="s">
        <v>1108</v>
      </c>
      <c r="D274" s="9" t="s">
        <v>1111</v>
      </c>
      <c r="E274" s="10" t="s">
        <v>1111</v>
      </c>
      <c r="F274" s="5" t="s">
        <v>1112</v>
      </c>
      <c r="G274" s="5"/>
      <c r="H274" s="5"/>
      <c r="I274" s="5" t="s">
        <v>97</v>
      </c>
      <c r="N274" s="5"/>
      <c r="AK274" s="5"/>
      <c r="AO274" s="5"/>
      <c r="AP274" s="12"/>
      <c r="AQ274" s="12"/>
      <c r="AR274" s="12"/>
      <c r="AS274" s="12"/>
      <c r="AU274" s="5" t="s">
        <v>1112</v>
      </c>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spans="1:74" ht="56" hidden="1">
      <c r="A275" t="s">
        <v>13</v>
      </c>
      <c r="B275" t="s">
        <v>13</v>
      </c>
      <c r="C275" s="9" t="s">
        <v>1108</v>
      </c>
      <c r="D275" s="9" t="s">
        <v>1113</v>
      </c>
      <c r="E275" s="10" t="s">
        <v>1113</v>
      </c>
      <c r="F275" s="5" t="s">
        <v>1112</v>
      </c>
      <c r="G275" s="5"/>
      <c r="H275" s="5"/>
      <c r="I275" s="5" t="s">
        <v>97</v>
      </c>
      <c r="N275" s="5"/>
      <c r="AK275" s="5"/>
      <c r="AO275" s="5"/>
      <c r="AP275" s="12"/>
      <c r="AQ275" s="12"/>
      <c r="AR275" s="12"/>
      <c r="AS275" s="12"/>
      <c r="AU275" s="5" t="s">
        <v>1112</v>
      </c>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spans="1:74" ht="56" hidden="1">
      <c r="A276" t="s">
        <v>13</v>
      </c>
      <c r="B276" t="s">
        <v>13</v>
      </c>
      <c r="C276" s="9" t="s">
        <v>1108</v>
      </c>
      <c r="D276" s="9" t="s">
        <v>1114</v>
      </c>
      <c r="E276" s="10" t="s">
        <v>1114</v>
      </c>
      <c r="F276" s="5" t="s">
        <v>1112</v>
      </c>
      <c r="G276" s="5"/>
      <c r="H276" s="5"/>
      <c r="I276" s="5" t="s">
        <v>97</v>
      </c>
      <c r="N276" s="5"/>
      <c r="AK276" s="5"/>
      <c r="AO276" s="5"/>
      <c r="AP276" s="12"/>
      <c r="AQ276" s="12"/>
      <c r="AR276" s="12"/>
      <c r="AS276" s="12"/>
      <c r="AU276" s="5" t="s">
        <v>1112</v>
      </c>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spans="1:74" ht="42" hidden="1">
      <c r="A277" t="s">
        <v>13</v>
      </c>
      <c r="B277" t="s">
        <v>13</v>
      </c>
      <c r="C277" s="9" t="s">
        <v>1108</v>
      </c>
      <c r="D277" s="9" t="s">
        <v>1115</v>
      </c>
      <c r="E277" s="10" t="s">
        <v>1115</v>
      </c>
      <c r="F277" s="5" t="s">
        <v>1112</v>
      </c>
      <c r="G277" s="5"/>
      <c r="H277" s="5"/>
      <c r="I277" s="5" t="s">
        <v>97</v>
      </c>
      <c r="N277" s="5"/>
      <c r="AK277" s="5"/>
      <c r="AO277" s="5"/>
      <c r="AP277" s="12"/>
      <c r="AQ277" s="12"/>
      <c r="AR277" s="12"/>
      <c r="AS277" s="12"/>
      <c r="AU277" s="5" t="s">
        <v>1112</v>
      </c>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spans="1:74" ht="42" hidden="1">
      <c r="A278" t="s">
        <v>13</v>
      </c>
      <c r="B278" t="s">
        <v>13</v>
      </c>
      <c r="C278" s="9" t="s">
        <v>1108</v>
      </c>
      <c r="D278" s="9" t="s">
        <v>1116</v>
      </c>
      <c r="E278" s="10" t="s">
        <v>1116</v>
      </c>
      <c r="F278" s="5" t="s">
        <v>1112</v>
      </c>
      <c r="G278" s="5"/>
      <c r="H278" s="5"/>
      <c r="I278" s="5" t="s">
        <v>97</v>
      </c>
      <c r="N278" s="5"/>
      <c r="AK278" s="5"/>
      <c r="AO278" s="5"/>
      <c r="AP278" s="12"/>
      <c r="AQ278" s="12"/>
      <c r="AR278" s="12"/>
      <c r="AS278" s="12"/>
      <c r="AU278" s="5" t="s">
        <v>1112</v>
      </c>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spans="1:74" ht="42" hidden="1">
      <c r="A279" t="s">
        <v>13</v>
      </c>
      <c r="B279" t="s">
        <v>13</v>
      </c>
      <c r="C279" s="9" t="s">
        <v>1108</v>
      </c>
      <c r="D279" s="9" t="s">
        <v>1117</v>
      </c>
      <c r="E279" s="10" t="s">
        <v>1117</v>
      </c>
      <c r="F279" s="5" t="s">
        <v>1112</v>
      </c>
      <c r="G279" s="5"/>
      <c r="H279" s="5"/>
      <c r="I279" s="5" t="s">
        <v>97</v>
      </c>
      <c r="N279" s="5"/>
      <c r="AK279" s="5"/>
      <c r="AO279" s="5"/>
      <c r="AP279" s="12"/>
      <c r="AQ279" s="12"/>
      <c r="AR279" s="12"/>
      <c r="AS279" s="12"/>
      <c r="AU279" s="5" t="s">
        <v>1112</v>
      </c>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spans="1:74" ht="70" hidden="1">
      <c r="A280" t="s">
        <v>13</v>
      </c>
      <c r="B280" t="s">
        <v>13</v>
      </c>
      <c r="C280" s="9" t="s">
        <v>1108</v>
      </c>
      <c r="D280" s="9" t="s">
        <v>1118</v>
      </c>
      <c r="E280" s="10" t="s">
        <v>1118</v>
      </c>
      <c r="F280" s="5" t="s">
        <v>1112</v>
      </c>
      <c r="G280" s="5"/>
      <c r="H280" s="5"/>
      <c r="I280" s="5" t="s">
        <v>97</v>
      </c>
      <c r="N280" s="5"/>
      <c r="AK280" s="5"/>
      <c r="AO280" s="5"/>
      <c r="AP280" s="12"/>
      <c r="AQ280" s="12"/>
      <c r="AR280" s="12"/>
      <c r="AS280" s="12"/>
      <c r="AU280" s="5" t="s">
        <v>1112</v>
      </c>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spans="1:74" ht="28" hidden="1">
      <c r="A281" t="s">
        <v>13</v>
      </c>
      <c r="B281" t="s">
        <v>13</v>
      </c>
      <c r="C281" s="9" t="s">
        <v>1108</v>
      </c>
      <c r="D281" s="9" t="s">
        <v>1119</v>
      </c>
      <c r="E281" s="10" t="s">
        <v>1119</v>
      </c>
      <c r="F281" s="5" t="s">
        <v>1112</v>
      </c>
      <c r="G281" s="5"/>
      <c r="H281" s="5"/>
      <c r="I281" s="5" t="s">
        <v>97</v>
      </c>
      <c r="N281" s="5"/>
      <c r="AK281" s="5"/>
      <c r="AO281" s="5"/>
      <c r="AP281" s="12"/>
      <c r="AQ281" s="12"/>
      <c r="AR281" s="12"/>
      <c r="AS281" s="12"/>
      <c r="AU281" s="5" t="s">
        <v>1112</v>
      </c>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spans="1:74" ht="28" hidden="1">
      <c r="A282" t="s">
        <v>13</v>
      </c>
      <c r="B282" t="s">
        <v>13</v>
      </c>
      <c r="C282" s="9" t="s">
        <v>1108</v>
      </c>
      <c r="D282" s="9" t="s">
        <v>1120</v>
      </c>
      <c r="E282" s="10" t="s">
        <v>1120</v>
      </c>
      <c r="F282" s="5" t="s">
        <v>1112</v>
      </c>
      <c r="G282" s="5"/>
      <c r="H282" s="5"/>
      <c r="I282" s="5" t="s">
        <v>97</v>
      </c>
      <c r="N282" s="5"/>
      <c r="AK282" s="5"/>
      <c r="AO282" s="5"/>
      <c r="AP282" s="12"/>
      <c r="AQ282" s="12"/>
      <c r="AR282" s="12"/>
      <c r="AS282" s="12"/>
      <c r="AU282" s="5" t="s">
        <v>1112</v>
      </c>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spans="1:74" ht="28" hidden="1">
      <c r="A283" t="s">
        <v>13</v>
      </c>
      <c r="B283" t="s">
        <v>13</v>
      </c>
      <c r="C283" s="9" t="s">
        <v>1108</v>
      </c>
      <c r="D283" s="9" t="s">
        <v>1121</v>
      </c>
      <c r="E283" s="10" t="s">
        <v>1121</v>
      </c>
      <c r="F283" s="5" t="s">
        <v>1112</v>
      </c>
      <c r="G283" s="5"/>
      <c r="H283" s="5"/>
      <c r="I283" s="5" t="s">
        <v>97</v>
      </c>
      <c r="N283" s="5"/>
      <c r="AK283" s="5"/>
      <c r="AO283" s="5"/>
      <c r="AP283" s="12"/>
      <c r="AQ283" s="12"/>
      <c r="AR283" s="12"/>
      <c r="AS283" s="12"/>
      <c r="AU283" s="5" t="s">
        <v>1112</v>
      </c>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spans="1:74" ht="42" hidden="1">
      <c r="A284" t="s">
        <v>13</v>
      </c>
      <c r="B284" t="s">
        <v>13</v>
      </c>
      <c r="C284" s="9" t="s">
        <v>1108</v>
      </c>
      <c r="D284" s="9" t="s">
        <v>1122</v>
      </c>
      <c r="E284" s="10" t="s">
        <v>1122</v>
      </c>
      <c r="F284" s="5" t="s">
        <v>1112</v>
      </c>
      <c r="G284" s="5"/>
      <c r="H284" s="5"/>
      <c r="I284" s="5" t="s">
        <v>97</v>
      </c>
      <c r="N284" s="5"/>
      <c r="AK284" s="5"/>
      <c r="AO284" s="5"/>
      <c r="AP284" s="12"/>
      <c r="AQ284" s="12"/>
      <c r="AR284" s="12"/>
      <c r="AS284" s="12"/>
      <c r="AU284" s="5" t="s">
        <v>1112</v>
      </c>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spans="1:74" ht="28" hidden="1">
      <c r="A285" t="s">
        <v>13</v>
      </c>
      <c r="B285" t="s">
        <v>13</v>
      </c>
      <c r="C285" s="9" t="s">
        <v>1108</v>
      </c>
      <c r="D285" s="9" t="s">
        <v>1123</v>
      </c>
      <c r="E285" s="10" t="s">
        <v>1123</v>
      </c>
      <c r="F285" s="5" t="s">
        <v>1112</v>
      </c>
      <c r="G285" s="5"/>
      <c r="H285" s="5"/>
      <c r="I285" s="5" t="s">
        <v>97</v>
      </c>
      <c r="N285" s="5"/>
      <c r="AK285" s="5"/>
      <c r="AO285" s="5"/>
      <c r="AP285" s="12"/>
      <c r="AQ285" s="12"/>
      <c r="AR285" s="12"/>
      <c r="AS285" s="12"/>
      <c r="AU285" s="5" t="s">
        <v>1112</v>
      </c>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spans="1:74" ht="42" hidden="1">
      <c r="A286" t="s">
        <v>13</v>
      </c>
      <c r="B286" t="s">
        <v>13</v>
      </c>
      <c r="C286" s="9" t="s">
        <v>1108</v>
      </c>
      <c r="D286" s="9" t="s">
        <v>1124</v>
      </c>
      <c r="E286" s="10" t="s">
        <v>1124</v>
      </c>
      <c r="F286" s="5" t="s">
        <v>1112</v>
      </c>
      <c r="G286" s="5"/>
      <c r="H286" s="5"/>
      <c r="I286" s="5" t="s">
        <v>97</v>
      </c>
      <c r="N286" s="5"/>
      <c r="AK286" s="5"/>
      <c r="AO286" s="5"/>
      <c r="AP286" s="12"/>
      <c r="AQ286" s="12"/>
      <c r="AR286" s="12"/>
      <c r="AS286" s="12"/>
      <c r="AU286" s="5" t="s">
        <v>1112</v>
      </c>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spans="1:74" ht="28" hidden="1">
      <c r="A287" t="s">
        <v>13</v>
      </c>
      <c r="B287" t="s">
        <v>13</v>
      </c>
      <c r="C287" s="9" t="s">
        <v>1108</v>
      </c>
      <c r="D287" s="9" t="s">
        <v>1125</v>
      </c>
      <c r="E287" s="10" t="s">
        <v>1125</v>
      </c>
      <c r="F287" s="5" t="s">
        <v>1112</v>
      </c>
      <c r="G287" s="5"/>
      <c r="H287" s="5"/>
      <c r="I287" s="5" t="s">
        <v>97</v>
      </c>
      <c r="N287" s="5"/>
      <c r="AK287" s="5"/>
      <c r="AO287" s="5"/>
      <c r="AP287" s="12"/>
      <c r="AQ287" s="12"/>
      <c r="AR287" s="12"/>
      <c r="AS287" s="12"/>
      <c r="AU287" s="5" t="s">
        <v>1112</v>
      </c>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spans="1:74" ht="42" hidden="1">
      <c r="A288" t="s">
        <v>13</v>
      </c>
      <c r="B288" t="s">
        <v>13</v>
      </c>
      <c r="C288" s="9" t="s">
        <v>1108</v>
      </c>
      <c r="D288" s="9" t="s">
        <v>1126</v>
      </c>
      <c r="E288" s="10" t="s">
        <v>1126</v>
      </c>
      <c r="F288" s="5" t="s">
        <v>1112</v>
      </c>
      <c r="G288" s="5"/>
      <c r="H288" s="5"/>
      <c r="I288" s="5" t="s">
        <v>97</v>
      </c>
      <c r="N288" s="5"/>
      <c r="AK288" s="5"/>
      <c r="AO288" s="5"/>
      <c r="AP288" s="12"/>
      <c r="AQ288" s="12"/>
      <c r="AR288" s="12"/>
      <c r="AS288" s="12"/>
      <c r="AU288" s="5" t="s">
        <v>1112</v>
      </c>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spans="1:74" ht="42" hidden="1">
      <c r="A289" t="s">
        <v>13</v>
      </c>
      <c r="B289" t="s">
        <v>13</v>
      </c>
      <c r="C289" s="9" t="s">
        <v>1108</v>
      </c>
      <c r="D289" s="9" t="s">
        <v>1127</v>
      </c>
      <c r="E289" s="10" t="s">
        <v>1127</v>
      </c>
      <c r="F289" s="5" t="s">
        <v>1112</v>
      </c>
      <c r="G289" s="5"/>
      <c r="H289" s="5"/>
      <c r="I289" s="5" t="s">
        <v>97</v>
      </c>
      <c r="N289" s="5"/>
      <c r="AK289" s="5"/>
      <c r="AO289" s="5"/>
      <c r="AP289" s="12"/>
      <c r="AQ289" s="12"/>
      <c r="AR289" s="12"/>
      <c r="AS289" s="12"/>
      <c r="AU289" s="5" t="s">
        <v>1112</v>
      </c>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spans="1:74" ht="56" hidden="1">
      <c r="A290" t="s">
        <v>13</v>
      </c>
      <c r="B290" t="s">
        <v>13</v>
      </c>
      <c r="C290" s="9" t="s">
        <v>1108</v>
      </c>
      <c r="D290" s="9" t="s">
        <v>1128</v>
      </c>
      <c r="E290" s="10" t="s">
        <v>1128</v>
      </c>
      <c r="F290" s="5" t="s">
        <v>1112</v>
      </c>
      <c r="G290" s="5"/>
      <c r="H290" s="5"/>
      <c r="I290" s="5" t="s">
        <v>97</v>
      </c>
      <c r="N290" s="5"/>
      <c r="AK290" s="5"/>
      <c r="AO290" s="5"/>
      <c r="AP290" s="12"/>
      <c r="AQ290" s="12"/>
      <c r="AR290" s="12"/>
      <c r="AS290" s="12"/>
      <c r="AU290" s="5" t="s">
        <v>1112</v>
      </c>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spans="1:74" ht="42" hidden="1">
      <c r="A291" t="s">
        <v>13</v>
      </c>
      <c r="B291" t="s">
        <v>13</v>
      </c>
      <c r="C291" s="9" t="s">
        <v>1108</v>
      </c>
      <c r="D291" s="9" t="s">
        <v>1129</v>
      </c>
      <c r="E291" s="10" t="s">
        <v>1129</v>
      </c>
      <c r="F291" s="5" t="s">
        <v>1112</v>
      </c>
      <c r="G291" s="5"/>
      <c r="H291" s="5"/>
      <c r="I291" s="5" t="s">
        <v>97</v>
      </c>
      <c r="N291" s="5"/>
      <c r="AK291" s="5"/>
      <c r="AO291" s="5"/>
      <c r="AP291" s="12"/>
      <c r="AQ291" s="12"/>
      <c r="AR291" s="12"/>
      <c r="AS291" s="12"/>
      <c r="AU291" s="5" t="s">
        <v>1112</v>
      </c>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spans="1:74" ht="42" hidden="1">
      <c r="A292" t="s">
        <v>13</v>
      </c>
      <c r="B292" t="s">
        <v>13</v>
      </c>
      <c r="C292" s="9" t="s">
        <v>1108</v>
      </c>
      <c r="D292" s="9" t="s">
        <v>1130</v>
      </c>
      <c r="E292" s="10" t="s">
        <v>1130</v>
      </c>
      <c r="F292" s="5" t="s">
        <v>1112</v>
      </c>
      <c r="G292" s="5"/>
      <c r="H292" s="5"/>
      <c r="I292" s="5" t="s">
        <v>97</v>
      </c>
      <c r="N292" s="5"/>
      <c r="AK292" s="5"/>
      <c r="AO292" s="5"/>
      <c r="AP292" s="12"/>
      <c r="AQ292" s="12"/>
      <c r="AR292" s="12"/>
      <c r="AS292" s="12"/>
      <c r="AU292" s="5" t="s">
        <v>1112</v>
      </c>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spans="1:74" ht="42" hidden="1">
      <c r="A293" t="s">
        <v>13</v>
      </c>
      <c r="B293" t="s">
        <v>13</v>
      </c>
      <c r="C293" s="9" t="s">
        <v>1108</v>
      </c>
      <c r="D293" s="9" t="s">
        <v>1131</v>
      </c>
      <c r="E293" s="10" t="s">
        <v>1131</v>
      </c>
      <c r="F293" s="5" t="s">
        <v>1112</v>
      </c>
      <c r="G293" s="5"/>
      <c r="H293" s="5"/>
      <c r="I293" s="5" t="s">
        <v>97</v>
      </c>
      <c r="N293" s="5"/>
      <c r="AK293" s="5"/>
      <c r="AO293" s="5"/>
      <c r="AP293" s="12"/>
      <c r="AQ293" s="12"/>
      <c r="AR293" s="12"/>
      <c r="AS293" s="12"/>
      <c r="AU293" s="5" t="s">
        <v>1112</v>
      </c>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spans="1:74" ht="42" hidden="1">
      <c r="A294" t="s">
        <v>13</v>
      </c>
      <c r="B294" t="s">
        <v>13</v>
      </c>
      <c r="C294" s="9" t="s">
        <v>1108</v>
      </c>
      <c r="D294" s="9" t="s">
        <v>1132</v>
      </c>
      <c r="E294" s="10" t="s">
        <v>1132</v>
      </c>
      <c r="F294" s="5" t="s">
        <v>1112</v>
      </c>
      <c r="G294" s="5"/>
      <c r="H294" s="5"/>
      <c r="I294" s="5" t="s">
        <v>97</v>
      </c>
      <c r="N294" s="5"/>
      <c r="AK294" s="5"/>
      <c r="AO294" s="5"/>
      <c r="AP294" s="12"/>
      <c r="AQ294" s="12"/>
      <c r="AR294" s="12"/>
      <c r="AS294" s="12"/>
      <c r="AU294" s="5" t="s">
        <v>1112</v>
      </c>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spans="1:74" ht="42" hidden="1">
      <c r="A295" t="s">
        <v>12</v>
      </c>
      <c r="B295" t="s">
        <v>12</v>
      </c>
      <c r="C295" s="9" t="s">
        <v>498</v>
      </c>
      <c r="D295" s="9" t="s">
        <v>1133</v>
      </c>
      <c r="E295" s="10" t="s">
        <v>1134</v>
      </c>
      <c r="F295" s="5" t="s">
        <v>1112</v>
      </c>
      <c r="G295" s="5" t="s">
        <v>96</v>
      </c>
      <c r="H295" s="5"/>
      <c r="I295" s="5" t="s">
        <v>97</v>
      </c>
      <c r="K295" s="5" t="s">
        <v>98</v>
      </c>
      <c r="L295" s="5" t="s">
        <v>501</v>
      </c>
      <c r="N295" s="5"/>
      <c r="Z295" s="5" t="s">
        <v>502</v>
      </c>
      <c r="AA295" s="5" t="s">
        <v>1135</v>
      </c>
      <c r="AK295" s="5"/>
      <c r="AO295" s="5"/>
      <c r="AP295" s="12"/>
      <c r="AQ295" s="12"/>
      <c r="AR295" s="12"/>
      <c r="AS295" s="12"/>
      <c r="AT295" s="5" t="s">
        <v>503</v>
      </c>
      <c r="AU295" s="5" t="s">
        <v>1112</v>
      </c>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spans="1:74" ht="42" hidden="1">
      <c r="A296" t="s">
        <v>13</v>
      </c>
      <c r="B296" t="s">
        <v>13</v>
      </c>
      <c r="C296" s="9" t="s">
        <v>1108</v>
      </c>
      <c r="D296" s="9" t="s">
        <v>1136</v>
      </c>
      <c r="E296" s="10" t="s">
        <v>1136</v>
      </c>
      <c r="F296" s="5" t="s">
        <v>500</v>
      </c>
      <c r="G296" s="5"/>
      <c r="H296" s="5"/>
      <c r="I296" s="5" t="s">
        <v>98</v>
      </c>
      <c r="N296" s="5"/>
      <c r="AK296" s="5"/>
      <c r="AO296" s="5"/>
      <c r="AP296" s="12"/>
      <c r="AQ296" s="12"/>
      <c r="AR296" s="12"/>
      <c r="AS296" s="12"/>
      <c r="AU296" s="5" t="s">
        <v>500</v>
      </c>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spans="1:74" ht="42" hidden="1">
      <c r="A297" t="s">
        <v>13</v>
      </c>
      <c r="B297" t="s">
        <v>13</v>
      </c>
      <c r="C297" s="9" t="s">
        <v>1108</v>
      </c>
      <c r="D297" s="9" t="s">
        <v>1137</v>
      </c>
      <c r="E297" s="10" t="s">
        <v>1137</v>
      </c>
      <c r="F297" s="5" t="s">
        <v>500</v>
      </c>
      <c r="G297" s="5"/>
      <c r="H297" s="5"/>
      <c r="I297" s="5" t="s">
        <v>97</v>
      </c>
      <c r="N297" s="5"/>
      <c r="AK297" s="5"/>
      <c r="AO297" s="5"/>
      <c r="AP297" s="12"/>
      <c r="AQ297" s="12"/>
      <c r="AR297" s="12"/>
      <c r="AS297" s="12"/>
      <c r="AU297" s="5" t="s">
        <v>500</v>
      </c>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spans="1:74" ht="42" hidden="1">
      <c r="A298" t="s">
        <v>13</v>
      </c>
      <c r="B298" t="s">
        <v>13</v>
      </c>
      <c r="C298" s="9" t="s">
        <v>1108</v>
      </c>
      <c r="D298" s="9" t="s">
        <v>1138</v>
      </c>
      <c r="E298" s="10" t="s">
        <v>1138</v>
      </c>
      <c r="F298" s="5" t="s">
        <v>500</v>
      </c>
      <c r="G298" s="5"/>
      <c r="H298" s="5"/>
      <c r="I298" s="5" t="s">
        <v>97</v>
      </c>
      <c r="N298" s="5"/>
      <c r="AK298" s="5"/>
      <c r="AO298" s="5"/>
      <c r="AP298" s="12"/>
      <c r="AQ298" s="12"/>
      <c r="AR298" s="12"/>
      <c r="AS298" s="12"/>
      <c r="AU298" s="5" t="s">
        <v>500</v>
      </c>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spans="1:74" ht="42" hidden="1">
      <c r="A299" t="s">
        <v>13</v>
      </c>
      <c r="B299" t="s">
        <v>13</v>
      </c>
      <c r="C299" s="9" t="s">
        <v>1108</v>
      </c>
      <c r="D299" s="9" t="s">
        <v>1139</v>
      </c>
      <c r="E299" s="10" t="s">
        <v>1139</v>
      </c>
      <c r="F299" s="5" t="s">
        <v>500</v>
      </c>
      <c r="G299" s="5"/>
      <c r="H299" s="5"/>
      <c r="I299" s="5" t="s">
        <v>97</v>
      </c>
      <c r="N299" s="5"/>
      <c r="AK299" s="5"/>
      <c r="AO299" s="5"/>
      <c r="AP299" s="12"/>
      <c r="AQ299" s="12"/>
      <c r="AR299" s="12"/>
      <c r="AS299" s="12"/>
      <c r="AU299" s="5" t="s">
        <v>500</v>
      </c>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spans="1:74" ht="56" hidden="1">
      <c r="A300" t="s">
        <v>13</v>
      </c>
      <c r="B300" t="s">
        <v>13</v>
      </c>
      <c r="C300" s="9" t="s">
        <v>1108</v>
      </c>
      <c r="D300" s="9" t="s">
        <v>1140</v>
      </c>
      <c r="E300" s="10" t="s">
        <v>1140</v>
      </c>
      <c r="F300" s="5" t="s">
        <v>500</v>
      </c>
      <c r="G300" s="5"/>
      <c r="H300" s="5"/>
      <c r="I300" s="5" t="s">
        <v>97</v>
      </c>
      <c r="N300" s="5"/>
      <c r="AK300" s="5"/>
      <c r="AO300" s="5"/>
      <c r="AP300" s="12"/>
      <c r="AQ300" s="12"/>
      <c r="AR300" s="12"/>
      <c r="AS300" s="12"/>
      <c r="AU300" s="5" t="s">
        <v>500</v>
      </c>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spans="1:74" ht="56" hidden="1">
      <c r="A301" t="s">
        <v>13</v>
      </c>
      <c r="B301" t="s">
        <v>13</v>
      </c>
      <c r="C301" s="9" t="s">
        <v>1108</v>
      </c>
      <c r="D301" s="9" t="s">
        <v>1141</v>
      </c>
      <c r="E301" s="10" t="s">
        <v>1141</v>
      </c>
      <c r="F301" s="5" t="s">
        <v>500</v>
      </c>
      <c r="G301" s="5"/>
      <c r="H301" s="5"/>
      <c r="I301" s="5" t="s">
        <v>97</v>
      </c>
      <c r="N301" s="5"/>
      <c r="AK301" s="5"/>
      <c r="AO301" s="5"/>
      <c r="AP301" s="12"/>
      <c r="AQ301" s="12"/>
      <c r="AR301" s="12"/>
      <c r="AS301" s="12"/>
      <c r="AU301" s="5" t="s">
        <v>500</v>
      </c>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spans="1:74" ht="42" hidden="1">
      <c r="A302" t="s">
        <v>13</v>
      </c>
      <c r="B302" t="s">
        <v>13</v>
      </c>
      <c r="C302" s="9" t="s">
        <v>1108</v>
      </c>
      <c r="D302" s="9" t="s">
        <v>1142</v>
      </c>
      <c r="E302" s="10" t="s">
        <v>1142</v>
      </c>
      <c r="F302" s="5" t="s">
        <v>500</v>
      </c>
      <c r="G302" s="5"/>
      <c r="H302" s="5"/>
      <c r="I302" s="5" t="s">
        <v>97</v>
      </c>
      <c r="N302" s="5"/>
      <c r="AK302" s="5"/>
      <c r="AO302" s="5"/>
      <c r="AP302" s="12"/>
      <c r="AQ302" s="12"/>
      <c r="AR302" s="12"/>
      <c r="AS302" s="12"/>
      <c r="AU302" s="5" t="s">
        <v>500</v>
      </c>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spans="1:74" ht="42" hidden="1">
      <c r="A303" t="s">
        <v>13</v>
      </c>
      <c r="B303" t="s">
        <v>13</v>
      </c>
      <c r="C303" s="9" t="s">
        <v>1108</v>
      </c>
      <c r="D303" s="9" t="s">
        <v>1143</v>
      </c>
      <c r="E303" s="10" t="s">
        <v>1143</v>
      </c>
      <c r="F303" s="5" t="s">
        <v>500</v>
      </c>
      <c r="G303" s="5"/>
      <c r="H303" s="5"/>
      <c r="I303" s="5" t="s">
        <v>97</v>
      </c>
      <c r="N303" s="5"/>
      <c r="AK303" s="5"/>
      <c r="AO303" s="5"/>
      <c r="AP303" s="12"/>
      <c r="AQ303" s="12"/>
      <c r="AR303" s="12"/>
      <c r="AS303" s="12"/>
      <c r="AU303" s="5" t="s">
        <v>500</v>
      </c>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spans="1:74" ht="56" hidden="1">
      <c r="A304" t="s">
        <v>13</v>
      </c>
      <c r="B304" t="s">
        <v>13</v>
      </c>
      <c r="C304" s="9" t="s">
        <v>1108</v>
      </c>
      <c r="D304" s="9" t="s">
        <v>1144</v>
      </c>
      <c r="E304" s="10" t="s">
        <v>1144</v>
      </c>
      <c r="F304" s="5" t="s">
        <v>500</v>
      </c>
      <c r="G304" s="5"/>
      <c r="H304" s="5"/>
      <c r="I304" s="5" t="s">
        <v>97</v>
      </c>
      <c r="N304" s="5"/>
      <c r="AK304" s="5"/>
      <c r="AO304" s="5"/>
      <c r="AP304" s="12"/>
      <c r="AQ304" s="12"/>
      <c r="AR304" s="12"/>
      <c r="AS304" s="12"/>
      <c r="AU304" s="5" t="s">
        <v>500</v>
      </c>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spans="1:74" ht="56" hidden="1">
      <c r="A305" t="s">
        <v>13</v>
      </c>
      <c r="B305" t="s">
        <v>13</v>
      </c>
      <c r="C305" s="9" t="s">
        <v>1108</v>
      </c>
      <c r="D305" s="9" t="s">
        <v>1145</v>
      </c>
      <c r="E305" s="10" t="s">
        <v>1145</v>
      </c>
      <c r="F305" s="5" t="s">
        <v>500</v>
      </c>
      <c r="G305" s="5"/>
      <c r="H305" s="5"/>
      <c r="I305" s="5" t="s">
        <v>97</v>
      </c>
      <c r="N305" s="5"/>
      <c r="AK305" s="5"/>
      <c r="AO305" s="5"/>
      <c r="AP305" s="12"/>
      <c r="AQ305" s="12"/>
      <c r="AR305" s="12"/>
      <c r="AS305" s="12"/>
      <c r="AU305" s="5" t="s">
        <v>500</v>
      </c>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spans="1:74" ht="42" hidden="1">
      <c r="A306" t="s">
        <v>13</v>
      </c>
      <c r="B306" t="s">
        <v>13</v>
      </c>
      <c r="C306" s="9" t="s">
        <v>1108</v>
      </c>
      <c r="D306" s="9" t="s">
        <v>1146</v>
      </c>
      <c r="E306" s="10" t="s">
        <v>1146</v>
      </c>
      <c r="F306" s="5" t="s">
        <v>500</v>
      </c>
      <c r="G306" s="5"/>
      <c r="H306" s="5"/>
      <c r="I306" s="5" t="s">
        <v>97</v>
      </c>
      <c r="N306" s="5"/>
      <c r="AK306" s="5"/>
      <c r="AO306" s="5"/>
      <c r="AP306" s="12"/>
      <c r="AQ306" s="12"/>
      <c r="AR306" s="12"/>
      <c r="AS306" s="12"/>
      <c r="AU306" s="5" t="s">
        <v>500</v>
      </c>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spans="1:74" ht="42" hidden="1">
      <c r="A307" t="s">
        <v>13</v>
      </c>
      <c r="B307" t="s">
        <v>13</v>
      </c>
      <c r="C307" s="9" t="s">
        <v>1108</v>
      </c>
      <c r="D307" s="9" t="s">
        <v>1147</v>
      </c>
      <c r="E307" s="10" t="s">
        <v>1147</v>
      </c>
      <c r="F307" s="5" t="s">
        <v>500</v>
      </c>
      <c r="G307" s="5"/>
      <c r="H307" s="5"/>
      <c r="I307" s="5" t="s">
        <v>97</v>
      </c>
      <c r="N307" s="5"/>
      <c r="AK307" s="5"/>
      <c r="AO307" s="5"/>
      <c r="AP307" s="12"/>
      <c r="AQ307" s="12"/>
      <c r="AR307" s="12"/>
      <c r="AS307" s="12"/>
      <c r="AU307" s="5" t="s">
        <v>500</v>
      </c>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spans="1:74" ht="42" hidden="1">
      <c r="A308" t="s">
        <v>13</v>
      </c>
      <c r="B308" t="s">
        <v>13</v>
      </c>
      <c r="C308" s="9" t="s">
        <v>1108</v>
      </c>
      <c r="D308" s="9" t="s">
        <v>1148</v>
      </c>
      <c r="E308" s="10" t="s">
        <v>1148</v>
      </c>
      <c r="F308" s="5" t="s">
        <v>500</v>
      </c>
      <c r="G308" s="5"/>
      <c r="H308" s="5"/>
      <c r="I308" s="5" t="s">
        <v>97</v>
      </c>
      <c r="N308" s="5"/>
      <c r="AK308" s="5"/>
      <c r="AO308" s="5"/>
      <c r="AP308" s="12"/>
      <c r="AQ308" s="12"/>
      <c r="AR308" s="12"/>
      <c r="AS308" s="12"/>
      <c r="AU308" s="5" t="s">
        <v>500</v>
      </c>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spans="1:74" ht="42" hidden="1">
      <c r="A309" t="s">
        <v>13</v>
      </c>
      <c r="B309" t="s">
        <v>13</v>
      </c>
      <c r="C309" s="9" t="s">
        <v>1108</v>
      </c>
      <c r="D309" s="9" t="s">
        <v>1149</v>
      </c>
      <c r="E309" s="10" t="s">
        <v>1149</v>
      </c>
      <c r="F309" s="5" t="s">
        <v>500</v>
      </c>
      <c r="G309" s="5"/>
      <c r="H309" s="5"/>
      <c r="I309" s="5" t="s">
        <v>97</v>
      </c>
      <c r="N309" s="5"/>
      <c r="AK309" s="5"/>
      <c r="AO309" s="5"/>
      <c r="AP309" s="12"/>
      <c r="AQ309" s="12"/>
      <c r="AR309" s="12"/>
      <c r="AS309" s="12"/>
      <c r="AU309" s="5" t="s">
        <v>500</v>
      </c>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spans="1:74" ht="42" hidden="1">
      <c r="A310" t="s">
        <v>13</v>
      </c>
      <c r="B310" t="s">
        <v>13</v>
      </c>
      <c r="C310" s="9" t="s">
        <v>1108</v>
      </c>
      <c r="D310" s="9" t="s">
        <v>1150</v>
      </c>
      <c r="E310" s="10" t="s">
        <v>1150</v>
      </c>
      <c r="F310" s="5" t="s">
        <v>500</v>
      </c>
      <c r="G310" s="5"/>
      <c r="H310" s="5"/>
      <c r="I310" s="5" t="s">
        <v>97</v>
      </c>
      <c r="N310" s="5"/>
      <c r="AK310" s="5"/>
      <c r="AO310" s="5"/>
      <c r="AP310" s="12"/>
      <c r="AQ310" s="12"/>
      <c r="AR310" s="12"/>
      <c r="AS310" s="12"/>
      <c r="AU310" s="5" t="s">
        <v>500</v>
      </c>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spans="1:74" ht="42" hidden="1">
      <c r="A311" t="s">
        <v>13</v>
      </c>
      <c r="B311" t="s">
        <v>13</v>
      </c>
      <c r="C311" s="9" t="s">
        <v>1108</v>
      </c>
      <c r="D311" s="9" t="s">
        <v>1151</v>
      </c>
      <c r="E311" s="10" t="s">
        <v>1151</v>
      </c>
      <c r="F311" s="5" t="s">
        <v>500</v>
      </c>
      <c r="G311" s="5"/>
      <c r="H311" s="5"/>
      <c r="I311" s="5" t="s">
        <v>98</v>
      </c>
      <c r="N311" s="5"/>
      <c r="AK311" s="5"/>
      <c r="AO311" s="5"/>
      <c r="AP311" s="12"/>
      <c r="AQ311" s="12"/>
      <c r="AR311" s="12"/>
      <c r="AS311" s="12"/>
      <c r="AU311" s="5" t="s">
        <v>500</v>
      </c>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spans="1:74" ht="56" hidden="1">
      <c r="A312" t="s">
        <v>13</v>
      </c>
      <c r="B312" t="s">
        <v>13</v>
      </c>
      <c r="C312" s="9" t="s">
        <v>1108</v>
      </c>
      <c r="D312" s="9" t="s">
        <v>1152</v>
      </c>
      <c r="E312" s="10" t="s">
        <v>1152</v>
      </c>
      <c r="F312" s="5" t="s">
        <v>500</v>
      </c>
      <c r="G312" s="5"/>
      <c r="H312" s="5"/>
      <c r="I312" s="5" t="s">
        <v>97</v>
      </c>
      <c r="N312" s="5"/>
      <c r="AK312" s="5"/>
      <c r="AO312" s="5"/>
      <c r="AP312" s="12"/>
      <c r="AQ312" s="12"/>
      <c r="AR312" s="12"/>
      <c r="AS312" s="12"/>
      <c r="AU312" s="5" t="s">
        <v>500</v>
      </c>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spans="1:74" ht="42" hidden="1">
      <c r="A313" t="s">
        <v>13</v>
      </c>
      <c r="B313" t="s">
        <v>13</v>
      </c>
      <c r="C313" s="9" t="s">
        <v>1108</v>
      </c>
      <c r="D313" s="9" t="s">
        <v>1153</v>
      </c>
      <c r="E313" s="10" t="s">
        <v>1153</v>
      </c>
      <c r="F313" s="5" t="s">
        <v>500</v>
      </c>
      <c r="G313" s="5"/>
      <c r="H313" s="5"/>
      <c r="I313" s="5" t="s">
        <v>97</v>
      </c>
      <c r="N313" s="5"/>
      <c r="AK313" s="5"/>
      <c r="AO313" s="5"/>
      <c r="AP313" s="12"/>
      <c r="AQ313" s="12"/>
      <c r="AR313" s="12"/>
      <c r="AS313" s="12"/>
      <c r="AU313" s="5" t="s">
        <v>500</v>
      </c>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spans="1:74" ht="42" hidden="1">
      <c r="A314" t="s">
        <v>13</v>
      </c>
      <c r="B314" t="s">
        <v>13</v>
      </c>
      <c r="C314" s="9" t="s">
        <v>1108</v>
      </c>
      <c r="D314" s="9" t="s">
        <v>1154</v>
      </c>
      <c r="E314" s="10" t="s">
        <v>1154</v>
      </c>
      <c r="F314" s="5" t="s">
        <v>500</v>
      </c>
      <c r="G314" s="5"/>
      <c r="H314" s="5"/>
      <c r="I314" s="5" t="s">
        <v>97</v>
      </c>
      <c r="N314" s="5"/>
      <c r="AK314" s="5"/>
      <c r="AO314" s="5"/>
      <c r="AP314" s="12"/>
      <c r="AQ314" s="12"/>
      <c r="AR314" s="12"/>
      <c r="AS314" s="12"/>
      <c r="AU314" s="5" t="s">
        <v>500</v>
      </c>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spans="1:74" ht="42" hidden="1">
      <c r="A315" t="s">
        <v>13</v>
      </c>
      <c r="B315" t="s">
        <v>13</v>
      </c>
      <c r="C315" s="9" t="s">
        <v>1108</v>
      </c>
      <c r="D315" s="9" t="s">
        <v>1155</v>
      </c>
      <c r="E315" s="10" t="s">
        <v>1155</v>
      </c>
      <c r="F315" s="5" t="s">
        <v>500</v>
      </c>
      <c r="G315" s="5"/>
      <c r="H315" s="5"/>
      <c r="I315" s="5" t="s">
        <v>97</v>
      </c>
      <c r="N315" s="5"/>
      <c r="AK315" s="5"/>
      <c r="AO315" s="5"/>
      <c r="AP315" s="12"/>
      <c r="AQ315" s="12"/>
      <c r="AR315" s="12"/>
      <c r="AS315" s="12"/>
      <c r="AU315" s="5" t="s">
        <v>500</v>
      </c>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spans="1:74" ht="42" hidden="1">
      <c r="A316" t="s">
        <v>13</v>
      </c>
      <c r="B316" t="s">
        <v>13</v>
      </c>
      <c r="C316" s="9" t="s">
        <v>1108</v>
      </c>
      <c r="D316" s="9" t="s">
        <v>1156</v>
      </c>
      <c r="E316" s="10" t="s">
        <v>1156</v>
      </c>
      <c r="F316" s="5" t="s">
        <v>500</v>
      </c>
      <c r="G316" s="5"/>
      <c r="H316" s="5"/>
      <c r="I316" s="5" t="s">
        <v>97</v>
      </c>
      <c r="N316" s="5"/>
      <c r="AK316" s="5"/>
      <c r="AO316" s="5"/>
      <c r="AP316" s="12"/>
      <c r="AQ316" s="12"/>
      <c r="AR316" s="12"/>
      <c r="AS316" s="12"/>
      <c r="AU316" s="5" t="s">
        <v>500</v>
      </c>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spans="1:74" ht="56" hidden="1">
      <c r="A317" t="s">
        <v>13</v>
      </c>
      <c r="B317" t="s">
        <v>13</v>
      </c>
      <c r="C317" s="9" t="s">
        <v>1108</v>
      </c>
      <c r="D317" s="9" t="s">
        <v>1157</v>
      </c>
      <c r="E317" s="10" t="s">
        <v>1157</v>
      </c>
      <c r="F317" s="5" t="s">
        <v>500</v>
      </c>
      <c r="G317" s="5"/>
      <c r="H317" s="5"/>
      <c r="I317" s="5" t="s">
        <v>97</v>
      </c>
      <c r="N317" s="5"/>
      <c r="AK317" s="5"/>
      <c r="AO317" s="5"/>
      <c r="AP317" s="12"/>
      <c r="AQ317" s="12"/>
      <c r="AR317" s="12"/>
      <c r="AS317" s="12"/>
      <c r="AU317" s="5" t="s">
        <v>500</v>
      </c>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spans="1:74" ht="42" hidden="1">
      <c r="A318" t="s">
        <v>13</v>
      </c>
      <c r="B318" t="s">
        <v>13</v>
      </c>
      <c r="C318" s="9" t="s">
        <v>1108</v>
      </c>
      <c r="D318" s="9" t="s">
        <v>1158</v>
      </c>
      <c r="E318" s="10" t="s">
        <v>1158</v>
      </c>
      <c r="F318" s="5" t="s">
        <v>500</v>
      </c>
      <c r="G318" s="5"/>
      <c r="H318" s="5"/>
      <c r="I318" s="5" t="s">
        <v>97</v>
      </c>
      <c r="N318" s="5"/>
      <c r="AK318" s="5"/>
      <c r="AO318" s="5"/>
      <c r="AP318" s="12"/>
      <c r="AQ318" s="12"/>
      <c r="AR318" s="12"/>
      <c r="AS318" s="12"/>
      <c r="AU318" s="5" t="s">
        <v>500</v>
      </c>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spans="1:74" ht="42" hidden="1">
      <c r="A319" t="s">
        <v>13</v>
      </c>
      <c r="B319" t="s">
        <v>13</v>
      </c>
      <c r="C319" s="9" t="s">
        <v>1108</v>
      </c>
      <c r="D319" s="9" t="s">
        <v>1159</v>
      </c>
      <c r="E319" s="10" t="s">
        <v>1159</v>
      </c>
      <c r="F319" s="5" t="s">
        <v>500</v>
      </c>
      <c r="G319" s="5"/>
      <c r="H319" s="5"/>
      <c r="I319" s="5" t="s">
        <v>97</v>
      </c>
      <c r="N319" s="5"/>
      <c r="AK319" s="5"/>
      <c r="AO319" s="5"/>
      <c r="AP319" s="12"/>
      <c r="AQ319" s="12"/>
      <c r="AR319" s="12"/>
      <c r="AS319" s="12"/>
      <c r="AU319" s="5" t="s">
        <v>500</v>
      </c>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spans="1:74" ht="42" hidden="1">
      <c r="A320" t="s">
        <v>13</v>
      </c>
      <c r="B320" t="s">
        <v>13</v>
      </c>
      <c r="C320" s="9" t="s">
        <v>1108</v>
      </c>
      <c r="D320" s="9" t="s">
        <v>1160</v>
      </c>
      <c r="E320" s="10" t="s">
        <v>1160</v>
      </c>
      <c r="F320" s="5" t="s">
        <v>500</v>
      </c>
      <c r="G320" s="5"/>
      <c r="H320" s="5"/>
      <c r="I320" s="5" t="s">
        <v>97</v>
      </c>
      <c r="N320" s="5"/>
      <c r="AK320" s="5"/>
      <c r="AO320" s="5"/>
      <c r="AP320" s="12"/>
      <c r="AQ320" s="12"/>
      <c r="AR320" s="12"/>
      <c r="AS320" s="12"/>
      <c r="AU320" s="5" t="s">
        <v>500</v>
      </c>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spans="1:74" ht="42" hidden="1">
      <c r="A321" t="s">
        <v>13</v>
      </c>
      <c r="B321" t="s">
        <v>13</v>
      </c>
      <c r="C321" s="9" t="s">
        <v>1108</v>
      </c>
      <c r="D321" s="9" t="s">
        <v>1161</v>
      </c>
      <c r="E321" s="10" t="s">
        <v>1161</v>
      </c>
      <c r="F321" s="5" t="s">
        <v>500</v>
      </c>
      <c r="G321" s="5"/>
      <c r="H321" s="5"/>
      <c r="I321" s="5" t="s">
        <v>97</v>
      </c>
      <c r="N321" s="5"/>
      <c r="AK321" s="5"/>
      <c r="AO321" s="5"/>
      <c r="AP321" s="12"/>
      <c r="AQ321" s="12"/>
      <c r="AR321" s="12"/>
      <c r="AS321" s="12"/>
      <c r="AU321" s="5" t="s">
        <v>500</v>
      </c>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spans="1:74" ht="42" hidden="1">
      <c r="A322" t="s">
        <v>13</v>
      </c>
      <c r="B322" t="s">
        <v>13</v>
      </c>
      <c r="C322" s="9" t="s">
        <v>1108</v>
      </c>
      <c r="D322" s="9" t="s">
        <v>1162</v>
      </c>
      <c r="E322" s="10" t="s">
        <v>1162</v>
      </c>
      <c r="F322" s="5" t="s">
        <v>500</v>
      </c>
      <c r="G322" s="5"/>
      <c r="H322" s="5"/>
      <c r="I322" s="5" t="s">
        <v>97</v>
      </c>
      <c r="N322" s="5"/>
      <c r="AK322" s="5"/>
      <c r="AO322" s="5"/>
      <c r="AP322" s="12"/>
      <c r="AQ322" s="12"/>
      <c r="AR322" s="12"/>
      <c r="AS322" s="12"/>
      <c r="AU322" s="5" t="s">
        <v>500</v>
      </c>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spans="1:74" ht="28" hidden="1">
      <c r="A323" t="s">
        <v>13</v>
      </c>
      <c r="B323" t="s">
        <v>13</v>
      </c>
      <c r="C323" s="9" t="s">
        <v>1108</v>
      </c>
      <c r="D323" s="9" t="s">
        <v>1163</v>
      </c>
      <c r="E323" s="10" t="s">
        <v>1163</v>
      </c>
      <c r="F323" s="5" t="s">
        <v>500</v>
      </c>
      <c r="G323" s="5"/>
      <c r="H323" s="5"/>
      <c r="I323" s="5" t="s">
        <v>97</v>
      </c>
      <c r="N323" s="5"/>
      <c r="AK323" s="5"/>
      <c r="AO323" s="5"/>
      <c r="AP323" s="12"/>
      <c r="AQ323" s="12"/>
      <c r="AR323" s="12"/>
      <c r="AS323" s="12"/>
      <c r="AU323" s="5" t="s">
        <v>500</v>
      </c>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spans="1:74" ht="42" hidden="1">
      <c r="A324" t="s">
        <v>13</v>
      </c>
      <c r="B324" t="s">
        <v>13</v>
      </c>
      <c r="C324" s="9" t="s">
        <v>1108</v>
      </c>
      <c r="D324" s="9" t="s">
        <v>1164</v>
      </c>
      <c r="E324" s="10" t="s">
        <v>1164</v>
      </c>
      <c r="F324" s="5" t="s">
        <v>500</v>
      </c>
      <c r="G324" s="5"/>
      <c r="H324" s="5"/>
      <c r="I324" s="5" t="s">
        <v>97</v>
      </c>
      <c r="N324" s="5"/>
      <c r="AK324" s="5"/>
      <c r="AO324" s="5"/>
      <c r="AP324" s="12"/>
      <c r="AQ324" s="12"/>
      <c r="AR324" s="12"/>
      <c r="AS324" s="12"/>
      <c r="AU324" s="5" t="s">
        <v>500</v>
      </c>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spans="1:74" ht="42" hidden="1">
      <c r="A325" t="s">
        <v>13</v>
      </c>
      <c r="B325" t="s">
        <v>13</v>
      </c>
      <c r="C325" s="9" t="s">
        <v>1108</v>
      </c>
      <c r="D325" s="9" t="s">
        <v>1165</v>
      </c>
      <c r="E325" s="10" t="s">
        <v>1165</v>
      </c>
      <c r="F325" s="5" t="s">
        <v>500</v>
      </c>
      <c r="G325" s="5"/>
      <c r="H325" s="5"/>
      <c r="I325" s="5" t="s">
        <v>97</v>
      </c>
      <c r="N325" s="5"/>
      <c r="AK325" s="5"/>
      <c r="AO325" s="5"/>
      <c r="AP325" s="12"/>
      <c r="AQ325" s="12"/>
      <c r="AR325" s="12"/>
      <c r="AS325" s="12"/>
      <c r="AU325" s="5" t="s">
        <v>500</v>
      </c>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spans="1:74" ht="42" hidden="1">
      <c r="A326" t="s">
        <v>13</v>
      </c>
      <c r="B326" t="s">
        <v>13</v>
      </c>
      <c r="C326" s="9" t="s">
        <v>1108</v>
      </c>
      <c r="D326" s="9" t="s">
        <v>1166</v>
      </c>
      <c r="E326" s="10" t="s">
        <v>1166</v>
      </c>
      <c r="F326" s="5" t="s">
        <v>500</v>
      </c>
      <c r="G326" s="5"/>
      <c r="H326" s="5"/>
      <c r="I326" s="5" t="s">
        <v>97</v>
      </c>
      <c r="N326" s="5"/>
      <c r="AK326" s="5"/>
      <c r="AO326" s="5"/>
      <c r="AP326" s="12"/>
      <c r="AQ326" s="12"/>
      <c r="AR326" s="12"/>
      <c r="AS326" s="12"/>
      <c r="AU326" s="5" t="s">
        <v>500</v>
      </c>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spans="1:74" ht="42" hidden="1">
      <c r="A327" t="s">
        <v>13</v>
      </c>
      <c r="B327" t="s">
        <v>13</v>
      </c>
      <c r="C327" s="9" t="s">
        <v>1108</v>
      </c>
      <c r="D327" s="9" t="s">
        <v>1167</v>
      </c>
      <c r="E327" s="10" t="s">
        <v>1167</v>
      </c>
      <c r="F327" s="5" t="s">
        <v>500</v>
      </c>
      <c r="G327" s="5"/>
      <c r="H327" s="5"/>
      <c r="I327" s="5" t="s">
        <v>97</v>
      </c>
      <c r="N327" s="5"/>
      <c r="AK327" s="5"/>
      <c r="AO327" s="5"/>
      <c r="AP327" s="12"/>
      <c r="AQ327" s="12"/>
      <c r="AR327" s="12"/>
      <c r="AS327" s="12"/>
      <c r="AU327" s="5" t="s">
        <v>500</v>
      </c>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spans="1:74" ht="42" hidden="1">
      <c r="A328" t="s">
        <v>13</v>
      </c>
      <c r="B328" t="s">
        <v>13</v>
      </c>
      <c r="C328" s="9" t="s">
        <v>1108</v>
      </c>
      <c r="D328" s="9" t="s">
        <v>1168</v>
      </c>
      <c r="E328" s="10" t="s">
        <v>1168</v>
      </c>
      <c r="F328" s="5" t="s">
        <v>500</v>
      </c>
      <c r="G328" s="5"/>
      <c r="H328" s="5"/>
      <c r="I328" s="5" t="s">
        <v>97</v>
      </c>
      <c r="N328" s="5"/>
      <c r="AK328" s="5"/>
      <c r="AO328" s="5"/>
      <c r="AP328" s="12"/>
      <c r="AQ328" s="12"/>
      <c r="AR328" s="12"/>
      <c r="AS328" s="12"/>
      <c r="AU328" s="5" t="s">
        <v>500</v>
      </c>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spans="1:74" ht="42" hidden="1">
      <c r="A329" t="s">
        <v>13</v>
      </c>
      <c r="B329" t="s">
        <v>13</v>
      </c>
      <c r="C329" s="9" t="s">
        <v>1108</v>
      </c>
      <c r="D329" s="9" t="s">
        <v>1169</v>
      </c>
      <c r="E329" s="10" t="s">
        <v>1169</v>
      </c>
      <c r="F329" s="5" t="s">
        <v>500</v>
      </c>
      <c r="G329" s="5"/>
      <c r="H329" s="5"/>
      <c r="I329" s="5" t="s">
        <v>97</v>
      </c>
      <c r="N329" s="5"/>
      <c r="AK329" s="5"/>
      <c r="AO329" s="5"/>
      <c r="AP329" s="12"/>
      <c r="AQ329" s="12"/>
      <c r="AR329" s="12"/>
      <c r="AS329" s="12"/>
      <c r="AU329" s="5" t="s">
        <v>500</v>
      </c>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spans="1:74" ht="42" hidden="1">
      <c r="A330" t="s">
        <v>13</v>
      </c>
      <c r="B330" t="s">
        <v>13</v>
      </c>
      <c r="C330" s="9" t="s">
        <v>1108</v>
      </c>
      <c r="D330" s="9" t="s">
        <v>1170</v>
      </c>
      <c r="E330" s="10" t="s">
        <v>1170</v>
      </c>
      <c r="F330" s="5" t="s">
        <v>500</v>
      </c>
      <c r="G330" s="5"/>
      <c r="H330" s="5"/>
      <c r="I330" s="5" t="s">
        <v>97</v>
      </c>
      <c r="N330" s="5"/>
      <c r="AK330" s="5"/>
      <c r="AO330" s="5"/>
      <c r="AP330" s="12"/>
      <c r="AQ330" s="12"/>
      <c r="AR330" s="12"/>
      <c r="AS330" s="12"/>
      <c r="AU330" s="5" t="s">
        <v>500</v>
      </c>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spans="1:74" ht="42" hidden="1">
      <c r="A331" t="s">
        <v>13</v>
      </c>
      <c r="B331" t="s">
        <v>13</v>
      </c>
      <c r="C331" s="9" t="s">
        <v>1108</v>
      </c>
      <c r="D331" s="9" t="s">
        <v>1171</v>
      </c>
      <c r="E331" s="10" t="s">
        <v>1171</v>
      </c>
      <c r="F331" s="5" t="s">
        <v>500</v>
      </c>
      <c r="G331" s="5"/>
      <c r="H331" s="5"/>
      <c r="I331" s="5" t="s">
        <v>97</v>
      </c>
      <c r="N331" s="5"/>
      <c r="AK331" s="5"/>
      <c r="AO331" s="5"/>
      <c r="AP331" s="12"/>
      <c r="AQ331" s="12"/>
      <c r="AR331" s="12"/>
      <c r="AS331" s="12"/>
      <c r="AU331" s="5" t="s">
        <v>500</v>
      </c>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spans="1:74" ht="42" hidden="1">
      <c r="A332" t="s">
        <v>13</v>
      </c>
      <c r="B332" t="s">
        <v>13</v>
      </c>
      <c r="C332" s="9" t="s">
        <v>1108</v>
      </c>
      <c r="D332" s="9" t="s">
        <v>1172</v>
      </c>
      <c r="E332" s="10" t="s">
        <v>1172</v>
      </c>
      <c r="F332" s="5" t="s">
        <v>500</v>
      </c>
      <c r="G332" s="5"/>
      <c r="H332" s="5"/>
      <c r="I332" s="5" t="s">
        <v>97</v>
      </c>
      <c r="N332" s="5"/>
      <c r="AK332" s="5"/>
      <c r="AO332" s="5"/>
      <c r="AP332" s="12"/>
      <c r="AQ332" s="12"/>
      <c r="AR332" s="12"/>
      <c r="AS332" s="12"/>
      <c r="AU332" s="5" t="s">
        <v>500</v>
      </c>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spans="1:74" ht="42" hidden="1">
      <c r="A333" t="s">
        <v>13</v>
      </c>
      <c r="B333" t="s">
        <v>13</v>
      </c>
      <c r="C333" s="9" t="s">
        <v>1108</v>
      </c>
      <c r="D333" s="9" t="s">
        <v>1173</v>
      </c>
      <c r="E333" s="10" t="s">
        <v>1173</v>
      </c>
      <c r="F333" s="5" t="s">
        <v>500</v>
      </c>
      <c r="G333" s="5"/>
      <c r="H333" s="5"/>
      <c r="I333" s="5" t="s">
        <v>97</v>
      </c>
      <c r="N333" s="5"/>
      <c r="AK333" s="5"/>
      <c r="AO333" s="5"/>
      <c r="AP333" s="12"/>
      <c r="AQ333" s="12"/>
      <c r="AR333" s="12"/>
      <c r="AS333" s="12"/>
      <c r="AU333" s="5" t="s">
        <v>500</v>
      </c>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spans="1:74" ht="42" hidden="1">
      <c r="A334" t="s">
        <v>13</v>
      </c>
      <c r="B334" t="s">
        <v>13</v>
      </c>
      <c r="C334" s="9" t="s">
        <v>1108</v>
      </c>
      <c r="D334" s="9" t="s">
        <v>1174</v>
      </c>
      <c r="E334" s="10" t="s">
        <v>1174</v>
      </c>
      <c r="F334" s="5" t="s">
        <v>500</v>
      </c>
      <c r="G334" s="5"/>
      <c r="H334" s="5"/>
      <c r="I334" s="5" t="s">
        <v>97</v>
      </c>
      <c r="N334" s="5"/>
      <c r="AK334" s="5"/>
      <c r="AO334" s="5"/>
      <c r="AP334" s="12"/>
      <c r="AQ334" s="12"/>
      <c r="AR334" s="12"/>
      <c r="AS334" s="12"/>
      <c r="AU334" s="5" t="s">
        <v>500</v>
      </c>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spans="1:74" ht="42" hidden="1">
      <c r="A335" t="s">
        <v>13</v>
      </c>
      <c r="B335" t="s">
        <v>13</v>
      </c>
      <c r="C335" s="9" t="s">
        <v>1108</v>
      </c>
      <c r="D335" s="9" t="s">
        <v>1175</v>
      </c>
      <c r="E335" s="10" t="s">
        <v>1175</v>
      </c>
      <c r="F335" s="5" t="s">
        <v>500</v>
      </c>
      <c r="G335" s="5"/>
      <c r="H335" s="5"/>
      <c r="I335" s="5" t="s">
        <v>97</v>
      </c>
      <c r="N335" s="5"/>
      <c r="AK335" s="5"/>
      <c r="AO335" s="5"/>
      <c r="AP335" s="12"/>
      <c r="AQ335" s="12"/>
      <c r="AR335" s="12"/>
      <c r="AS335" s="12"/>
      <c r="AU335" s="5" t="s">
        <v>500</v>
      </c>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spans="1:74" ht="42" hidden="1">
      <c r="A336" t="s">
        <v>13</v>
      </c>
      <c r="B336" t="s">
        <v>13</v>
      </c>
      <c r="C336" s="9" t="s">
        <v>1108</v>
      </c>
      <c r="D336" s="9" t="s">
        <v>1176</v>
      </c>
      <c r="E336" s="10" t="s">
        <v>1176</v>
      </c>
      <c r="F336" s="5" t="s">
        <v>500</v>
      </c>
      <c r="G336" s="5"/>
      <c r="H336" s="5"/>
      <c r="I336" s="5" t="s">
        <v>97</v>
      </c>
      <c r="N336" s="5"/>
      <c r="AK336" s="5"/>
      <c r="AO336" s="5"/>
      <c r="AP336" s="12"/>
      <c r="AQ336" s="12"/>
      <c r="AR336" s="12"/>
      <c r="AS336" s="12"/>
      <c r="AU336" s="5" t="s">
        <v>500</v>
      </c>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spans="1:74" ht="56" hidden="1">
      <c r="A337" t="s">
        <v>13</v>
      </c>
      <c r="B337" t="s">
        <v>13</v>
      </c>
      <c r="C337" s="9" t="s">
        <v>1108</v>
      </c>
      <c r="D337" s="9" t="s">
        <v>1177</v>
      </c>
      <c r="E337" s="10" t="s">
        <v>1177</v>
      </c>
      <c r="F337" s="5" t="s">
        <v>500</v>
      </c>
      <c r="G337" s="5"/>
      <c r="H337" s="5"/>
      <c r="I337" s="5" t="s">
        <v>97</v>
      </c>
      <c r="N337" s="5"/>
      <c r="AK337" s="5"/>
      <c r="AO337" s="5"/>
      <c r="AP337" s="12"/>
      <c r="AQ337" s="12"/>
      <c r="AR337" s="12"/>
      <c r="AS337" s="12"/>
      <c r="AU337" s="5" t="s">
        <v>500</v>
      </c>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spans="1:74" ht="42" hidden="1">
      <c r="A338" t="s">
        <v>13</v>
      </c>
      <c r="B338" t="s">
        <v>13</v>
      </c>
      <c r="C338" s="9" t="s">
        <v>1108</v>
      </c>
      <c r="D338" s="9" t="s">
        <v>1178</v>
      </c>
      <c r="E338" s="10" t="s">
        <v>1178</v>
      </c>
      <c r="F338" s="5" t="s">
        <v>500</v>
      </c>
      <c r="G338" s="5"/>
      <c r="H338" s="5"/>
      <c r="I338" s="5" t="s">
        <v>97</v>
      </c>
      <c r="N338" s="5"/>
      <c r="AK338" s="5"/>
      <c r="AO338" s="5"/>
      <c r="AP338" s="12"/>
      <c r="AQ338" s="12"/>
      <c r="AR338" s="12"/>
      <c r="AS338" s="12"/>
      <c r="AU338" s="5" t="s">
        <v>500</v>
      </c>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spans="1:74" ht="42" hidden="1">
      <c r="A339" t="s">
        <v>13</v>
      </c>
      <c r="B339" t="s">
        <v>13</v>
      </c>
      <c r="C339" s="9" t="s">
        <v>1108</v>
      </c>
      <c r="D339" s="9" t="s">
        <v>1179</v>
      </c>
      <c r="E339" s="10" t="s">
        <v>1179</v>
      </c>
      <c r="F339" s="5" t="s">
        <v>500</v>
      </c>
      <c r="G339" s="5"/>
      <c r="H339" s="5"/>
      <c r="I339" s="5" t="s">
        <v>97</v>
      </c>
      <c r="N339" s="5"/>
      <c r="AK339" s="5"/>
      <c r="AO339" s="5"/>
      <c r="AP339" s="12"/>
      <c r="AQ339" s="12"/>
      <c r="AR339" s="12"/>
      <c r="AS339" s="12"/>
      <c r="AU339" s="5" t="s">
        <v>500</v>
      </c>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spans="1:74" ht="42" hidden="1">
      <c r="A340" t="s">
        <v>13</v>
      </c>
      <c r="B340" t="s">
        <v>13</v>
      </c>
      <c r="C340" s="9" t="s">
        <v>1108</v>
      </c>
      <c r="D340" s="9" t="s">
        <v>1180</v>
      </c>
      <c r="E340" s="10" t="s">
        <v>1180</v>
      </c>
      <c r="F340" s="5" t="s">
        <v>500</v>
      </c>
      <c r="G340" s="5"/>
      <c r="H340" s="5"/>
      <c r="I340" s="5" t="s">
        <v>97</v>
      </c>
      <c r="N340" s="5"/>
      <c r="AK340" s="5"/>
      <c r="AO340" s="5"/>
      <c r="AP340" s="12"/>
      <c r="AQ340" s="12"/>
      <c r="AR340" s="12"/>
      <c r="AS340" s="12"/>
      <c r="AU340" s="5" t="s">
        <v>500</v>
      </c>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spans="1:74" ht="28" hidden="1">
      <c r="A341" t="s">
        <v>13</v>
      </c>
      <c r="B341" t="s">
        <v>13</v>
      </c>
      <c r="C341" s="9" t="s">
        <v>512</v>
      </c>
      <c r="D341" s="9" t="s">
        <v>1181</v>
      </c>
      <c r="E341" s="10" t="s">
        <v>1181</v>
      </c>
      <c r="F341" s="5" t="s">
        <v>1182</v>
      </c>
      <c r="G341" s="5"/>
      <c r="H341" s="5"/>
      <c r="I341" s="5" t="s">
        <v>98</v>
      </c>
      <c r="N341" s="5"/>
      <c r="AK341" s="5"/>
      <c r="AO341" s="5"/>
      <c r="AP341" s="12"/>
      <c r="AQ341" s="12"/>
      <c r="AR341" s="12"/>
      <c r="AS341" s="12"/>
      <c r="AU341" s="5" t="s">
        <v>1182</v>
      </c>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spans="1:74" ht="28" hidden="1">
      <c r="A342" t="s">
        <v>13</v>
      </c>
      <c r="B342" t="s">
        <v>13</v>
      </c>
      <c r="C342" s="9" t="s">
        <v>512</v>
      </c>
      <c r="D342" s="9" t="s">
        <v>1183</v>
      </c>
      <c r="E342" s="10" t="s">
        <v>1183</v>
      </c>
      <c r="F342" s="5" t="s">
        <v>1182</v>
      </c>
      <c r="G342" s="5"/>
      <c r="H342" s="5"/>
      <c r="I342" s="5" t="s">
        <v>98</v>
      </c>
      <c r="N342" s="5"/>
      <c r="AK342" s="5"/>
      <c r="AO342" s="5"/>
      <c r="AP342" s="12"/>
      <c r="AQ342" s="12"/>
      <c r="AR342" s="12"/>
      <c r="AS342" s="12"/>
      <c r="AU342" s="5" t="s">
        <v>1182</v>
      </c>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spans="1:74" ht="168" hidden="1">
      <c r="A343" t="s">
        <v>7</v>
      </c>
      <c r="B343" t="s">
        <v>7</v>
      </c>
      <c r="C343" s="9" t="s">
        <v>1184</v>
      </c>
      <c r="D343" s="9" t="s">
        <v>1185</v>
      </c>
      <c r="E343" s="10" t="s">
        <v>1185</v>
      </c>
      <c r="F343" s="5" t="s">
        <v>1186</v>
      </c>
      <c r="G343" s="5" t="s">
        <v>96</v>
      </c>
      <c r="H343" s="5"/>
      <c r="I343" s="5" t="s">
        <v>98</v>
      </c>
      <c r="K343" s="5" t="s">
        <v>97</v>
      </c>
      <c r="N343" s="5"/>
      <c r="AK343" s="5"/>
      <c r="AO343" s="5"/>
      <c r="AP343" s="12"/>
      <c r="AQ343" s="12"/>
      <c r="AR343" s="12"/>
      <c r="AS343" s="12" t="s">
        <v>1187</v>
      </c>
      <c r="AT343" s="5" t="s">
        <v>1188</v>
      </c>
      <c r="AU343" s="5" t="s">
        <v>1186</v>
      </c>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spans="1:74" ht="42" hidden="1">
      <c r="A344" t="s">
        <v>17</v>
      </c>
      <c r="B344" t="s">
        <v>8</v>
      </c>
      <c r="C344" s="9" t="s">
        <v>1189</v>
      </c>
      <c r="D344" s="9" t="s">
        <v>1190</v>
      </c>
      <c r="E344" s="10" t="s">
        <v>1190</v>
      </c>
      <c r="F344" s="5" t="s">
        <v>1186</v>
      </c>
      <c r="G344" s="5" t="s">
        <v>96</v>
      </c>
      <c r="H344" s="5"/>
      <c r="I344" s="5" t="s">
        <v>97</v>
      </c>
      <c r="K344" s="5" t="s">
        <v>97</v>
      </c>
      <c r="N344" s="5"/>
      <c r="AK344" s="5"/>
      <c r="AO344" s="5"/>
      <c r="AP344" s="12"/>
      <c r="AQ344" s="12"/>
      <c r="AR344" s="12"/>
      <c r="AS344" s="12"/>
      <c r="AU344" s="5" t="s">
        <v>1186</v>
      </c>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spans="1:74" ht="28" hidden="1">
      <c r="A345" t="s">
        <v>7</v>
      </c>
      <c r="B345" t="s">
        <v>7</v>
      </c>
      <c r="C345" s="9" t="s">
        <v>1191</v>
      </c>
      <c r="D345" s="9" t="s">
        <v>1192</v>
      </c>
      <c r="E345" s="10" t="s">
        <v>1192</v>
      </c>
      <c r="F345" s="5" t="s">
        <v>1186</v>
      </c>
      <c r="G345" s="5" t="s">
        <v>96</v>
      </c>
      <c r="H345" s="5"/>
      <c r="I345" s="5" t="s">
        <v>98</v>
      </c>
      <c r="K345" s="5" t="s">
        <v>97</v>
      </c>
      <c r="N345" s="5"/>
      <c r="AK345" s="5"/>
      <c r="AO345" s="5"/>
      <c r="AP345" s="12"/>
      <c r="AQ345" s="12"/>
      <c r="AR345" s="12"/>
      <c r="AS345" s="12"/>
      <c r="AT345" s="5" t="s">
        <v>1188</v>
      </c>
      <c r="AU345" s="5" t="s">
        <v>1186</v>
      </c>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spans="1:74" ht="42" hidden="1">
      <c r="A346" t="s">
        <v>7</v>
      </c>
      <c r="B346" t="s">
        <v>7</v>
      </c>
      <c r="C346" s="9" t="s">
        <v>1193</v>
      </c>
      <c r="D346" s="9" t="s">
        <v>1194</v>
      </c>
      <c r="E346" s="10" t="s">
        <v>1194</v>
      </c>
      <c r="F346" s="5" t="s">
        <v>1186</v>
      </c>
      <c r="G346" s="5" t="s">
        <v>96</v>
      </c>
      <c r="H346" s="5"/>
      <c r="I346" s="5" t="s">
        <v>98</v>
      </c>
      <c r="K346" s="5" t="s">
        <v>97</v>
      </c>
      <c r="N346" s="5"/>
      <c r="AK346" s="5"/>
      <c r="AO346" s="5"/>
      <c r="AP346" s="12"/>
      <c r="AQ346" s="12"/>
      <c r="AR346" s="12"/>
      <c r="AS346" s="12"/>
      <c r="AT346" s="5" t="s">
        <v>1188</v>
      </c>
      <c r="AU346" s="5" t="s">
        <v>1186</v>
      </c>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spans="1:74" ht="42" hidden="1">
      <c r="A347" t="s">
        <v>18</v>
      </c>
      <c r="B347" t="s">
        <v>18</v>
      </c>
      <c r="C347" s="9" t="s">
        <v>593</v>
      </c>
      <c r="D347" s="9" t="s">
        <v>1195</v>
      </c>
      <c r="E347" s="10" t="s">
        <v>1196</v>
      </c>
      <c r="F347" s="5" t="s">
        <v>1197</v>
      </c>
      <c r="G347" s="5" t="s">
        <v>141</v>
      </c>
      <c r="H347" s="5"/>
      <c r="I347" s="5" t="s">
        <v>97</v>
      </c>
      <c r="K347" s="5" t="s">
        <v>97</v>
      </c>
      <c r="N347" s="5"/>
      <c r="AK347" s="5"/>
      <c r="AO347" s="5"/>
      <c r="AP347" s="12"/>
      <c r="AQ347" s="12"/>
      <c r="AR347" s="12"/>
      <c r="AS347" s="12"/>
      <c r="AU347" s="5" t="s">
        <v>1198</v>
      </c>
      <c r="AV347" s="5" t="s">
        <v>1199</v>
      </c>
      <c r="AW347" s="5" t="s">
        <v>1200</v>
      </c>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spans="1:74" ht="42" hidden="1">
      <c r="A348" t="s">
        <v>18</v>
      </c>
      <c r="B348" t="s">
        <v>18</v>
      </c>
      <c r="C348" s="9" t="s">
        <v>601</v>
      </c>
      <c r="D348" s="9" t="s">
        <v>1201</v>
      </c>
      <c r="E348" s="10" t="s">
        <v>1202</v>
      </c>
      <c r="F348" s="5" t="s">
        <v>1197</v>
      </c>
      <c r="G348" s="5" t="s">
        <v>141</v>
      </c>
      <c r="H348" s="5"/>
      <c r="I348" s="5" t="s">
        <v>97</v>
      </c>
      <c r="K348" s="5" t="s">
        <v>97</v>
      </c>
      <c r="N348" s="5"/>
      <c r="AK348" s="5"/>
      <c r="AO348" s="5"/>
      <c r="AP348" s="12"/>
      <c r="AQ348" s="12"/>
      <c r="AR348" s="12"/>
      <c r="AS348" s="12"/>
      <c r="AU348" s="5" t="s">
        <v>1198</v>
      </c>
      <c r="AV348" s="5" t="s">
        <v>1199</v>
      </c>
      <c r="AW348" s="5" t="s">
        <v>1200</v>
      </c>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spans="1:74" ht="182" hidden="1">
      <c r="A349" t="s">
        <v>12</v>
      </c>
      <c r="B349" t="s">
        <v>12</v>
      </c>
      <c r="C349" s="9" t="s">
        <v>674</v>
      </c>
      <c r="D349" s="9" t="s">
        <v>1203</v>
      </c>
      <c r="E349" s="10" t="s">
        <v>1203</v>
      </c>
      <c r="F349" s="5" t="s">
        <v>1204</v>
      </c>
      <c r="G349" s="5" t="s">
        <v>96</v>
      </c>
      <c r="H349" s="5"/>
      <c r="I349" s="5" t="s">
        <v>98</v>
      </c>
      <c r="K349" s="5" t="s">
        <v>98</v>
      </c>
      <c r="N349" s="5"/>
      <c r="Z349" s="5" t="s">
        <v>618</v>
      </c>
      <c r="AI349" s="5" t="s">
        <v>98</v>
      </c>
      <c r="AJ349" s="5">
        <v>2005</v>
      </c>
      <c r="AK349" s="5" t="s">
        <v>105</v>
      </c>
      <c r="AL349" s="5" t="s">
        <v>687</v>
      </c>
      <c r="AM349" s="5" t="s">
        <v>678</v>
      </c>
      <c r="AN349" s="5" t="s">
        <v>98</v>
      </c>
      <c r="AO349" s="5" t="s">
        <v>679</v>
      </c>
      <c r="AP349" s="12" t="s">
        <v>12</v>
      </c>
      <c r="AQ349" s="12" t="s">
        <v>680</v>
      </c>
      <c r="AR349" s="12" t="s">
        <v>681</v>
      </c>
      <c r="AS349" s="12" t="s">
        <v>682</v>
      </c>
      <c r="AT349" s="5" t="s">
        <v>683</v>
      </c>
      <c r="AU349" s="5" t="s">
        <v>1204</v>
      </c>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spans="1:74" ht="42" hidden="1">
      <c r="A350" t="s">
        <v>12</v>
      </c>
      <c r="B350" t="s">
        <v>12</v>
      </c>
      <c r="C350" s="9" t="s">
        <v>674</v>
      </c>
      <c r="D350" s="9" t="s">
        <v>1205</v>
      </c>
      <c r="E350" s="10" t="s">
        <v>1205</v>
      </c>
      <c r="F350" s="5" t="s">
        <v>1204</v>
      </c>
      <c r="G350" s="5" t="s">
        <v>96</v>
      </c>
      <c r="H350" s="5"/>
      <c r="I350" s="5" t="s">
        <v>98</v>
      </c>
      <c r="K350" s="5" t="s">
        <v>98</v>
      </c>
      <c r="N350" s="5"/>
      <c r="Z350" s="5" t="s">
        <v>1206</v>
      </c>
      <c r="AA350" s="5"/>
      <c r="AB350" s="5"/>
      <c r="AC350" s="5"/>
      <c r="AD350" s="5"/>
      <c r="AK350" s="5"/>
      <c r="AP350" s="12"/>
      <c r="AQ350" s="12"/>
      <c r="AR350" s="12"/>
      <c r="AS350" s="12"/>
      <c r="AU350" s="5" t="s">
        <v>1204</v>
      </c>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spans="1:74" ht="182" hidden="1">
      <c r="A351" t="s">
        <v>12</v>
      </c>
      <c r="B351" t="s">
        <v>12</v>
      </c>
      <c r="C351" s="9" t="s">
        <v>674</v>
      </c>
      <c r="D351" s="9" t="s">
        <v>1207</v>
      </c>
      <c r="E351" s="10" t="s">
        <v>1207</v>
      </c>
      <c r="F351" s="5" t="s">
        <v>1204</v>
      </c>
      <c r="G351" s="5" t="s">
        <v>96</v>
      </c>
      <c r="H351" s="5"/>
      <c r="I351" s="5" t="s">
        <v>97</v>
      </c>
      <c r="K351" s="5" t="s">
        <v>98</v>
      </c>
      <c r="N351" s="5"/>
      <c r="Z351" s="5" t="s">
        <v>618</v>
      </c>
      <c r="AI351" s="5" t="s">
        <v>98</v>
      </c>
      <c r="AJ351" s="5">
        <v>2005</v>
      </c>
      <c r="AK351" s="5" t="s">
        <v>105</v>
      </c>
      <c r="AL351" s="5" t="s">
        <v>1208</v>
      </c>
      <c r="AM351" s="5" t="s">
        <v>1209</v>
      </c>
      <c r="AN351" s="5" t="s">
        <v>98</v>
      </c>
      <c r="AO351" s="5" t="s">
        <v>679</v>
      </c>
      <c r="AP351" s="12" t="s">
        <v>12</v>
      </c>
      <c r="AQ351" s="12" t="s">
        <v>680</v>
      </c>
      <c r="AR351" s="12" t="s">
        <v>681</v>
      </c>
      <c r="AS351" s="12" t="s">
        <v>682</v>
      </c>
      <c r="AT351" s="5" t="s">
        <v>683</v>
      </c>
      <c r="AU351" s="5" t="s">
        <v>1204</v>
      </c>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spans="1:74" ht="182" hidden="1">
      <c r="A352" t="s">
        <v>12</v>
      </c>
      <c r="B352" t="s">
        <v>12</v>
      </c>
      <c r="C352" s="9" t="s">
        <v>674</v>
      </c>
      <c r="D352" s="9" t="s">
        <v>1210</v>
      </c>
      <c r="E352" s="10" t="s">
        <v>1210</v>
      </c>
      <c r="F352" s="5" t="s">
        <v>1204</v>
      </c>
      <c r="G352" s="5" t="s">
        <v>96</v>
      </c>
      <c r="H352" s="5"/>
      <c r="I352" s="5" t="s">
        <v>97</v>
      </c>
      <c r="K352" s="5" t="s">
        <v>98</v>
      </c>
      <c r="N352" s="5"/>
      <c r="Z352" s="5" t="s">
        <v>618</v>
      </c>
      <c r="AI352" s="5" t="s">
        <v>98</v>
      </c>
      <c r="AJ352" s="5">
        <v>2005</v>
      </c>
      <c r="AK352" s="5" t="s">
        <v>105</v>
      </c>
      <c r="AL352" s="5" t="s">
        <v>1211</v>
      </c>
      <c r="AM352" s="5" t="s">
        <v>967</v>
      </c>
      <c r="AN352" s="5" t="s">
        <v>98</v>
      </c>
      <c r="AO352" s="5" t="s">
        <v>679</v>
      </c>
      <c r="AP352" s="12" t="s">
        <v>12</v>
      </c>
      <c r="AQ352" s="12" t="s">
        <v>680</v>
      </c>
      <c r="AR352" s="12" t="s">
        <v>681</v>
      </c>
      <c r="AS352" s="12" t="s">
        <v>682</v>
      </c>
      <c r="AT352" s="5" t="s">
        <v>683</v>
      </c>
      <c r="AU352" s="5" t="s">
        <v>1204</v>
      </c>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spans="1:74" ht="182" hidden="1">
      <c r="A353" t="s">
        <v>12</v>
      </c>
      <c r="B353" t="s">
        <v>12</v>
      </c>
      <c r="C353" s="9" t="s">
        <v>674</v>
      </c>
      <c r="D353" s="9" t="s">
        <v>1212</v>
      </c>
      <c r="E353" s="10" t="s">
        <v>1212</v>
      </c>
      <c r="F353" s="5" t="s">
        <v>1213</v>
      </c>
      <c r="G353" s="5" t="s">
        <v>96</v>
      </c>
      <c r="H353" s="5"/>
      <c r="I353" s="5" t="s">
        <v>97</v>
      </c>
      <c r="K353" s="5" t="s">
        <v>98</v>
      </c>
      <c r="N353" s="5"/>
      <c r="Z353" s="5" t="s">
        <v>618</v>
      </c>
      <c r="AI353" s="5" t="s">
        <v>98</v>
      </c>
      <c r="AJ353" s="5">
        <v>2005</v>
      </c>
      <c r="AK353" s="5" t="s">
        <v>105</v>
      </c>
      <c r="AL353" s="5" t="s">
        <v>1208</v>
      </c>
      <c r="AM353" s="5" t="s">
        <v>1209</v>
      </c>
      <c r="AN353" s="5" t="s">
        <v>98</v>
      </c>
      <c r="AO353" s="5" t="s">
        <v>679</v>
      </c>
      <c r="AP353" s="12" t="s">
        <v>12</v>
      </c>
      <c r="AQ353" s="12" t="s">
        <v>680</v>
      </c>
      <c r="AR353" s="12" t="s">
        <v>681</v>
      </c>
      <c r="AS353" s="12" t="s">
        <v>682</v>
      </c>
      <c r="AT353" s="5" t="s">
        <v>683</v>
      </c>
      <c r="AU353" s="5" t="s">
        <v>1213</v>
      </c>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spans="1:74" ht="182" hidden="1">
      <c r="A354" t="s">
        <v>12</v>
      </c>
      <c r="B354" t="s">
        <v>12</v>
      </c>
      <c r="C354" s="9" t="s">
        <v>674</v>
      </c>
      <c r="D354" s="9" t="s">
        <v>1214</v>
      </c>
      <c r="E354" s="10" t="s">
        <v>1214</v>
      </c>
      <c r="F354" s="5" t="s">
        <v>1213</v>
      </c>
      <c r="G354" s="5" t="s">
        <v>96</v>
      </c>
      <c r="H354" s="5"/>
      <c r="I354" s="5" t="s">
        <v>97</v>
      </c>
      <c r="K354" s="5" t="s">
        <v>98</v>
      </c>
      <c r="N354" s="5"/>
      <c r="Z354" s="5" t="s">
        <v>618</v>
      </c>
      <c r="AI354" s="5" t="s">
        <v>98</v>
      </c>
      <c r="AJ354" s="5">
        <v>2005</v>
      </c>
      <c r="AK354" s="5" t="s">
        <v>105</v>
      </c>
      <c r="AL354" s="5" t="s">
        <v>1208</v>
      </c>
      <c r="AM354" s="5" t="s">
        <v>1209</v>
      </c>
      <c r="AN354" s="5" t="s">
        <v>98</v>
      </c>
      <c r="AO354" s="5" t="s">
        <v>679</v>
      </c>
      <c r="AP354" s="12" t="s">
        <v>12</v>
      </c>
      <c r="AQ354" s="12" t="s">
        <v>680</v>
      </c>
      <c r="AR354" s="12" t="s">
        <v>681</v>
      </c>
      <c r="AS354" s="12" t="s">
        <v>682</v>
      </c>
      <c r="AT354" s="5" t="s">
        <v>683</v>
      </c>
      <c r="AU354" s="5" t="s">
        <v>1213</v>
      </c>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spans="1:74" ht="28" hidden="1">
      <c r="A355" t="s">
        <v>13</v>
      </c>
      <c r="B355" t="s">
        <v>13</v>
      </c>
      <c r="C355" s="9" t="s">
        <v>512</v>
      </c>
      <c r="D355" s="9" t="s">
        <v>1215</v>
      </c>
      <c r="E355" s="10" t="s">
        <v>1215</v>
      </c>
      <c r="F355" s="5" t="s">
        <v>958</v>
      </c>
      <c r="G355" s="5"/>
      <c r="H355" s="5"/>
      <c r="I355" s="5" t="s">
        <v>98</v>
      </c>
      <c r="N355" s="5"/>
      <c r="AK355" s="5"/>
      <c r="AO355" s="5"/>
      <c r="AP355" s="12"/>
      <c r="AQ355" s="12"/>
      <c r="AR355" s="12"/>
      <c r="AS355" s="12"/>
      <c r="AU355" s="5" t="s">
        <v>958</v>
      </c>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spans="1:74" ht="70" hidden="1">
      <c r="A356" t="s">
        <v>12</v>
      </c>
      <c r="B356" t="s">
        <v>12</v>
      </c>
      <c r="C356" s="9" t="s">
        <v>1216</v>
      </c>
      <c r="D356" s="9" t="s">
        <v>1217</v>
      </c>
      <c r="E356" s="10" t="s">
        <v>1217</v>
      </c>
      <c r="F356" s="5" t="s">
        <v>1218</v>
      </c>
      <c r="G356" s="5" t="s">
        <v>96</v>
      </c>
      <c r="H356" s="5"/>
      <c r="I356" s="5" t="s">
        <v>97</v>
      </c>
      <c r="K356" s="5" t="s">
        <v>98</v>
      </c>
      <c r="N356" s="5"/>
      <c r="AI356" s="5" t="s">
        <v>98</v>
      </c>
      <c r="AJ356" s="5">
        <v>2000</v>
      </c>
      <c r="AK356" s="5" t="s">
        <v>226</v>
      </c>
      <c r="AL356" s="5" t="s">
        <v>1219</v>
      </c>
      <c r="AN356" s="5" t="s">
        <v>1220</v>
      </c>
      <c r="AO356" s="5" t="s">
        <v>1221</v>
      </c>
      <c r="AP356" s="12" t="s">
        <v>1222</v>
      </c>
      <c r="AQ356" s="12"/>
      <c r="AR356" s="12" t="s">
        <v>1223</v>
      </c>
      <c r="AS356" s="12" t="s">
        <v>1224</v>
      </c>
      <c r="AT356" s="12"/>
      <c r="AU356" s="5" t="s">
        <v>1218</v>
      </c>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spans="1:74" ht="28" hidden="1">
      <c r="A357" s="15" t="s">
        <v>9</v>
      </c>
      <c r="B357" s="15" t="s">
        <v>9</v>
      </c>
      <c r="C357" s="16" t="s">
        <v>504</v>
      </c>
      <c r="D357" s="16" t="s">
        <v>1225</v>
      </c>
      <c r="E357" s="17" t="s">
        <v>1225</v>
      </c>
      <c r="F357" s="5" t="s">
        <v>1226</v>
      </c>
      <c r="G357" s="18" t="s">
        <v>141</v>
      </c>
      <c r="H357" s="18"/>
      <c r="I357" s="18" t="s">
        <v>98</v>
      </c>
      <c r="J357" s="18"/>
      <c r="K357" s="18" t="s">
        <v>97</v>
      </c>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9"/>
      <c r="AQ357" s="19"/>
      <c r="AR357" s="19"/>
      <c r="AS357" s="19"/>
      <c r="AT357" s="18"/>
      <c r="AU357" s="5" t="s">
        <v>1226</v>
      </c>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spans="1:74" ht="70" hidden="1">
      <c r="A358" t="s">
        <v>10</v>
      </c>
      <c r="B358" t="s">
        <v>10</v>
      </c>
      <c r="C358" t="s">
        <v>1227</v>
      </c>
      <c r="D358" s="9" t="s">
        <v>1228</v>
      </c>
      <c r="E358" s="10" t="s">
        <v>1228</v>
      </c>
      <c r="F358" s="5" t="s">
        <v>1229</v>
      </c>
      <c r="G358" s="5" t="s">
        <v>96</v>
      </c>
      <c r="H358" s="5"/>
      <c r="I358" s="5" t="s">
        <v>98</v>
      </c>
      <c r="K358" s="5" t="s">
        <v>98</v>
      </c>
      <c r="N358" s="5"/>
      <c r="O358" s="5"/>
      <c r="P358" s="5"/>
      <c r="Q358" s="5" t="s">
        <v>1230</v>
      </c>
      <c r="U358" s="5"/>
      <c r="V358" s="5"/>
      <c r="W358" s="5"/>
      <c r="X358" s="5"/>
      <c r="Y358" s="5"/>
      <c r="Z358" s="5" t="s">
        <v>1231</v>
      </c>
      <c r="AA358" s="5"/>
      <c r="AB358" s="5" t="s">
        <v>1232</v>
      </c>
      <c r="AC358" s="5" t="s">
        <v>975</v>
      </c>
      <c r="AD358" s="5" t="s">
        <v>976</v>
      </c>
      <c r="AE358" s="5" t="s">
        <v>1233</v>
      </c>
      <c r="AG358" s="5"/>
      <c r="AH358" s="5"/>
      <c r="AI358" s="5" t="s">
        <v>98</v>
      </c>
      <c r="AK358" s="5" t="s">
        <v>105</v>
      </c>
      <c r="AL358" s="5" t="s">
        <v>1234</v>
      </c>
      <c r="AM358" s="5"/>
      <c r="AN358" s="5" t="s">
        <v>98</v>
      </c>
      <c r="AO358" s="5" t="s">
        <v>611</v>
      </c>
      <c r="AP358" s="12"/>
      <c r="AQ358" s="12"/>
      <c r="AR358" s="12"/>
      <c r="AS358" s="30" t="s">
        <v>1235</v>
      </c>
      <c r="AU358" s="5" t="s">
        <v>1229</v>
      </c>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spans="1:74" ht="28" hidden="1">
      <c r="A359" t="s">
        <v>13</v>
      </c>
      <c r="B359" t="s">
        <v>13</v>
      </c>
      <c r="C359" s="9" t="s">
        <v>512</v>
      </c>
      <c r="D359" s="9" t="s">
        <v>1236</v>
      </c>
      <c r="E359" s="10" t="s">
        <v>1236</v>
      </c>
      <c r="F359" s="5" t="s">
        <v>962</v>
      </c>
      <c r="G359" s="5"/>
      <c r="H359" s="5"/>
      <c r="I359" s="5" t="s">
        <v>97</v>
      </c>
      <c r="N359" s="5"/>
      <c r="AK359" s="5"/>
      <c r="AO359" s="5"/>
      <c r="AP359" s="12"/>
      <c r="AQ359" s="12"/>
      <c r="AR359" s="12"/>
      <c r="AS359" s="12"/>
      <c r="AU359" s="5" t="s">
        <v>962</v>
      </c>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spans="1:74" ht="56" hidden="1">
      <c r="A360" t="s">
        <v>12</v>
      </c>
      <c r="B360" t="s">
        <v>12</v>
      </c>
      <c r="C360" s="9" t="s">
        <v>613</v>
      </c>
      <c r="D360" s="9" t="s">
        <v>1237</v>
      </c>
      <c r="E360" s="10" t="s">
        <v>1237</v>
      </c>
      <c r="F360" s="5" t="s">
        <v>1238</v>
      </c>
      <c r="G360" s="5" t="s">
        <v>96</v>
      </c>
      <c r="H360" s="5"/>
      <c r="I360" s="5" t="s">
        <v>98</v>
      </c>
      <c r="K360" s="5" t="s">
        <v>98</v>
      </c>
      <c r="N360" s="5"/>
      <c r="Q360" s="5" t="s">
        <v>1239</v>
      </c>
      <c r="S360" s="5" t="s">
        <v>1240</v>
      </c>
      <c r="Z360" s="5" t="s">
        <v>852</v>
      </c>
      <c r="AI360" s="5" t="s">
        <v>98</v>
      </c>
      <c r="AJ360" s="5">
        <v>2008</v>
      </c>
      <c r="AK360" s="5" t="s">
        <v>105</v>
      </c>
      <c r="AL360" s="5" t="s">
        <v>1241</v>
      </c>
      <c r="AM360" s="5" t="s">
        <v>855</v>
      </c>
      <c r="AN360" s="5" t="s">
        <v>98</v>
      </c>
      <c r="AO360" s="5" t="s">
        <v>589</v>
      </c>
      <c r="AP360" s="12" t="s">
        <v>12</v>
      </c>
      <c r="AQ360" s="12"/>
      <c r="AR360" s="12" t="s">
        <v>856</v>
      </c>
      <c r="AS360" s="13" t="s">
        <v>857</v>
      </c>
      <c r="AU360" s="5" t="s">
        <v>1238</v>
      </c>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spans="1:74" ht="28" hidden="1">
      <c r="A361" t="s">
        <v>12</v>
      </c>
      <c r="B361" t="s">
        <v>12</v>
      </c>
      <c r="C361" s="9" t="s">
        <v>619</v>
      </c>
      <c r="D361" s="9" t="s">
        <v>1242</v>
      </c>
      <c r="E361" s="10" t="s">
        <v>1242</v>
      </c>
      <c r="F361" s="5" t="s">
        <v>1238</v>
      </c>
      <c r="G361" s="5" t="s">
        <v>96</v>
      </c>
      <c r="H361" s="5"/>
      <c r="I361" s="5" t="s">
        <v>97</v>
      </c>
      <c r="K361" s="29" t="s">
        <v>1243</v>
      </c>
      <c r="N361" s="5"/>
      <c r="AK361" s="5"/>
      <c r="AO361" s="5"/>
      <c r="AP361" s="12"/>
      <c r="AQ361" s="12"/>
      <c r="AR361" s="12"/>
      <c r="AS361" s="12"/>
      <c r="AU361" s="5" t="s">
        <v>1238</v>
      </c>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spans="1:74" ht="56" hidden="1">
      <c r="A362" t="s">
        <v>12</v>
      </c>
      <c r="B362" t="s">
        <v>12</v>
      </c>
      <c r="C362" s="9" t="s">
        <v>613</v>
      </c>
      <c r="D362" s="9" t="s">
        <v>1244</v>
      </c>
      <c r="E362" s="10" t="s">
        <v>1244</v>
      </c>
      <c r="F362" s="5" t="s">
        <v>1245</v>
      </c>
      <c r="G362" s="5" t="s">
        <v>96</v>
      </c>
      <c r="H362" s="5"/>
      <c r="I362" s="5" t="s">
        <v>98</v>
      </c>
      <c r="K362" s="5" t="s">
        <v>97</v>
      </c>
      <c r="N362" s="5"/>
      <c r="AK362" s="5"/>
      <c r="AO362" s="5"/>
      <c r="AP362" s="12"/>
      <c r="AQ362" s="12"/>
      <c r="AR362" s="12"/>
      <c r="AS362" s="12"/>
      <c r="AU362" s="5" t="s">
        <v>1245</v>
      </c>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spans="1:74" ht="168">
      <c r="A363" t="s">
        <v>10</v>
      </c>
      <c r="B363" t="s">
        <v>10</v>
      </c>
      <c r="C363" s="9" t="s">
        <v>317</v>
      </c>
      <c r="D363" s="9" t="s">
        <v>1261</v>
      </c>
      <c r="E363" s="10" t="s">
        <v>1261</v>
      </c>
      <c r="F363" s="5" t="s">
        <v>1257</v>
      </c>
      <c r="G363" s="5" t="s">
        <v>96</v>
      </c>
      <c r="H363" s="5"/>
      <c r="I363" s="5" t="s">
        <v>98</v>
      </c>
      <c r="K363" s="5" t="s">
        <v>98</v>
      </c>
      <c r="M363" s="5"/>
      <c r="N363" s="5"/>
      <c r="O363" s="5"/>
      <c r="P363" s="5"/>
      <c r="U363" s="5"/>
      <c r="V363" s="5"/>
      <c r="W363" s="5"/>
      <c r="X363" s="5"/>
      <c r="Y363" s="5"/>
      <c r="Z363" s="5" t="s">
        <v>322</v>
      </c>
      <c r="AA363" s="5"/>
      <c r="AB363" s="5" t="s">
        <v>323</v>
      </c>
      <c r="AC363" s="5"/>
      <c r="AD363" s="5" t="s">
        <v>324</v>
      </c>
      <c r="AE363" s="5" t="s">
        <v>325</v>
      </c>
      <c r="AF363" s="5" t="s">
        <v>951</v>
      </c>
      <c r="AG363" s="5" t="s">
        <v>327</v>
      </c>
      <c r="AH363" s="5" t="s">
        <v>328</v>
      </c>
      <c r="AI363" s="5" t="s">
        <v>98</v>
      </c>
      <c r="AK363" s="5" t="s">
        <v>105</v>
      </c>
      <c r="AL363" s="22" t="s">
        <v>830</v>
      </c>
      <c r="AM363" s="5"/>
      <c r="AN363" s="5" t="s">
        <v>98</v>
      </c>
      <c r="AO363" s="5" t="s">
        <v>330</v>
      </c>
      <c r="AP363" s="12"/>
      <c r="AQ363" s="12"/>
      <c r="AR363" s="12"/>
      <c r="AS363" s="12" t="s">
        <v>331</v>
      </c>
      <c r="AU363" s="5" t="s">
        <v>1257</v>
      </c>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spans="1:74" ht="42" hidden="1">
      <c r="A364" t="s">
        <v>7</v>
      </c>
      <c r="B364" t="s">
        <v>7</v>
      </c>
      <c r="C364" s="9" t="s">
        <v>549</v>
      </c>
      <c r="D364" s="9" t="s">
        <v>1249</v>
      </c>
      <c r="E364" s="10" t="s">
        <v>1250</v>
      </c>
      <c r="F364" s="5" t="s">
        <v>246</v>
      </c>
      <c r="G364" s="5" t="s">
        <v>96</v>
      </c>
      <c r="H364" s="5"/>
      <c r="I364" s="5" t="s">
        <v>97</v>
      </c>
      <c r="K364" s="5" t="s">
        <v>97</v>
      </c>
      <c r="N364" s="5"/>
      <c r="AK364" s="5"/>
      <c r="AO364" s="5"/>
      <c r="AP364" s="12"/>
      <c r="AQ364" s="12"/>
      <c r="AR364" s="12"/>
      <c r="AS364" s="13" t="s">
        <v>117</v>
      </c>
      <c r="AU364" s="5" t="s">
        <v>248</v>
      </c>
      <c r="AV364" s="5" t="s">
        <v>249</v>
      </c>
      <c r="AW364" s="5" t="s">
        <v>250</v>
      </c>
      <c r="AX364" s="5" t="s">
        <v>251</v>
      </c>
      <c r="AY364" s="5" t="s">
        <v>252</v>
      </c>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spans="1:74" ht="42" hidden="1">
      <c r="A365" t="s">
        <v>7</v>
      </c>
      <c r="B365" t="s">
        <v>7</v>
      </c>
      <c r="C365" s="9" t="s">
        <v>552</v>
      </c>
      <c r="D365" s="9" t="s">
        <v>1251</v>
      </c>
      <c r="E365" s="10" t="s">
        <v>1252</v>
      </c>
      <c r="F365" s="5" t="s">
        <v>246</v>
      </c>
      <c r="G365" s="5" t="s">
        <v>96</v>
      </c>
      <c r="H365" s="5"/>
      <c r="I365" s="5" t="s">
        <v>97</v>
      </c>
      <c r="K365" s="5" t="s">
        <v>97</v>
      </c>
      <c r="N365" s="5"/>
      <c r="AK365" s="5"/>
      <c r="AO365" s="5"/>
      <c r="AP365" s="12"/>
      <c r="AQ365" s="12"/>
      <c r="AR365" s="12"/>
      <c r="AS365" s="13" t="s">
        <v>117</v>
      </c>
      <c r="AU365" s="5" t="s">
        <v>248</v>
      </c>
      <c r="AV365" s="5" t="s">
        <v>249</v>
      </c>
      <c r="AW365" s="5" t="s">
        <v>250</v>
      </c>
      <c r="AX365" s="5" t="s">
        <v>251</v>
      </c>
      <c r="AY365" s="5" t="s">
        <v>252</v>
      </c>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spans="1:74" ht="42" hidden="1">
      <c r="A366" t="s">
        <v>6</v>
      </c>
      <c r="B366" t="s">
        <v>6</v>
      </c>
      <c r="C366" s="9" t="s">
        <v>93</v>
      </c>
      <c r="D366" s="9" t="s">
        <v>1253</v>
      </c>
      <c r="E366" s="10" t="s">
        <v>1253</v>
      </c>
      <c r="F366" s="5" t="s">
        <v>1254</v>
      </c>
      <c r="G366" s="5" t="s">
        <v>96</v>
      </c>
      <c r="H366" s="5"/>
      <c r="I366" s="5" t="s">
        <v>97</v>
      </c>
      <c r="J366" s="5" t="s">
        <v>97</v>
      </c>
      <c r="K366" s="5" t="s">
        <v>97</v>
      </c>
      <c r="N366" s="5"/>
      <c r="AK366" s="5"/>
      <c r="AO366" s="5"/>
      <c r="AP366" s="12"/>
      <c r="AQ366" s="12"/>
      <c r="AR366" s="12"/>
      <c r="AS366" s="13" t="s">
        <v>662</v>
      </c>
      <c r="AU366" s="5" t="s">
        <v>1254</v>
      </c>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spans="1:74" ht="98" hidden="1">
      <c r="A367" t="s">
        <v>14</v>
      </c>
      <c r="B367" t="s">
        <v>566</v>
      </c>
      <c r="C367" s="9" t="s">
        <v>567</v>
      </c>
      <c r="D367" s="9" t="s">
        <v>1255</v>
      </c>
      <c r="E367" s="10" t="s">
        <v>1255</v>
      </c>
      <c r="F367" s="5" t="s">
        <v>1254</v>
      </c>
      <c r="G367" s="5" t="s">
        <v>96</v>
      </c>
      <c r="H367" s="5"/>
      <c r="I367" s="5" t="s">
        <v>97</v>
      </c>
      <c r="K367" s="5" t="s">
        <v>97</v>
      </c>
      <c r="N367" s="5"/>
      <c r="AK367" s="5"/>
      <c r="AO367" s="5"/>
      <c r="AP367" s="12"/>
      <c r="AQ367" s="12"/>
      <c r="AR367" s="12"/>
      <c r="AS367" s="13" t="s">
        <v>570</v>
      </c>
      <c r="AU367" s="5" t="s">
        <v>1254</v>
      </c>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spans="1:74" ht="168">
      <c r="A368" t="s">
        <v>10</v>
      </c>
      <c r="B368" t="s">
        <v>10</v>
      </c>
      <c r="C368" s="9" t="s">
        <v>317</v>
      </c>
      <c r="D368" s="9" t="s">
        <v>1374</v>
      </c>
      <c r="E368" s="10" t="s">
        <v>1374</v>
      </c>
      <c r="F368" s="5" t="s">
        <v>1375</v>
      </c>
      <c r="G368" s="5" t="s">
        <v>96</v>
      </c>
      <c r="H368" s="5"/>
      <c r="I368" s="5" t="s">
        <v>98</v>
      </c>
      <c r="K368" s="5" t="s">
        <v>98</v>
      </c>
      <c r="M368" s="5"/>
      <c r="N368" s="5"/>
      <c r="O368" s="5"/>
      <c r="P368" s="5"/>
      <c r="U368" s="5"/>
      <c r="V368" s="5"/>
      <c r="W368" s="5"/>
      <c r="X368" s="5"/>
      <c r="Y368" s="5"/>
      <c r="Z368" s="5" t="s">
        <v>322</v>
      </c>
      <c r="AA368" s="5"/>
      <c r="AB368" s="5" t="s">
        <v>323</v>
      </c>
      <c r="AC368" s="5"/>
      <c r="AE368" s="5" t="s">
        <v>325</v>
      </c>
      <c r="AF368" s="5" t="s">
        <v>1376</v>
      </c>
      <c r="AG368" s="5" t="s">
        <v>327</v>
      </c>
      <c r="AH368" s="5" t="s">
        <v>328</v>
      </c>
      <c r="AI368" s="5" t="s">
        <v>98</v>
      </c>
      <c r="AK368" s="5" t="s">
        <v>105</v>
      </c>
      <c r="AL368" s="5" t="s">
        <v>862</v>
      </c>
      <c r="AM368" s="5"/>
      <c r="AN368" s="5" t="s">
        <v>98</v>
      </c>
      <c r="AO368" s="5" t="s">
        <v>330</v>
      </c>
      <c r="AP368" s="12"/>
      <c r="AQ368" s="12"/>
      <c r="AR368" s="12"/>
      <c r="AS368" s="12" t="s">
        <v>331</v>
      </c>
      <c r="AU368" s="5" t="s">
        <v>1375</v>
      </c>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spans="1:74" ht="168">
      <c r="A369" t="s">
        <v>10</v>
      </c>
      <c r="B369" t="s">
        <v>10</v>
      </c>
      <c r="C369" s="9" t="s">
        <v>317</v>
      </c>
      <c r="D369" s="9" t="s">
        <v>1523</v>
      </c>
      <c r="E369" s="10" t="s">
        <v>1523</v>
      </c>
      <c r="F369" s="5" t="s">
        <v>1524</v>
      </c>
      <c r="G369" s="5" t="s">
        <v>96</v>
      </c>
      <c r="H369" s="5"/>
      <c r="I369" s="5" t="s">
        <v>98</v>
      </c>
      <c r="J369" s="5"/>
      <c r="K369" s="5" t="s">
        <v>98</v>
      </c>
      <c r="M369" s="5"/>
      <c r="N369" s="5"/>
      <c r="O369" s="5"/>
      <c r="P369" s="5"/>
      <c r="Q369" s="5"/>
      <c r="U369" s="5"/>
      <c r="V369" s="5"/>
      <c r="W369" s="5"/>
      <c r="X369" s="5"/>
      <c r="Y369" s="5"/>
      <c r="Z369" s="5" t="s">
        <v>322</v>
      </c>
      <c r="AA369" s="5"/>
      <c r="AB369" s="5" t="s">
        <v>323</v>
      </c>
      <c r="AC369" s="5"/>
      <c r="AD369" s="5" t="s">
        <v>324</v>
      </c>
      <c r="AE369" s="5" t="s">
        <v>325</v>
      </c>
      <c r="AF369" s="9" t="s">
        <v>949</v>
      </c>
      <c r="AG369" s="5" t="s">
        <v>327</v>
      </c>
      <c r="AH369" s="5" t="s">
        <v>328</v>
      </c>
      <c r="AI369" s="5" t="s">
        <v>98</v>
      </c>
      <c r="AK369" s="5" t="s">
        <v>105</v>
      </c>
      <c r="AL369" s="22" t="s">
        <v>830</v>
      </c>
      <c r="AM369" s="5"/>
      <c r="AN369" s="5" t="s">
        <v>98</v>
      </c>
      <c r="AO369" s="5" t="s">
        <v>330</v>
      </c>
      <c r="AP369" s="12"/>
      <c r="AQ369" s="12"/>
      <c r="AR369" s="12"/>
      <c r="AS369" s="12" t="s">
        <v>331</v>
      </c>
      <c r="AU369" s="5" t="s">
        <v>1524</v>
      </c>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spans="1:74" ht="168">
      <c r="A370" t="s">
        <v>10</v>
      </c>
      <c r="B370" t="s">
        <v>10</v>
      </c>
      <c r="C370" s="9" t="s">
        <v>576</v>
      </c>
      <c r="D370" s="9" t="s">
        <v>704</v>
      </c>
      <c r="E370" s="10" t="s">
        <v>704</v>
      </c>
      <c r="F370" s="5" t="s">
        <v>705</v>
      </c>
      <c r="G370" s="5" t="s">
        <v>96</v>
      </c>
      <c r="H370" s="5"/>
      <c r="I370" s="5" t="s">
        <v>97</v>
      </c>
      <c r="K370" s="5" t="s">
        <v>98</v>
      </c>
      <c r="N370" s="5"/>
      <c r="Z370" s="5" t="s">
        <v>706</v>
      </c>
      <c r="AA370" s="5" t="s">
        <v>707</v>
      </c>
      <c r="AB370" s="5"/>
      <c r="AC370" s="5"/>
      <c r="AD370" s="5" t="s">
        <v>708</v>
      </c>
      <c r="AF370" s="5" t="s">
        <v>709</v>
      </c>
      <c r="AK370" s="5" t="s">
        <v>105</v>
      </c>
      <c r="AO370" s="5"/>
      <c r="AP370" s="12"/>
      <c r="AQ370" s="12"/>
      <c r="AR370" s="12"/>
      <c r="AS370" s="12"/>
      <c r="AT370" s="5" t="s">
        <v>710</v>
      </c>
      <c r="AU370" s="5" t="s">
        <v>705</v>
      </c>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spans="1:74" ht="28" hidden="1">
      <c r="A371" t="s">
        <v>12</v>
      </c>
      <c r="B371" t="s">
        <v>12</v>
      </c>
      <c r="C371" s="9" t="s">
        <v>619</v>
      </c>
      <c r="D371" s="9" t="s">
        <v>1262</v>
      </c>
      <c r="E371" s="10" t="s">
        <v>1262</v>
      </c>
      <c r="F371" s="5" t="s">
        <v>1263</v>
      </c>
      <c r="G371" s="5" t="s">
        <v>96</v>
      </c>
      <c r="H371" s="5"/>
      <c r="I371" s="5" t="s">
        <v>97</v>
      </c>
      <c r="K371" s="29" t="s">
        <v>1264</v>
      </c>
      <c r="N371" s="5"/>
      <c r="AK371" s="5"/>
      <c r="AO371" s="5"/>
      <c r="AP371" s="12"/>
      <c r="AQ371" s="12"/>
      <c r="AR371" s="12"/>
      <c r="AS371" s="12"/>
      <c r="AU371" s="5" t="s">
        <v>1263</v>
      </c>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spans="1:74" ht="28" hidden="1">
      <c r="A372" t="s">
        <v>13</v>
      </c>
      <c r="B372" t="s">
        <v>13</v>
      </c>
      <c r="C372" s="9" t="s">
        <v>512</v>
      </c>
      <c r="D372" s="9" t="s">
        <v>1265</v>
      </c>
      <c r="E372" s="10" t="s">
        <v>1265</v>
      </c>
      <c r="F372" s="5" t="s">
        <v>1263</v>
      </c>
      <c r="G372" s="5"/>
      <c r="H372" s="5"/>
      <c r="I372" s="5" t="s">
        <v>98</v>
      </c>
      <c r="N372" s="5"/>
      <c r="AK372" s="5"/>
      <c r="AO372" s="5"/>
      <c r="AP372" s="12"/>
      <c r="AQ372" s="12"/>
      <c r="AR372" s="12"/>
      <c r="AS372" s="12"/>
      <c r="AU372" s="5" t="s">
        <v>1263</v>
      </c>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spans="1:74" ht="42">
      <c r="A373" t="s">
        <v>10</v>
      </c>
      <c r="B373" t="s">
        <v>10</v>
      </c>
      <c r="C373" s="9" t="s">
        <v>576</v>
      </c>
      <c r="D373" s="9" t="s">
        <v>931</v>
      </c>
      <c r="E373" s="10" t="s">
        <v>931</v>
      </c>
      <c r="F373" s="5" t="s">
        <v>932</v>
      </c>
      <c r="G373" s="5" t="s">
        <v>96</v>
      </c>
      <c r="H373" s="5"/>
      <c r="I373" s="5" t="s">
        <v>98</v>
      </c>
      <c r="K373" s="5" t="s">
        <v>98</v>
      </c>
      <c r="N373" s="5"/>
      <c r="O373" s="5"/>
      <c r="P373" s="5"/>
      <c r="U373" s="5"/>
      <c r="V373" s="5"/>
      <c r="W373" s="5"/>
      <c r="X373" s="5"/>
      <c r="Y373" s="5"/>
      <c r="Z373" s="5" t="s">
        <v>706</v>
      </c>
      <c r="AA373" s="5" t="s">
        <v>707</v>
      </c>
      <c r="AB373" s="5"/>
      <c r="AC373" s="5"/>
      <c r="AD373" s="5" t="s">
        <v>708</v>
      </c>
      <c r="AE373" s="5"/>
      <c r="AF373" s="5" t="s">
        <v>709</v>
      </c>
      <c r="AG373" s="5"/>
      <c r="AH373" s="5"/>
      <c r="AI373" s="5"/>
      <c r="AK373" s="5" t="s">
        <v>105</v>
      </c>
      <c r="AO373" s="5"/>
      <c r="AP373" s="12"/>
      <c r="AQ373" s="12"/>
      <c r="AR373" s="12"/>
      <c r="AS373" s="12"/>
      <c r="AT373" s="5" t="s">
        <v>933</v>
      </c>
      <c r="AU373" s="5" t="s">
        <v>932</v>
      </c>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spans="1:74" ht="28" hidden="1">
      <c r="A374" t="s">
        <v>12</v>
      </c>
      <c r="B374" t="s">
        <v>12</v>
      </c>
      <c r="C374" s="9" t="s">
        <v>619</v>
      </c>
      <c r="D374" s="9" t="s">
        <v>1268</v>
      </c>
      <c r="E374" s="10" t="s">
        <v>1268</v>
      </c>
      <c r="F374" s="5" t="s">
        <v>1269</v>
      </c>
      <c r="G374" s="5" t="s">
        <v>96</v>
      </c>
      <c r="H374" s="5"/>
      <c r="I374" s="5" t="s">
        <v>97</v>
      </c>
      <c r="K374" s="29" t="s">
        <v>1264</v>
      </c>
      <c r="N374" s="5"/>
      <c r="AK374" s="5"/>
      <c r="AO374" s="5"/>
      <c r="AP374" s="12"/>
      <c r="AQ374" s="12"/>
      <c r="AR374" s="12"/>
      <c r="AS374" s="12"/>
      <c r="AU374" s="5" t="s">
        <v>1269</v>
      </c>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spans="1:74" ht="28" hidden="1">
      <c r="A375" t="s">
        <v>13</v>
      </c>
      <c r="B375" t="s">
        <v>13</v>
      </c>
      <c r="C375" s="9" t="s">
        <v>512</v>
      </c>
      <c r="D375" s="9" t="s">
        <v>1270</v>
      </c>
      <c r="E375" s="10" t="s">
        <v>1270</v>
      </c>
      <c r="F375" s="5" t="s">
        <v>1269</v>
      </c>
      <c r="G375" s="5"/>
      <c r="H375" s="5"/>
      <c r="I375" s="5" t="s">
        <v>98</v>
      </c>
      <c r="N375" s="5"/>
      <c r="AK375" s="5"/>
      <c r="AO375" s="5"/>
      <c r="AP375" s="12"/>
      <c r="AQ375" s="12"/>
      <c r="AR375" s="12"/>
      <c r="AS375" s="12"/>
      <c r="AU375" s="5" t="s">
        <v>1269</v>
      </c>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spans="1:74" ht="28" hidden="1">
      <c r="A376" t="s">
        <v>18</v>
      </c>
      <c r="B376" t="s">
        <v>18</v>
      </c>
      <c r="C376" s="28" t="s">
        <v>593</v>
      </c>
      <c r="D376" s="28" t="s">
        <v>1271</v>
      </c>
      <c r="E376" s="10" t="s">
        <v>1271</v>
      </c>
      <c r="F376" s="5" t="s">
        <v>1200</v>
      </c>
      <c r="G376" s="5" t="s">
        <v>141</v>
      </c>
      <c r="H376" s="5"/>
      <c r="I376" s="5" t="s">
        <v>98</v>
      </c>
      <c r="K376" s="5" t="s">
        <v>97</v>
      </c>
      <c r="N376" s="5"/>
      <c r="AK376" s="5"/>
      <c r="AO376" s="5"/>
      <c r="AP376" s="12"/>
      <c r="AQ376" s="12"/>
      <c r="AR376" s="12"/>
      <c r="AS376" s="12"/>
      <c r="AU376" s="5" t="s">
        <v>1200</v>
      </c>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spans="1:74" ht="56" hidden="1">
      <c r="A377" t="s">
        <v>12</v>
      </c>
      <c r="B377" t="s">
        <v>12</v>
      </c>
      <c r="C377" s="9" t="s">
        <v>613</v>
      </c>
      <c r="D377" s="9" t="s">
        <v>1272</v>
      </c>
      <c r="E377" s="10" t="s">
        <v>1272</v>
      </c>
      <c r="F377" s="5" t="s">
        <v>1041</v>
      </c>
      <c r="G377" s="5" t="s">
        <v>96</v>
      </c>
      <c r="H377" s="5"/>
      <c r="I377" s="5" t="s">
        <v>98</v>
      </c>
      <c r="K377" s="5" t="s">
        <v>98</v>
      </c>
      <c r="N377" s="5"/>
      <c r="Z377" s="5" t="s">
        <v>618</v>
      </c>
      <c r="AB377" s="5" t="s">
        <v>1273</v>
      </c>
      <c r="AK377" s="5"/>
      <c r="AO377" s="5"/>
      <c r="AP377" s="12"/>
      <c r="AQ377" s="12"/>
      <c r="AR377" s="12"/>
      <c r="AS377" s="12"/>
      <c r="AU377" s="5" t="s">
        <v>1041</v>
      </c>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spans="1:74" ht="70" hidden="1">
      <c r="A378" t="s">
        <v>6</v>
      </c>
      <c r="B378" t="s">
        <v>6</v>
      </c>
      <c r="C378" s="9" t="s">
        <v>93</v>
      </c>
      <c r="D378" s="9" t="s">
        <v>1274</v>
      </c>
      <c r="E378" s="10" t="s">
        <v>1274</v>
      </c>
      <c r="F378" s="5" t="s">
        <v>1275</v>
      </c>
      <c r="G378" s="5"/>
      <c r="H378" s="5"/>
      <c r="I378" s="5" t="s">
        <v>98</v>
      </c>
      <c r="N378" s="5"/>
      <c r="AK378" s="5"/>
      <c r="AO378" s="5"/>
      <c r="AP378" s="12"/>
      <c r="AQ378" s="12"/>
      <c r="AR378" s="12"/>
      <c r="AS378" s="30" t="s">
        <v>1276</v>
      </c>
      <c r="AT378" s="5" t="s">
        <v>1277</v>
      </c>
      <c r="AU378" s="5" t="s">
        <v>1275</v>
      </c>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spans="1:74" ht="42" hidden="1">
      <c r="A379" t="s">
        <v>6</v>
      </c>
      <c r="B379" t="s">
        <v>6</v>
      </c>
      <c r="C379" s="9" t="s">
        <v>93</v>
      </c>
      <c r="D379" s="9" t="s">
        <v>1278</v>
      </c>
      <c r="E379" s="10" t="s">
        <v>1278</v>
      </c>
      <c r="F379" s="5" t="s">
        <v>1275</v>
      </c>
      <c r="G379" s="5"/>
      <c r="H379" s="5"/>
      <c r="I379" s="5" t="s">
        <v>98</v>
      </c>
      <c r="N379" s="5"/>
      <c r="AK379" s="5"/>
      <c r="AO379" s="5"/>
      <c r="AP379" s="12"/>
      <c r="AQ379" s="12"/>
      <c r="AR379" s="12"/>
      <c r="AS379" s="12"/>
      <c r="AU379" s="5" t="s">
        <v>1275</v>
      </c>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spans="1:74" ht="28" hidden="1">
      <c r="A380" t="s">
        <v>8</v>
      </c>
      <c r="B380" t="s">
        <v>8</v>
      </c>
      <c r="C380" s="9" t="s">
        <v>189</v>
      </c>
      <c r="D380" s="9" t="s">
        <v>1279</v>
      </c>
      <c r="E380" s="10" t="s">
        <v>1279</v>
      </c>
      <c r="F380" s="5" t="s">
        <v>355</v>
      </c>
      <c r="G380" s="5" t="s">
        <v>96</v>
      </c>
      <c r="H380" s="5"/>
      <c r="I380" s="5" t="s">
        <v>98</v>
      </c>
      <c r="K380" s="5" t="s">
        <v>97</v>
      </c>
      <c r="N380" s="5"/>
      <c r="AK380" s="5"/>
      <c r="AO380" s="5"/>
      <c r="AP380" s="12"/>
      <c r="AQ380" s="12"/>
      <c r="AR380" s="12"/>
      <c r="AS380" s="12"/>
      <c r="AU380" s="5" t="s">
        <v>355</v>
      </c>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spans="1:74" ht="28" hidden="1">
      <c r="A381" t="s">
        <v>10</v>
      </c>
      <c r="B381" t="s">
        <v>10</v>
      </c>
      <c r="C381" s="9" t="s">
        <v>1280</v>
      </c>
      <c r="D381" s="9" t="s">
        <v>1281</v>
      </c>
      <c r="E381" s="10" t="s">
        <v>1281</v>
      </c>
      <c r="F381" s="5" t="s">
        <v>1282</v>
      </c>
      <c r="G381" s="5" t="s">
        <v>96</v>
      </c>
      <c r="H381" s="5"/>
      <c r="I381" s="5" t="s">
        <v>97</v>
      </c>
      <c r="J381" s="5" t="s">
        <v>98</v>
      </c>
      <c r="K381" s="5" t="s">
        <v>97</v>
      </c>
      <c r="N381" s="5"/>
      <c r="AK381" s="5"/>
      <c r="AO381" s="5"/>
      <c r="AP381" s="12"/>
      <c r="AQ381" s="12"/>
      <c r="AR381" s="12"/>
      <c r="AS381" s="12"/>
      <c r="AT381" s="5" t="s">
        <v>1283</v>
      </c>
      <c r="AU381" s="5" t="s">
        <v>1282</v>
      </c>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spans="1:74" ht="28">
      <c r="A382" t="s">
        <v>10</v>
      </c>
      <c r="B382" t="s">
        <v>10</v>
      </c>
      <c r="C382" s="9" t="s">
        <v>576</v>
      </c>
      <c r="D382" s="9" t="s">
        <v>934</v>
      </c>
      <c r="E382" s="10" t="s">
        <v>934</v>
      </c>
      <c r="F382" s="5" t="s">
        <v>935</v>
      </c>
      <c r="G382" s="5" t="s">
        <v>96</v>
      </c>
      <c r="H382" s="5"/>
      <c r="I382" s="5" t="s">
        <v>97</v>
      </c>
      <c r="K382" s="5" t="s">
        <v>98</v>
      </c>
      <c r="N382" s="5"/>
      <c r="Z382" s="5" t="s">
        <v>706</v>
      </c>
      <c r="AA382" s="5" t="s">
        <v>707</v>
      </c>
      <c r="AB382" s="5"/>
      <c r="AC382" s="5"/>
      <c r="AD382" s="5" t="s">
        <v>708</v>
      </c>
      <c r="AF382" s="5" t="s">
        <v>709</v>
      </c>
      <c r="AK382" s="5"/>
      <c r="AO382" s="5"/>
      <c r="AP382" s="12"/>
      <c r="AQ382" s="12"/>
      <c r="AR382" s="12"/>
      <c r="AS382" s="12"/>
      <c r="AT382" s="5" t="s">
        <v>710</v>
      </c>
      <c r="AU382" s="5" t="s">
        <v>935</v>
      </c>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spans="1:74" ht="42" hidden="1">
      <c r="A383" t="s">
        <v>7</v>
      </c>
      <c r="B383" t="s">
        <v>7</v>
      </c>
      <c r="C383" s="9" t="s">
        <v>110</v>
      </c>
      <c r="D383" s="9" t="s">
        <v>1288</v>
      </c>
      <c r="E383" s="10" t="s">
        <v>1289</v>
      </c>
      <c r="F383" s="26" t="s">
        <v>1290</v>
      </c>
      <c r="G383" s="5" t="s">
        <v>96</v>
      </c>
      <c r="H383" s="5"/>
      <c r="I383" s="5" t="s">
        <v>97</v>
      </c>
      <c r="K383" s="5" t="s">
        <v>97</v>
      </c>
      <c r="N383" s="5"/>
      <c r="AK383" s="5"/>
      <c r="AO383" s="5"/>
      <c r="AP383" s="12"/>
      <c r="AQ383" s="12"/>
      <c r="AR383" s="12"/>
      <c r="AS383" s="13" t="s">
        <v>117</v>
      </c>
      <c r="AU383" s="26" t="s">
        <v>1291</v>
      </c>
      <c r="AV383" s="26" t="s">
        <v>1292</v>
      </c>
      <c r="AW383" s="26" t="s">
        <v>1293</v>
      </c>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row>
    <row r="384" spans="1:74" ht="42" hidden="1">
      <c r="A384" t="s">
        <v>7</v>
      </c>
      <c r="B384" t="s">
        <v>7</v>
      </c>
      <c r="C384" s="9" t="s">
        <v>549</v>
      </c>
      <c r="D384" s="9" t="s">
        <v>1294</v>
      </c>
      <c r="E384" s="10" t="s">
        <v>1295</v>
      </c>
      <c r="F384" s="26" t="s">
        <v>1290</v>
      </c>
      <c r="G384" s="5" t="s">
        <v>96</v>
      </c>
      <c r="H384" s="5"/>
      <c r="I384" s="5" t="s">
        <v>97</v>
      </c>
      <c r="K384" s="5" t="s">
        <v>97</v>
      </c>
      <c r="N384" s="5"/>
      <c r="AK384" s="5"/>
      <c r="AO384" s="5"/>
      <c r="AP384" s="12"/>
      <c r="AQ384" s="12"/>
      <c r="AR384" s="12"/>
      <c r="AS384" s="13" t="s">
        <v>117</v>
      </c>
      <c r="AU384" s="26" t="s">
        <v>1291</v>
      </c>
      <c r="AV384" s="26" t="s">
        <v>1292</v>
      </c>
      <c r="AW384" s="26" t="s">
        <v>1293</v>
      </c>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row>
    <row r="385" spans="1:74" ht="42" hidden="1">
      <c r="A385" t="s">
        <v>7</v>
      </c>
      <c r="B385" t="s">
        <v>7</v>
      </c>
      <c r="C385" s="9" t="s">
        <v>552</v>
      </c>
      <c r="D385" s="9" t="s">
        <v>1296</v>
      </c>
      <c r="E385" s="10" t="s">
        <v>1297</v>
      </c>
      <c r="F385" s="26" t="s">
        <v>1290</v>
      </c>
      <c r="G385" s="5" t="s">
        <v>96</v>
      </c>
      <c r="H385" s="5"/>
      <c r="I385" s="5" t="s">
        <v>97</v>
      </c>
      <c r="K385" s="5" t="s">
        <v>97</v>
      </c>
      <c r="N385" s="5"/>
      <c r="AK385" s="5"/>
      <c r="AO385" s="5"/>
      <c r="AP385" s="12"/>
      <c r="AQ385" s="12"/>
      <c r="AR385" s="12"/>
      <c r="AS385" s="13" t="s">
        <v>117</v>
      </c>
      <c r="AU385" s="26" t="s">
        <v>1291</v>
      </c>
      <c r="AV385" s="26" t="s">
        <v>1292</v>
      </c>
      <c r="AW385" s="26" t="s">
        <v>1293</v>
      </c>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row>
    <row r="386" spans="1:74" ht="42" hidden="1">
      <c r="A386" t="s">
        <v>7</v>
      </c>
      <c r="B386" t="s">
        <v>7</v>
      </c>
      <c r="C386" s="9" t="s">
        <v>549</v>
      </c>
      <c r="D386" s="9" t="s">
        <v>1298</v>
      </c>
      <c r="E386" s="10" t="s">
        <v>1299</v>
      </c>
      <c r="F386" s="5" t="s">
        <v>1300</v>
      </c>
      <c r="G386" s="5" t="s">
        <v>96</v>
      </c>
      <c r="H386" s="5"/>
      <c r="I386" s="5" t="s">
        <v>97</v>
      </c>
      <c r="K386" s="5" t="s">
        <v>97</v>
      </c>
      <c r="N386" s="5"/>
      <c r="AK386" s="5"/>
      <c r="AO386" s="5"/>
      <c r="AP386" s="12"/>
      <c r="AQ386" s="12"/>
      <c r="AR386" s="12"/>
      <c r="AS386" s="13" t="s">
        <v>117</v>
      </c>
      <c r="AU386" s="5" t="s">
        <v>419</v>
      </c>
      <c r="AV386" s="5" t="s">
        <v>420</v>
      </c>
      <c r="AW386" s="5" t="s">
        <v>1301</v>
      </c>
      <c r="AX386" s="5" t="s">
        <v>422</v>
      </c>
      <c r="AY386" s="5" t="s">
        <v>423</v>
      </c>
      <c r="AZ386" s="5" t="s">
        <v>1302</v>
      </c>
      <c r="BA386" s="5" t="s">
        <v>1303</v>
      </c>
      <c r="BB386" s="5"/>
      <c r="BC386" s="5"/>
      <c r="BD386" s="5"/>
      <c r="BE386" s="5"/>
      <c r="BF386" s="5"/>
      <c r="BG386" s="5"/>
      <c r="BH386" s="5"/>
      <c r="BI386" s="5"/>
      <c r="BJ386" s="5"/>
      <c r="BK386" s="5"/>
      <c r="BL386" s="5"/>
      <c r="BM386" s="5"/>
      <c r="BN386" s="5"/>
      <c r="BO386" s="5"/>
      <c r="BP386" s="5"/>
      <c r="BQ386" s="5"/>
      <c r="BR386" s="5"/>
      <c r="BS386" s="5"/>
      <c r="BT386" s="5"/>
      <c r="BU386" s="5"/>
      <c r="BV386" s="5"/>
    </row>
    <row r="387" spans="1:74" ht="42" hidden="1">
      <c r="A387" t="s">
        <v>7</v>
      </c>
      <c r="B387" t="s">
        <v>7</v>
      </c>
      <c r="C387" s="9" t="s">
        <v>552</v>
      </c>
      <c r="D387" s="9" t="s">
        <v>1304</v>
      </c>
      <c r="E387" s="10" t="s">
        <v>1305</v>
      </c>
      <c r="F387" s="5" t="s">
        <v>1300</v>
      </c>
      <c r="G387" s="5" t="s">
        <v>96</v>
      </c>
      <c r="H387" s="5"/>
      <c r="I387" s="5" t="s">
        <v>97</v>
      </c>
      <c r="K387" s="5" t="s">
        <v>97</v>
      </c>
      <c r="N387" s="5"/>
      <c r="AK387" s="5"/>
      <c r="AO387" s="5"/>
      <c r="AP387" s="12"/>
      <c r="AQ387" s="12"/>
      <c r="AR387" s="12"/>
      <c r="AS387" s="13" t="s">
        <v>117</v>
      </c>
      <c r="AU387" s="5" t="s">
        <v>419</v>
      </c>
      <c r="AV387" s="5" t="s">
        <v>420</v>
      </c>
      <c r="AW387" s="5" t="s">
        <v>1301</v>
      </c>
      <c r="AX387" s="5" t="s">
        <v>422</v>
      </c>
      <c r="AY387" s="5" t="s">
        <v>423</v>
      </c>
      <c r="AZ387" s="5" t="s">
        <v>1302</v>
      </c>
      <c r="BA387" s="5" t="s">
        <v>1303</v>
      </c>
      <c r="BB387" s="5"/>
      <c r="BC387" s="5"/>
      <c r="BD387" s="5"/>
      <c r="BE387" s="5"/>
      <c r="BF387" s="5"/>
      <c r="BG387" s="5"/>
      <c r="BH387" s="5"/>
      <c r="BI387" s="5"/>
      <c r="BJ387" s="5"/>
      <c r="BK387" s="5"/>
      <c r="BL387" s="5"/>
      <c r="BM387" s="5"/>
      <c r="BN387" s="5"/>
      <c r="BO387" s="5"/>
      <c r="BP387" s="5"/>
      <c r="BQ387" s="5"/>
      <c r="BR387" s="5"/>
      <c r="BS387" s="5"/>
      <c r="BT387" s="5"/>
      <c r="BU387" s="5"/>
      <c r="BV387" s="5"/>
    </row>
    <row r="388" spans="1:74" ht="28" hidden="1">
      <c r="A388" t="s">
        <v>8</v>
      </c>
      <c r="B388" t="s">
        <v>8</v>
      </c>
      <c r="C388" s="9" t="s">
        <v>1306</v>
      </c>
      <c r="D388" s="9" t="s">
        <v>1307</v>
      </c>
      <c r="E388" s="10" t="s">
        <v>1307</v>
      </c>
      <c r="F388" s="5" t="s">
        <v>1308</v>
      </c>
      <c r="G388" s="5" t="s">
        <v>96</v>
      </c>
      <c r="H388" s="5"/>
      <c r="I388" s="5" t="s">
        <v>97</v>
      </c>
      <c r="K388" s="5" t="s">
        <v>97</v>
      </c>
      <c r="N388" s="5"/>
      <c r="AK388" s="5"/>
      <c r="AO388" s="5"/>
      <c r="AP388" s="12"/>
      <c r="AQ388" s="12"/>
      <c r="AR388" s="12"/>
      <c r="AS388" s="12"/>
      <c r="AU388" s="5" t="s">
        <v>1308</v>
      </c>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spans="1:74" ht="42" hidden="1">
      <c r="A389" t="s">
        <v>8</v>
      </c>
      <c r="B389" t="s">
        <v>8</v>
      </c>
      <c r="C389" s="9" t="s">
        <v>597</v>
      </c>
      <c r="D389" s="9" t="s">
        <v>1309</v>
      </c>
      <c r="E389" s="10" t="s">
        <v>1309</v>
      </c>
      <c r="F389" s="5" t="s">
        <v>1310</v>
      </c>
      <c r="G389" s="5" t="s">
        <v>96</v>
      </c>
      <c r="H389" s="5"/>
      <c r="I389" s="5" t="s">
        <v>97</v>
      </c>
      <c r="K389" s="5" t="s">
        <v>97</v>
      </c>
      <c r="N389" s="5"/>
      <c r="AK389" s="5"/>
      <c r="AO389" s="5"/>
      <c r="AP389" s="12"/>
      <c r="AQ389" s="12"/>
      <c r="AR389" s="12"/>
      <c r="AS389" s="12"/>
      <c r="AU389" s="5" t="s">
        <v>1310</v>
      </c>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spans="1:74" ht="56" hidden="1">
      <c r="A390" s="15" t="s">
        <v>16</v>
      </c>
      <c r="B390" s="15" t="s">
        <v>16</v>
      </c>
      <c r="C390" s="16" t="s">
        <v>599</v>
      </c>
      <c r="D390" s="16" t="s">
        <v>1311</v>
      </c>
      <c r="E390" s="17" t="s">
        <v>1311</v>
      </c>
      <c r="F390" s="5" t="s">
        <v>1310</v>
      </c>
      <c r="G390" s="20" t="s">
        <v>96</v>
      </c>
      <c r="H390" s="18"/>
      <c r="I390" s="18" t="s">
        <v>97</v>
      </c>
      <c r="J390" s="18"/>
      <c r="K390" s="18" t="s">
        <v>97</v>
      </c>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9"/>
      <c r="AQ390" s="19"/>
      <c r="AR390" s="19"/>
      <c r="AS390" s="19"/>
      <c r="AT390" s="18"/>
      <c r="AU390" s="5" t="s">
        <v>1310</v>
      </c>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spans="1:74" ht="28" hidden="1">
      <c r="A391" s="15" t="s">
        <v>9</v>
      </c>
      <c r="B391" s="15" t="s">
        <v>9</v>
      </c>
      <c r="C391" s="16" t="s">
        <v>504</v>
      </c>
      <c r="D391" s="16" t="s">
        <v>1312</v>
      </c>
      <c r="E391" s="17" t="s">
        <v>1312</v>
      </c>
      <c r="F391" s="5" t="s">
        <v>1313</v>
      </c>
      <c r="G391" s="18" t="s">
        <v>141</v>
      </c>
      <c r="H391" s="18"/>
      <c r="I391" s="18" t="s">
        <v>97</v>
      </c>
      <c r="J391" s="18"/>
      <c r="K391" s="18" t="s">
        <v>97</v>
      </c>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9"/>
      <c r="AQ391" s="19"/>
      <c r="AR391" s="19"/>
      <c r="AS391" s="19"/>
      <c r="AT391" s="18"/>
      <c r="AU391" s="5" t="s">
        <v>1313</v>
      </c>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spans="1:74" ht="28" hidden="1">
      <c r="A392" t="s">
        <v>13</v>
      </c>
      <c r="B392" t="s">
        <v>13</v>
      </c>
      <c r="C392" s="9" t="s">
        <v>711</v>
      </c>
      <c r="D392" s="9" t="s">
        <v>1314</v>
      </c>
      <c r="E392" s="10" t="s">
        <v>1314</v>
      </c>
      <c r="F392" s="5" t="s">
        <v>1315</v>
      </c>
      <c r="G392" s="5"/>
      <c r="H392" s="5"/>
      <c r="I392" s="5" t="s">
        <v>98</v>
      </c>
      <c r="L392" s="5" t="s">
        <v>1316</v>
      </c>
      <c r="M392" s="5" t="s">
        <v>723</v>
      </c>
      <c r="N392" s="5"/>
      <c r="AK392" s="5"/>
      <c r="AO392" s="5"/>
      <c r="AP392" s="12"/>
      <c r="AQ392" s="12"/>
      <c r="AR392" s="12"/>
      <c r="AS392" s="12"/>
      <c r="AU392" s="5" t="s">
        <v>1315</v>
      </c>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spans="1:74" ht="98" hidden="1">
      <c r="A393" t="s">
        <v>10</v>
      </c>
      <c r="B393" t="s">
        <v>10</v>
      </c>
      <c r="C393" s="9" t="s">
        <v>317</v>
      </c>
      <c r="D393" s="9" t="s">
        <v>1317</v>
      </c>
      <c r="E393" s="10" t="s">
        <v>1317</v>
      </c>
      <c r="F393" s="5" t="s">
        <v>1318</v>
      </c>
      <c r="G393" s="5" t="s">
        <v>96</v>
      </c>
      <c r="H393" s="5"/>
      <c r="I393" s="5" t="s">
        <v>97</v>
      </c>
      <c r="J393" s="5" t="s">
        <v>1016</v>
      </c>
      <c r="K393" s="5" t="s">
        <v>98</v>
      </c>
      <c r="M393" s="5"/>
      <c r="N393" s="5"/>
      <c r="Z393" s="5"/>
      <c r="AA393" s="5"/>
      <c r="AB393" s="5"/>
      <c r="AC393" s="5"/>
      <c r="AD393" s="5" t="s">
        <v>324</v>
      </c>
      <c r="AE393" s="5"/>
      <c r="AK393" s="5"/>
      <c r="AO393" s="5"/>
      <c r="AP393" s="12"/>
      <c r="AQ393" s="12"/>
      <c r="AR393" s="12"/>
      <c r="AS393" s="12" t="s">
        <v>582</v>
      </c>
      <c r="AU393" s="5" t="s">
        <v>1318</v>
      </c>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spans="1:74" ht="98" hidden="1">
      <c r="A394" t="s">
        <v>10</v>
      </c>
      <c r="B394" t="s">
        <v>10</v>
      </c>
      <c r="C394" s="9" t="s">
        <v>317</v>
      </c>
      <c r="D394" s="9" t="s">
        <v>1319</v>
      </c>
      <c r="E394" s="10" t="s">
        <v>1319</v>
      </c>
      <c r="F394" s="5" t="s">
        <v>1318</v>
      </c>
      <c r="G394" s="5" t="s">
        <v>96</v>
      </c>
      <c r="H394" s="5"/>
      <c r="I394" s="5" t="s">
        <v>97</v>
      </c>
      <c r="J394" s="5" t="s">
        <v>1016</v>
      </c>
      <c r="K394" s="5" t="s">
        <v>98</v>
      </c>
      <c r="M394" s="5"/>
      <c r="N394" s="5"/>
      <c r="Z394" s="5"/>
      <c r="AA394" s="5"/>
      <c r="AB394" s="5"/>
      <c r="AC394" s="5"/>
      <c r="AD394" s="5" t="s">
        <v>324</v>
      </c>
      <c r="AE394" s="5"/>
      <c r="AK394" s="5"/>
      <c r="AO394" s="5"/>
      <c r="AP394" s="12"/>
      <c r="AQ394" s="12"/>
      <c r="AR394" s="12"/>
      <c r="AS394" s="12" t="s">
        <v>582</v>
      </c>
      <c r="AU394" s="5" t="s">
        <v>1318</v>
      </c>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spans="1:74" ht="28" hidden="1">
      <c r="A395" t="s">
        <v>13</v>
      </c>
      <c r="B395" t="s">
        <v>13</v>
      </c>
      <c r="C395" s="9" t="s">
        <v>512</v>
      </c>
      <c r="D395" s="9" t="s">
        <v>1320</v>
      </c>
      <c r="E395" s="10" t="s">
        <v>1320</v>
      </c>
      <c r="F395" s="5" t="s">
        <v>1321</v>
      </c>
      <c r="G395" s="5"/>
      <c r="H395" s="5"/>
      <c r="I395" s="5" t="s">
        <v>98</v>
      </c>
      <c r="N395" s="5"/>
      <c r="AK395" s="5"/>
      <c r="AO395" s="5"/>
      <c r="AP395" s="12"/>
      <c r="AQ395" s="12"/>
      <c r="AR395" s="12"/>
      <c r="AS395" s="12"/>
      <c r="AU395" s="5" t="s">
        <v>1321</v>
      </c>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spans="1:74" ht="28" hidden="1">
      <c r="A396" t="s">
        <v>13</v>
      </c>
      <c r="B396" t="s">
        <v>13</v>
      </c>
      <c r="C396" s="9" t="s">
        <v>512</v>
      </c>
      <c r="D396" s="9" t="s">
        <v>1322</v>
      </c>
      <c r="E396" s="10" t="s">
        <v>1322</v>
      </c>
      <c r="F396" s="5" t="s">
        <v>1321</v>
      </c>
      <c r="G396" s="5"/>
      <c r="H396" s="5"/>
      <c r="I396" s="5" t="s">
        <v>98</v>
      </c>
      <c r="N396" s="5"/>
      <c r="AK396" s="5"/>
      <c r="AO396" s="5"/>
      <c r="AP396" s="12"/>
      <c r="AQ396" s="12"/>
      <c r="AR396" s="12"/>
      <c r="AS396" s="12"/>
      <c r="AU396" s="5" t="s">
        <v>1321</v>
      </c>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spans="1:74" ht="28" hidden="1">
      <c r="A397" t="s">
        <v>13</v>
      </c>
      <c r="B397" t="s">
        <v>13</v>
      </c>
      <c r="C397" s="9" t="s">
        <v>512</v>
      </c>
      <c r="D397" s="9" t="s">
        <v>1323</v>
      </c>
      <c r="E397" s="10" t="s">
        <v>1323</v>
      </c>
      <c r="F397" s="5" t="s">
        <v>1324</v>
      </c>
      <c r="G397" s="5"/>
      <c r="H397" s="5"/>
      <c r="I397" s="5" t="s">
        <v>98</v>
      </c>
      <c r="N397" s="5"/>
      <c r="AK397" s="5"/>
      <c r="AO397" s="5"/>
      <c r="AP397" s="12"/>
      <c r="AQ397" s="12"/>
      <c r="AR397" s="12"/>
      <c r="AS397" s="12"/>
      <c r="AU397" s="5" t="s">
        <v>1324</v>
      </c>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spans="1:74" ht="168" hidden="1">
      <c r="A398" t="s">
        <v>12</v>
      </c>
      <c r="B398" t="s">
        <v>12</v>
      </c>
      <c r="C398" s="9" t="s">
        <v>613</v>
      </c>
      <c r="D398" s="9" t="s">
        <v>1325</v>
      </c>
      <c r="E398" s="10" t="s">
        <v>1325</v>
      </c>
      <c r="F398" s="5" t="s">
        <v>1326</v>
      </c>
      <c r="G398" s="5" t="s">
        <v>96</v>
      </c>
      <c r="H398" s="5"/>
      <c r="I398" s="5" t="s">
        <v>98</v>
      </c>
      <c r="J398" s="5" t="s">
        <v>97</v>
      </c>
      <c r="K398" s="5" t="s">
        <v>98</v>
      </c>
      <c r="N398" s="5"/>
      <c r="Q398" s="5" t="s">
        <v>1327</v>
      </c>
      <c r="Z398" s="5" t="s">
        <v>618</v>
      </c>
      <c r="AB398" s="5" t="s">
        <v>1328</v>
      </c>
      <c r="AI398" s="5" t="s">
        <v>98</v>
      </c>
      <c r="AJ398" s="5">
        <v>2008</v>
      </c>
      <c r="AK398" s="5" t="s">
        <v>105</v>
      </c>
      <c r="AL398" s="12" t="s">
        <v>1329</v>
      </c>
      <c r="AM398" s="5" t="s">
        <v>855</v>
      </c>
      <c r="AN398" s="5" t="s">
        <v>98</v>
      </c>
      <c r="AO398" s="5" t="s">
        <v>589</v>
      </c>
      <c r="AP398" s="12" t="s">
        <v>12</v>
      </c>
      <c r="AQ398" s="12"/>
      <c r="AR398" s="12" t="s">
        <v>1330</v>
      </c>
      <c r="AS398" s="12"/>
      <c r="AU398" s="5" t="s">
        <v>1326</v>
      </c>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spans="1:74" ht="28" hidden="1">
      <c r="A399" t="s">
        <v>12</v>
      </c>
      <c r="B399" t="s">
        <v>12</v>
      </c>
      <c r="C399" s="9" t="s">
        <v>619</v>
      </c>
      <c r="D399" s="9" t="s">
        <v>1331</v>
      </c>
      <c r="E399" s="10" t="s">
        <v>1331</v>
      </c>
      <c r="F399" s="5" t="s">
        <v>1326</v>
      </c>
      <c r="G399" s="5" t="s">
        <v>96</v>
      </c>
      <c r="H399" s="5"/>
      <c r="I399" s="5" t="s">
        <v>98</v>
      </c>
      <c r="J399" s="5" t="s">
        <v>97</v>
      </c>
      <c r="K399" s="5" t="s">
        <v>98</v>
      </c>
      <c r="N399" s="5"/>
      <c r="Q399" s="5" t="s">
        <v>1332</v>
      </c>
      <c r="S399" s="5" t="s">
        <v>1333</v>
      </c>
      <c r="Z399" s="5" t="s">
        <v>1334</v>
      </c>
      <c r="AB399" s="5" t="s">
        <v>1335</v>
      </c>
      <c r="AI399" s="5" t="s">
        <v>98</v>
      </c>
      <c r="AK399" s="5" t="s">
        <v>105</v>
      </c>
      <c r="AL399" s="5" t="s">
        <v>1336</v>
      </c>
      <c r="AM399" s="5"/>
      <c r="AN399" s="5" t="s">
        <v>1337</v>
      </c>
      <c r="AO399" s="5" t="s">
        <v>1222</v>
      </c>
      <c r="AP399" s="12"/>
      <c r="AQ399" s="12"/>
      <c r="AR399" s="12"/>
      <c r="AS399" s="12"/>
      <c r="AU399" s="5" t="s">
        <v>1326</v>
      </c>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spans="1:74" ht="28" hidden="1">
      <c r="A400" t="s">
        <v>13</v>
      </c>
      <c r="B400" t="s">
        <v>13</v>
      </c>
      <c r="C400" s="9" t="s">
        <v>512</v>
      </c>
      <c r="D400" s="9" t="s">
        <v>1338</v>
      </c>
      <c r="E400" s="10" t="s">
        <v>1338</v>
      </c>
      <c r="F400" s="5" t="s">
        <v>1326</v>
      </c>
      <c r="G400" s="5"/>
      <c r="H400" s="5"/>
      <c r="I400" s="5" t="s">
        <v>98</v>
      </c>
      <c r="N400" s="5"/>
      <c r="AK400" s="5"/>
      <c r="AO400" s="5"/>
      <c r="AP400" s="12"/>
      <c r="AQ400" s="12"/>
      <c r="AR400" s="12"/>
      <c r="AS400" s="12"/>
      <c r="AU400" s="5" t="s">
        <v>1326</v>
      </c>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spans="1:74" ht="28" hidden="1">
      <c r="A401" t="s">
        <v>13</v>
      </c>
      <c r="B401" t="s">
        <v>13</v>
      </c>
      <c r="C401" s="9" t="s">
        <v>512</v>
      </c>
      <c r="D401" s="9" t="s">
        <v>1339</v>
      </c>
      <c r="E401" s="10" t="s">
        <v>1339</v>
      </c>
      <c r="F401" s="5" t="s">
        <v>1340</v>
      </c>
      <c r="G401" s="5"/>
      <c r="H401" s="5"/>
      <c r="I401" s="5" t="s">
        <v>98</v>
      </c>
      <c r="N401" s="5"/>
      <c r="AK401" s="5"/>
      <c r="AO401" s="5"/>
      <c r="AP401" s="12"/>
      <c r="AQ401" s="12"/>
      <c r="AR401" s="12"/>
      <c r="AS401" s="12"/>
      <c r="AU401" s="5" t="s">
        <v>1340</v>
      </c>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spans="1:74" ht="28" hidden="1">
      <c r="A402" t="s">
        <v>13</v>
      </c>
      <c r="B402" t="s">
        <v>13</v>
      </c>
      <c r="C402" s="9" t="s">
        <v>512</v>
      </c>
      <c r="D402" s="9" t="s">
        <v>1341</v>
      </c>
      <c r="E402" s="10" t="s">
        <v>1341</v>
      </c>
      <c r="F402" s="5" t="s">
        <v>1342</v>
      </c>
      <c r="G402" s="5"/>
      <c r="H402" s="5"/>
      <c r="I402" s="5" t="s">
        <v>98</v>
      </c>
      <c r="N402" s="5"/>
      <c r="AK402" s="5"/>
      <c r="AO402" s="5"/>
      <c r="AP402" s="12"/>
      <c r="AQ402" s="12"/>
      <c r="AR402" s="12"/>
      <c r="AS402" s="12"/>
      <c r="AU402" s="5" t="s">
        <v>1342</v>
      </c>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spans="1:74" ht="28" hidden="1">
      <c r="A403" t="s">
        <v>13</v>
      </c>
      <c r="B403" t="s">
        <v>13</v>
      </c>
      <c r="C403" s="9" t="s">
        <v>512</v>
      </c>
      <c r="D403" s="9" t="s">
        <v>1343</v>
      </c>
      <c r="E403" s="10" t="s">
        <v>1344</v>
      </c>
      <c r="F403" s="5" t="s">
        <v>1345</v>
      </c>
      <c r="G403" s="5"/>
      <c r="H403" s="5"/>
      <c r="I403" s="5" t="s">
        <v>97</v>
      </c>
      <c r="N403" s="5"/>
      <c r="AK403" s="5"/>
      <c r="AO403" s="5"/>
      <c r="AP403" s="12"/>
      <c r="AQ403" s="12"/>
      <c r="AR403" s="12"/>
      <c r="AS403" s="12"/>
      <c r="AU403" s="5" t="s">
        <v>1342</v>
      </c>
      <c r="AV403" s="5" t="s">
        <v>1346</v>
      </c>
      <c r="AW403" s="5" t="s">
        <v>1347</v>
      </c>
      <c r="AX403" s="5" t="s">
        <v>1348</v>
      </c>
      <c r="AY403" s="5" t="s">
        <v>1326</v>
      </c>
      <c r="AZ403" s="5" t="s">
        <v>1349</v>
      </c>
      <c r="BA403" s="5" t="s">
        <v>1350</v>
      </c>
      <c r="BB403" s="5" t="s">
        <v>1351</v>
      </c>
      <c r="BC403" s="5" t="s">
        <v>1352</v>
      </c>
      <c r="BD403" s="5" t="s">
        <v>1353</v>
      </c>
      <c r="BE403" s="5" t="s">
        <v>1354</v>
      </c>
      <c r="BF403" s="5"/>
      <c r="BG403" s="5"/>
      <c r="BH403" s="5"/>
      <c r="BI403" s="5"/>
      <c r="BJ403" s="5"/>
      <c r="BK403" s="5"/>
      <c r="BL403" s="5"/>
      <c r="BM403" s="5"/>
      <c r="BN403" s="5"/>
      <c r="BO403" s="5"/>
      <c r="BP403" s="5"/>
      <c r="BQ403" s="5"/>
      <c r="BR403" s="5"/>
      <c r="BS403" s="5"/>
      <c r="BT403" s="5"/>
      <c r="BU403" s="5"/>
      <c r="BV403" s="5"/>
    </row>
    <row r="404" spans="1:74" ht="28" hidden="1">
      <c r="A404" t="s">
        <v>13</v>
      </c>
      <c r="B404" t="s">
        <v>13</v>
      </c>
      <c r="C404" s="9" t="s">
        <v>512</v>
      </c>
      <c r="D404" s="9" t="s">
        <v>1355</v>
      </c>
      <c r="E404" s="10" t="s">
        <v>1356</v>
      </c>
      <c r="F404" s="5" t="s">
        <v>1345</v>
      </c>
      <c r="G404" s="5"/>
      <c r="H404" s="5"/>
      <c r="I404" s="5" t="s">
        <v>97</v>
      </c>
      <c r="N404" s="5"/>
      <c r="AK404" s="5"/>
      <c r="AO404" s="5"/>
      <c r="AP404" s="12"/>
      <c r="AQ404" s="12"/>
      <c r="AR404" s="12"/>
      <c r="AS404" s="12"/>
      <c r="AU404" s="5" t="s">
        <v>1342</v>
      </c>
      <c r="AV404" s="5" t="s">
        <v>1346</v>
      </c>
      <c r="AW404" s="5" t="s">
        <v>1347</v>
      </c>
      <c r="AX404" s="5" t="s">
        <v>1348</v>
      </c>
      <c r="AY404" s="5" t="s">
        <v>1326</v>
      </c>
      <c r="AZ404" s="5" t="s">
        <v>1349</v>
      </c>
      <c r="BA404" s="5" t="s">
        <v>1350</v>
      </c>
      <c r="BB404" s="5" t="s">
        <v>1351</v>
      </c>
      <c r="BC404" s="5" t="s">
        <v>1352</v>
      </c>
      <c r="BD404" s="5" t="s">
        <v>1353</v>
      </c>
      <c r="BE404" s="5" t="s">
        <v>1354</v>
      </c>
      <c r="BF404" s="5"/>
      <c r="BG404" s="5"/>
      <c r="BH404" s="5"/>
      <c r="BI404" s="5"/>
      <c r="BJ404" s="5"/>
      <c r="BK404" s="5"/>
      <c r="BL404" s="5"/>
      <c r="BM404" s="5"/>
      <c r="BN404" s="5"/>
      <c r="BO404" s="5"/>
      <c r="BP404" s="5"/>
      <c r="BQ404" s="5"/>
      <c r="BR404" s="5"/>
      <c r="BS404" s="5"/>
      <c r="BT404" s="5"/>
      <c r="BU404" s="5"/>
      <c r="BV404" s="5"/>
    </row>
    <row r="405" spans="1:74" ht="56" hidden="1">
      <c r="A405" t="s">
        <v>12</v>
      </c>
      <c r="B405" t="s">
        <v>12</v>
      </c>
      <c r="C405" s="9" t="s">
        <v>613</v>
      </c>
      <c r="D405" s="9" t="s">
        <v>1357</v>
      </c>
      <c r="E405" s="10" t="s">
        <v>1357</v>
      </c>
      <c r="F405" s="5" t="s">
        <v>1352</v>
      </c>
      <c r="G405" s="5" t="s">
        <v>96</v>
      </c>
      <c r="H405" s="5"/>
      <c r="I405" s="5" t="s">
        <v>97</v>
      </c>
      <c r="J405" s="5" t="s">
        <v>97</v>
      </c>
      <c r="K405" s="5" t="s">
        <v>97</v>
      </c>
      <c r="N405" s="5"/>
      <c r="AK405" s="5"/>
      <c r="AO405" s="5"/>
      <c r="AP405" s="12"/>
      <c r="AQ405" s="12"/>
      <c r="AR405" s="12"/>
      <c r="AS405" s="12"/>
      <c r="AU405" s="5" t="s">
        <v>1352</v>
      </c>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spans="1:74" ht="28" hidden="1">
      <c r="A406" t="s">
        <v>12</v>
      </c>
      <c r="B406" t="s">
        <v>12</v>
      </c>
      <c r="C406" s="9" t="s">
        <v>619</v>
      </c>
      <c r="D406" s="9" t="s">
        <v>1358</v>
      </c>
      <c r="E406" s="10" t="s">
        <v>1358</v>
      </c>
      <c r="F406" s="5" t="s">
        <v>1352</v>
      </c>
      <c r="G406" s="5" t="s">
        <v>96</v>
      </c>
      <c r="H406" s="5"/>
      <c r="I406" s="5" t="s">
        <v>98</v>
      </c>
      <c r="J406" s="5" t="s">
        <v>97</v>
      </c>
      <c r="K406" s="5" t="s">
        <v>98</v>
      </c>
      <c r="N406" s="5"/>
      <c r="Q406" s="5" t="s">
        <v>1359</v>
      </c>
      <c r="S406" s="5" t="s">
        <v>1333</v>
      </c>
      <c r="Z406" s="5" t="s">
        <v>1334</v>
      </c>
      <c r="AB406" s="5" t="s">
        <v>1335</v>
      </c>
      <c r="AI406" s="5" t="s">
        <v>98</v>
      </c>
      <c r="AK406" s="5"/>
      <c r="AL406" s="5" t="s">
        <v>1360</v>
      </c>
      <c r="AO406" s="5"/>
      <c r="AP406" s="12"/>
      <c r="AQ406" s="12"/>
      <c r="AR406" s="12"/>
      <c r="AS406" s="12"/>
      <c r="AU406" s="5" t="s">
        <v>1352</v>
      </c>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spans="1:74" ht="42" hidden="1">
      <c r="A407" t="s">
        <v>13</v>
      </c>
      <c r="B407" t="s">
        <v>13</v>
      </c>
      <c r="C407" s="9" t="s">
        <v>512</v>
      </c>
      <c r="D407" s="9" t="s">
        <v>1361</v>
      </c>
      <c r="E407" s="10" t="s">
        <v>1362</v>
      </c>
      <c r="F407" s="5" t="s">
        <v>1363</v>
      </c>
      <c r="G407" s="5"/>
      <c r="H407" s="5"/>
      <c r="I407" s="5" t="s">
        <v>98</v>
      </c>
      <c r="N407" s="5"/>
      <c r="AK407" s="5"/>
      <c r="AO407" s="5"/>
      <c r="AP407" s="12"/>
      <c r="AQ407" s="12"/>
      <c r="AR407" s="12"/>
      <c r="AS407" s="12"/>
      <c r="AU407" s="5" t="s">
        <v>1364</v>
      </c>
      <c r="AV407" s="5" t="s">
        <v>1365</v>
      </c>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spans="1:74" ht="28" hidden="1">
      <c r="A408" t="s">
        <v>13</v>
      </c>
      <c r="B408" t="s">
        <v>13</v>
      </c>
      <c r="C408" s="9" t="s">
        <v>512</v>
      </c>
      <c r="D408" s="9" t="s">
        <v>1366</v>
      </c>
      <c r="E408" s="10" t="s">
        <v>1366</v>
      </c>
      <c r="F408" s="5" t="s">
        <v>1367</v>
      </c>
      <c r="G408" s="5"/>
      <c r="H408" s="5"/>
      <c r="I408" s="5" t="s">
        <v>97</v>
      </c>
      <c r="N408" s="5"/>
      <c r="AK408" s="5"/>
      <c r="AO408" s="5"/>
      <c r="AP408" s="12"/>
      <c r="AQ408" s="12"/>
      <c r="AR408" s="12"/>
      <c r="AS408" s="12"/>
      <c r="AU408" s="5" t="s">
        <v>1367</v>
      </c>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spans="1:74" ht="28" hidden="1">
      <c r="A409" t="s">
        <v>13</v>
      </c>
      <c r="B409" t="s">
        <v>13</v>
      </c>
      <c r="C409" s="9" t="s">
        <v>512</v>
      </c>
      <c r="D409" s="9" t="s">
        <v>1368</v>
      </c>
      <c r="E409" s="10" t="s">
        <v>1368</v>
      </c>
      <c r="F409" s="5" t="s">
        <v>524</v>
      </c>
      <c r="G409" s="5"/>
      <c r="H409" s="5"/>
      <c r="I409" s="5" t="s">
        <v>97</v>
      </c>
      <c r="N409" s="5"/>
      <c r="AK409" s="5"/>
      <c r="AO409" s="5"/>
      <c r="AP409" s="12"/>
      <c r="AQ409" s="12"/>
      <c r="AR409" s="12"/>
      <c r="AS409" s="12"/>
      <c r="AU409" s="5" t="s">
        <v>524</v>
      </c>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spans="1:74" ht="28" hidden="1">
      <c r="A410" t="s">
        <v>12</v>
      </c>
      <c r="B410" t="s">
        <v>12</v>
      </c>
      <c r="C410" s="9" t="s">
        <v>619</v>
      </c>
      <c r="D410" s="9" t="s">
        <v>1369</v>
      </c>
      <c r="E410" s="10" t="s">
        <v>1369</v>
      </c>
      <c r="F410" s="5" t="s">
        <v>521</v>
      </c>
      <c r="G410" s="5" t="s">
        <v>96</v>
      </c>
      <c r="H410" s="5"/>
      <c r="I410" s="5" t="s">
        <v>98</v>
      </c>
      <c r="J410" s="5" t="s">
        <v>97</v>
      </c>
      <c r="K410" s="5" t="s">
        <v>98</v>
      </c>
      <c r="N410" s="5"/>
      <c r="Q410" s="5" t="s">
        <v>1332</v>
      </c>
      <c r="S410" s="5" t="s">
        <v>1333</v>
      </c>
      <c r="Z410" s="5" t="s">
        <v>1334</v>
      </c>
      <c r="AB410" s="5" t="s">
        <v>1335</v>
      </c>
      <c r="AI410" s="5" t="s">
        <v>98</v>
      </c>
      <c r="AK410" s="5" t="s">
        <v>105</v>
      </c>
      <c r="AL410" s="5" t="s">
        <v>1336</v>
      </c>
      <c r="AM410" s="5"/>
      <c r="AN410" s="5" t="s">
        <v>1337</v>
      </c>
      <c r="AO410" s="5" t="s">
        <v>1222</v>
      </c>
      <c r="AP410" s="12"/>
      <c r="AQ410" s="12"/>
      <c r="AR410" s="12"/>
      <c r="AS410" s="12"/>
      <c r="AU410" s="5" t="s">
        <v>521</v>
      </c>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spans="1:74" ht="28" hidden="1">
      <c r="A411" t="s">
        <v>13</v>
      </c>
      <c r="B411" t="s">
        <v>13</v>
      </c>
      <c r="C411" s="9" t="s">
        <v>512</v>
      </c>
      <c r="D411" s="9" t="s">
        <v>1370</v>
      </c>
      <c r="E411" s="10" t="s">
        <v>1370</v>
      </c>
      <c r="F411" s="5" t="s">
        <v>1348</v>
      </c>
      <c r="G411" s="5"/>
      <c r="H411" s="5"/>
      <c r="I411" s="5" t="s">
        <v>98</v>
      </c>
      <c r="N411" s="5"/>
      <c r="AK411" s="5"/>
      <c r="AO411" s="5"/>
      <c r="AP411" s="12"/>
      <c r="AQ411" s="12"/>
      <c r="AR411" s="12"/>
      <c r="AS411" s="12"/>
      <c r="AU411" s="5" t="s">
        <v>1348</v>
      </c>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spans="1:74" ht="28" hidden="1">
      <c r="A412" t="s">
        <v>13</v>
      </c>
      <c r="B412" t="s">
        <v>13</v>
      </c>
      <c r="C412" s="9" t="s">
        <v>512</v>
      </c>
      <c r="D412" s="9" t="s">
        <v>1371</v>
      </c>
      <c r="E412" s="10" t="s">
        <v>1371</v>
      </c>
      <c r="F412" s="5" t="s">
        <v>1353</v>
      </c>
      <c r="G412" s="5"/>
      <c r="H412" s="5"/>
      <c r="I412" s="5" t="s">
        <v>97</v>
      </c>
      <c r="N412" s="5"/>
      <c r="AK412" s="5"/>
      <c r="AO412" s="5"/>
      <c r="AP412" s="12"/>
      <c r="AQ412" s="12"/>
      <c r="AR412" s="12"/>
      <c r="AS412" s="12"/>
      <c r="AU412" s="5" t="s">
        <v>1353</v>
      </c>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spans="1:74" ht="28" hidden="1">
      <c r="A413" t="s">
        <v>13</v>
      </c>
      <c r="B413" t="s">
        <v>13</v>
      </c>
      <c r="C413" s="9" t="s">
        <v>512</v>
      </c>
      <c r="D413" s="9" t="s">
        <v>1372</v>
      </c>
      <c r="E413" s="10" t="s">
        <v>1372</v>
      </c>
      <c r="F413" s="5" t="s">
        <v>525</v>
      </c>
      <c r="G413" s="5"/>
      <c r="H413" s="5"/>
      <c r="I413" s="5" t="s">
        <v>97</v>
      </c>
      <c r="N413" s="5"/>
      <c r="AK413" s="5"/>
      <c r="AO413" s="5"/>
      <c r="AP413" s="12"/>
      <c r="AQ413" s="12"/>
      <c r="AR413" s="12"/>
      <c r="AS413" s="12"/>
      <c r="AU413" s="5" t="s">
        <v>525</v>
      </c>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spans="1:74" ht="28" hidden="1">
      <c r="A414" t="s">
        <v>13</v>
      </c>
      <c r="B414" t="s">
        <v>13</v>
      </c>
      <c r="C414" s="9" t="s">
        <v>512</v>
      </c>
      <c r="D414" s="9" t="s">
        <v>1373</v>
      </c>
      <c r="E414" s="10" t="s">
        <v>1373</v>
      </c>
      <c r="F414" s="5" t="s">
        <v>541</v>
      </c>
      <c r="G414" s="5"/>
      <c r="H414" s="5"/>
      <c r="I414" s="5" t="s">
        <v>98</v>
      </c>
      <c r="N414" s="5"/>
      <c r="AK414" s="5"/>
      <c r="AO414" s="5"/>
      <c r="AP414" s="12"/>
      <c r="AQ414" s="12"/>
      <c r="AR414" s="12"/>
      <c r="AS414" s="12"/>
      <c r="AU414" s="5" t="s">
        <v>541</v>
      </c>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spans="1:74" ht="168">
      <c r="A415" t="s">
        <v>10</v>
      </c>
      <c r="B415" t="s">
        <v>10</v>
      </c>
      <c r="C415" s="9" t="s">
        <v>576</v>
      </c>
      <c r="D415" s="9" t="s">
        <v>936</v>
      </c>
      <c r="E415" s="10" t="s">
        <v>936</v>
      </c>
      <c r="F415" s="5" t="s">
        <v>937</v>
      </c>
      <c r="G415" s="5" t="s">
        <v>96</v>
      </c>
      <c r="H415" s="5"/>
      <c r="I415" s="5" t="s">
        <v>98</v>
      </c>
      <c r="K415" s="5" t="s">
        <v>98</v>
      </c>
      <c r="N415" s="5"/>
      <c r="Z415" s="5" t="s">
        <v>706</v>
      </c>
      <c r="AA415" s="5" t="s">
        <v>707</v>
      </c>
      <c r="AB415" s="5"/>
      <c r="AC415" s="5"/>
      <c r="AD415" s="5" t="s">
        <v>708</v>
      </c>
      <c r="AF415" s="5" t="s">
        <v>709</v>
      </c>
      <c r="AK415" s="5" t="s">
        <v>105</v>
      </c>
      <c r="AO415" s="5"/>
      <c r="AP415" s="12"/>
      <c r="AQ415" s="12"/>
      <c r="AR415" s="12"/>
      <c r="AS415" s="12"/>
      <c r="AT415" s="5" t="s">
        <v>938</v>
      </c>
      <c r="AU415" s="5" t="s">
        <v>937</v>
      </c>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spans="1:74" ht="28" hidden="1">
      <c r="A416" t="s">
        <v>13</v>
      </c>
      <c r="B416" t="s">
        <v>13</v>
      </c>
      <c r="C416" s="9" t="s">
        <v>512</v>
      </c>
      <c r="D416" s="9" t="s">
        <v>1377</v>
      </c>
      <c r="E416" s="10" t="s">
        <v>1377</v>
      </c>
      <c r="F416" s="5" t="s">
        <v>543</v>
      </c>
      <c r="G416" s="5"/>
      <c r="H416" s="5"/>
      <c r="I416" s="5" t="s">
        <v>98</v>
      </c>
      <c r="N416" s="5"/>
      <c r="AK416" s="5"/>
      <c r="AO416" s="5"/>
      <c r="AP416" s="12"/>
      <c r="AQ416" s="12"/>
      <c r="AR416" s="12"/>
      <c r="AS416" s="12"/>
      <c r="AU416" s="5" t="s">
        <v>543</v>
      </c>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spans="1:74" ht="28" hidden="1">
      <c r="A417" t="s">
        <v>13</v>
      </c>
      <c r="B417" t="s">
        <v>13</v>
      </c>
      <c r="C417" s="9" t="s">
        <v>512</v>
      </c>
      <c r="D417" s="9" t="s">
        <v>1378</v>
      </c>
      <c r="E417" s="10" t="s">
        <v>1378</v>
      </c>
      <c r="F417" s="5" t="s">
        <v>519</v>
      </c>
      <c r="G417" s="5"/>
      <c r="H417" s="5"/>
      <c r="I417" s="5" t="s">
        <v>98</v>
      </c>
      <c r="N417" s="5"/>
      <c r="AK417" s="5"/>
      <c r="AO417" s="5"/>
      <c r="AP417" s="12"/>
      <c r="AQ417" s="12"/>
      <c r="AR417" s="12"/>
      <c r="AS417" s="12"/>
      <c r="AU417" s="5" t="s">
        <v>519</v>
      </c>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spans="1:74" ht="28" hidden="1">
      <c r="A418" t="s">
        <v>13</v>
      </c>
      <c r="B418" t="s">
        <v>13</v>
      </c>
      <c r="C418" s="9" t="s">
        <v>512</v>
      </c>
      <c r="D418" s="9" t="s">
        <v>1379</v>
      </c>
      <c r="E418" s="10" t="s">
        <v>1379</v>
      </c>
      <c r="F418" s="5" t="s">
        <v>533</v>
      </c>
      <c r="G418" s="5"/>
      <c r="H418" s="5"/>
      <c r="I418" s="5" t="s">
        <v>98</v>
      </c>
      <c r="N418" s="5"/>
      <c r="AK418" s="5"/>
      <c r="AO418" s="5"/>
      <c r="AP418" s="12"/>
      <c r="AQ418" s="12"/>
      <c r="AR418" s="12"/>
      <c r="AS418" s="12"/>
      <c r="AU418" s="5" t="s">
        <v>533</v>
      </c>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spans="1:74" ht="28" hidden="1">
      <c r="A419" t="s">
        <v>13</v>
      </c>
      <c r="B419" t="s">
        <v>13</v>
      </c>
      <c r="C419" s="9" t="s">
        <v>512</v>
      </c>
      <c r="D419" s="9" t="s">
        <v>1380</v>
      </c>
      <c r="E419" s="10" t="s">
        <v>1380</v>
      </c>
      <c r="F419" s="5" t="s">
        <v>520</v>
      </c>
      <c r="G419" s="5"/>
      <c r="H419" s="5"/>
      <c r="I419" s="5" t="s">
        <v>98</v>
      </c>
      <c r="N419" s="5"/>
      <c r="AK419" s="5"/>
      <c r="AO419" s="5"/>
      <c r="AP419" s="12"/>
      <c r="AQ419" s="12"/>
      <c r="AR419" s="12"/>
      <c r="AS419" s="12"/>
      <c r="AU419" s="5" t="s">
        <v>520</v>
      </c>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spans="1:74" ht="28" hidden="1">
      <c r="A420" t="s">
        <v>13</v>
      </c>
      <c r="B420" t="s">
        <v>13</v>
      </c>
      <c r="C420" s="9" t="s">
        <v>512</v>
      </c>
      <c r="D420" s="9" t="s">
        <v>1381</v>
      </c>
      <c r="E420" s="10" t="s">
        <v>1381</v>
      </c>
      <c r="F420" s="5" t="s">
        <v>1382</v>
      </c>
      <c r="G420" s="5"/>
      <c r="H420" s="5"/>
      <c r="I420" s="5" t="s">
        <v>98</v>
      </c>
      <c r="N420" s="5"/>
      <c r="AK420" s="5"/>
      <c r="AO420" s="5"/>
      <c r="AP420" s="12"/>
      <c r="AQ420" s="12"/>
      <c r="AR420" s="12"/>
      <c r="AS420" s="12"/>
      <c r="AU420" s="5" t="s">
        <v>1382</v>
      </c>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spans="1:74" ht="28" hidden="1">
      <c r="A421" t="s">
        <v>13</v>
      </c>
      <c r="B421" t="s">
        <v>13</v>
      </c>
      <c r="C421" s="9" t="s">
        <v>512</v>
      </c>
      <c r="D421" s="9" t="s">
        <v>1383</v>
      </c>
      <c r="E421" s="10" t="s">
        <v>1383</v>
      </c>
      <c r="F421" s="5" t="s">
        <v>1382</v>
      </c>
      <c r="G421" s="5"/>
      <c r="H421" s="5"/>
      <c r="I421" s="5" t="s">
        <v>98</v>
      </c>
      <c r="N421" s="5"/>
      <c r="AK421" s="5"/>
      <c r="AO421" s="5"/>
      <c r="AP421" s="12"/>
      <c r="AQ421" s="12"/>
      <c r="AR421" s="12"/>
      <c r="AS421" s="12"/>
      <c r="AU421" s="5" t="s">
        <v>1382</v>
      </c>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spans="1:74" ht="28" hidden="1">
      <c r="A422" t="s">
        <v>13</v>
      </c>
      <c r="B422" t="s">
        <v>13</v>
      </c>
      <c r="C422" s="9" t="s">
        <v>512</v>
      </c>
      <c r="D422" s="9" t="s">
        <v>1384</v>
      </c>
      <c r="E422" s="10" t="s">
        <v>1384</v>
      </c>
      <c r="F422" s="5" t="s">
        <v>1382</v>
      </c>
      <c r="G422" s="5"/>
      <c r="H422" s="5"/>
      <c r="I422" s="5" t="s">
        <v>97</v>
      </c>
      <c r="N422" s="5"/>
      <c r="AK422" s="5"/>
      <c r="AO422" s="5"/>
      <c r="AP422" s="12"/>
      <c r="AQ422" s="12"/>
      <c r="AR422" s="12"/>
      <c r="AS422" s="12"/>
      <c r="AU422" s="5" t="s">
        <v>1382</v>
      </c>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spans="1:74" ht="56" hidden="1">
      <c r="A423" t="s">
        <v>12</v>
      </c>
      <c r="B423" t="s">
        <v>12</v>
      </c>
      <c r="C423" s="9" t="s">
        <v>613</v>
      </c>
      <c r="D423" s="9" t="s">
        <v>1385</v>
      </c>
      <c r="E423" s="10" t="s">
        <v>1386</v>
      </c>
      <c r="F423" s="5" t="s">
        <v>1387</v>
      </c>
      <c r="G423" s="5" t="s">
        <v>96</v>
      </c>
      <c r="H423" s="5"/>
      <c r="I423" s="5" t="s">
        <v>97</v>
      </c>
      <c r="J423" s="5" t="s">
        <v>97</v>
      </c>
      <c r="K423" s="5" t="s">
        <v>98</v>
      </c>
      <c r="N423" s="5"/>
      <c r="Q423" s="5" t="s">
        <v>1388</v>
      </c>
      <c r="AK423" s="5"/>
      <c r="AO423" s="5"/>
      <c r="AP423" s="12"/>
      <c r="AQ423" s="12"/>
      <c r="AR423" s="12"/>
      <c r="AS423" s="12"/>
      <c r="AU423" s="5" t="s">
        <v>1382</v>
      </c>
      <c r="AV423" s="5" t="s">
        <v>1349</v>
      </c>
      <c r="AW423" s="5" t="s">
        <v>1348</v>
      </c>
      <c r="AX423" s="5" t="s">
        <v>542</v>
      </c>
      <c r="AY423" s="5" t="s">
        <v>526</v>
      </c>
      <c r="AZ423" s="5" t="s">
        <v>530</v>
      </c>
      <c r="BA423" s="5" t="s">
        <v>1389</v>
      </c>
      <c r="BB423" s="5" t="s">
        <v>1390</v>
      </c>
      <c r="BC423" s="5" t="s">
        <v>1391</v>
      </c>
      <c r="BD423" s="5"/>
      <c r="BE423" s="5"/>
      <c r="BF423" s="5"/>
      <c r="BG423" s="5"/>
      <c r="BH423" s="5"/>
      <c r="BI423" s="5"/>
      <c r="BJ423" s="5"/>
      <c r="BK423" s="5"/>
      <c r="BL423" s="5"/>
      <c r="BM423" s="5"/>
      <c r="BN423" s="5"/>
      <c r="BO423" s="5"/>
      <c r="BP423" s="5"/>
      <c r="BQ423" s="5"/>
      <c r="BR423" s="5"/>
      <c r="BS423" s="5"/>
      <c r="BT423" s="5"/>
      <c r="BU423" s="5"/>
      <c r="BV423" s="5"/>
    </row>
    <row r="424" spans="1:74" ht="28" hidden="1">
      <c r="A424" t="s">
        <v>13</v>
      </c>
      <c r="B424" t="s">
        <v>13</v>
      </c>
      <c r="C424" s="9" t="s">
        <v>512</v>
      </c>
      <c r="D424" s="9" t="s">
        <v>1392</v>
      </c>
      <c r="E424" s="10" t="s">
        <v>1393</v>
      </c>
      <c r="F424" s="5" t="s">
        <v>1394</v>
      </c>
      <c r="G424" s="5"/>
      <c r="H424" s="5"/>
      <c r="I424" s="5" t="s">
        <v>97</v>
      </c>
      <c r="N424" s="5"/>
      <c r="AK424" s="5"/>
      <c r="AO424" s="5"/>
      <c r="AP424" s="12"/>
      <c r="AQ424" s="12"/>
      <c r="AR424" s="12"/>
      <c r="AS424" s="12"/>
      <c r="AU424" s="5" t="s">
        <v>1382</v>
      </c>
      <c r="AV424" s="5" t="s">
        <v>1365</v>
      </c>
      <c r="AW424" s="5" t="s">
        <v>1395</v>
      </c>
      <c r="AX424" s="5" t="s">
        <v>1340</v>
      </c>
      <c r="AY424" s="5" t="s">
        <v>1396</v>
      </c>
      <c r="AZ424" s="5" t="s">
        <v>1397</v>
      </c>
      <c r="BA424" s="5" t="s">
        <v>1367</v>
      </c>
      <c r="BB424" s="5" t="s">
        <v>1364</v>
      </c>
      <c r="BC424" s="5" t="s">
        <v>1398</v>
      </c>
      <c r="BD424" s="5" t="s">
        <v>1399</v>
      </c>
      <c r="BE424" s="5" t="s">
        <v>1400</v>
      </c>
      <c r="BF424" s="5" t="s">
        <v>1401</v>
      </c>
      <c r="BG424" s="5" t="s">
        <v>1402</v>
      </c>
      <c r="BH424" s="5"/>
      <c r="BI424" s="5"/>
      <c r="BJ424" s="5"/>
      <c r="BK424" s="5"/>
      <c r="BL424" s="5"/>
      <c r="BM424" s="5"/>
      <c r="BN424" s="5"/>
      <c r="BO424" s="5"/>
      <c r="BP424" s="5"/>
      <c r="BQ424" s="5"/>
      <c r="BR424" s="5"/>
      <c r="BS424" s="5"/>
      <c r="BT424" s="5"/>
      <c r="BU424" s="5"/>
      <c r="BV424" s="5"/>
    </row>
    <row r="425" spans="1:74" ht="28" hidden="1">
      <c r="A425" t="s">
        <v>13</v>
      </c>
      <c r="B425" t="s">
        <v>13</v>
      </c>
      <c r="C425" s="9" t="s">
        <v>512</v>
      </c>
      <c r="D425" s="9" t="s">
        <v>1403</v>
      </c>
      <c r="E425" s="10" t="s">
        <v>1404</v>
      </c>
      <c r="F425" s="5" t="s">
        <v>1394</v>
      </c>
      <c r="G425" s="5"/>
      <c r="H425" s="5"/>
      <c r="I425" s="5" t="s">
        <v>97</v>
      </c>
      <c r="N425" s="5"/>
      <c r="AK425" s="5"/>
      <c r="AO425" s="5"/>
      <c r="AP425" s="12"/>
      <c r="AQ425" s="12"/>
      <c r="AR425" s="12"/>
      <c r="AS425" s="12"/>
      <c r="AU425" s="5" t="s">
        <v>1382</v>
      </c>
      <c r="AV425" s="5" t="s">
        <v>1365</v>
      </c>
      <c r="AW425" s="5" t="s">
        <v>1395</v>
      </c>
      <c r="AX425" s="5" t="s">
        <v>1340</v>
      </c>
      <c r="AY425" s="5" t="s">
        <v>1396</v>
      </c>
      <c r="AZ425" s="5" t="s">
        <v>1397</v>
      </c>
      <c r="BA425" s="5" t="s">
        <v>1367</v>
      </c>
      <c r="BB425" s="5" t="s">
        <v>1364</v>
      </c>
      <c r="BC425" s="5" t="s">
        <v>1398</v>
      </c>
      <c r="BD425" s="5" t="s">
        <v>1399</v>
      </c>
      <c r="BE425" s="5" t="s">
        <v>1400</v>
      </c>
      <c r="BF425" s="5" t="s">
        <v>1401</v>
      </c>
      <c r="BG425" s="5" t="s">
        <v>1402</v>
      </c>
      <c r="BH425" s="5"/>
      <c r="BI425" s="5"/>
      <c r="BJ425" s="5"/>
      <c r="BK425" s="5"/>
      <c r="BL425" s="5"/>
      <c r="BM425" s="5"/>
      <c r="BN425" s="5"/>
      <c r="BO425" s="5"/>
      <c r="BP425" s="5"/>
      <c r="BQ425" s="5"/>
      <c r="BR425" s="5"/>
      <c r="BS425" s="5"/>
      <c r="BT425" s="5"/>
      <c r="BU425" s="5"/>
      <c r="BV425" s="5"/>
    </row>
    <row r="426" spans="1:74" ht="28" hidden="1">
      <c r="A426" t="s">
        <v>13</v>
      </c>
      <c r="B426" t="s">
        <v>13</v>
      </c>
      <c r="C426" s="9" t="s">
        <v>512</v>
      </c>
      <c r="D426" s="9" t="s">
        <v>1405</v>
      </c>
      <c r="E426" s="10" t="s">
        <v>1405</v>
      </c>
      <c r="F426" s="5" t="s">
        <v>1406</v>
      </c>
      <c r="G426" s="5"/>
      <c r="H426" s="5"/>
      <c r="I426" s="5" t="s">
        <v>98</v>
      </c>
      <c r="N426" s="5"/>
      <c r="AK426" s="5"/>
      <c r="AO426" s="5"/>
      <c r="AP426" s="12"/>
      <c r="AQ426" s="12"/>
      <c r="AR426" s="12"/>
      <c r="AS426" s="12"/>
      <c r="AU426" s="5" t="s">
        <v>1406</v>
      </c>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spans="1:74" ht="56" hidden="1">
      <c r="A427" t="s">
        <v>12</v>
      </c>
      <c r="B427" t="s">
        <v>12</v>
      </c>
      <c r="C427" s="9" t="s">
        <v>613</v>
      </c>
      <c r="D427" s="9" t="s">
        <v>1407</v>
      </c>
      <c r="E427" s="10" t="s">
        <v>1408</v>
      </c>
      <c r="F427" s="5" t="s">
        <v>1409</v>
      </c>
      <c r="G427" s="5" t="s">
        <v>96</v>
      </c>
      <c r="H427" s="5"/>
      <c r="I427" s="5" t="s">
        <v>97</v>
      </c>
      <c r="J427" s="5" t="s">
        <v>97</v>
      </c>
      <c r="K427" s="5" t="s">
        <v>98</v>
      </c>
      <c r="N427" s="5"/>
      <c r="Q427" s="5" t="s">
        <v>1410</v>
      </c>
      <c r="AK427" s="5"/>
      <c r="AO427" s="5"/>
      <c r="AP427" s="12"/>
      <c r="AQ427" s="12"/>
      <c r="AR427" s="12"/>
      <c r="AS427" s="12"/>
      <c r="AU427" s="5" t="s">
        <v>1406</v>
      </c>
      <c r="AV427" s="5" t="s">
        <v>1350</v>
      </c>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spans="1:74" ht="56" hidden="1">
      <c r="A428" t="s">
        <v>12</v>
      </c>
      <c r="B428" t="s">
        <v>12</v>
      </c>
      <c r="C428" s="9" t="s">
        <v>619</v>
      </c>
      <c r="D428" s="9" t="s">
        <v>1411</v>
      </c>
      <c r="E428" s="10" t="s">
        <v>1412</v>
      </c>
      <c r="F428" s="5" t="s">
        <v>1409</v>
      </c>
      <c r="G428" s="5" t="s">
        <v>96</v>
      </c>
      <c r="H428" s="5"/>
      <c r="I428" s="5" t="s">
        <v>98</v>
      </c>
      <c r="J428" s="5" t="s">
        <v>97</v>
      </c>
      <c r="K428" s="5" t="s">
        <v>98</v>
      </c>
      <c r="N428" s="5"/>
      <c r="Q428" s="5" t="s">
        <v>1359</v>
      </c>
      <c r="S428" s="5" t="s">
        <v>1333</v>
      </c>
      <c r="Z428" s="5" t="s">
        <v>1334</v>
      </c>
      <c r="AB428" s="5" t="s">
        <v>1335</v>
      </c>
      <c r="AI428" s="5" t="s">
        <v>98</v>
      </c>
      <c r="AK428" s="5"/>
      <c r="AL428" s="5" t="s">
        <v>1360</v>
      </c>
      <c r="AO428" s="5"/>
      <c r="AP428" s="12"/>
      <c r="AQ428" s="12"/>
      <c r="AR428" s="12"/>
      <c r="AS428" s="12"/>
      <c r="AU428" s="5" t="s">
        <v>1406</v>
      </c>
      <c r="AV428" s="5" t="s">
        <v>1350</v>
      </c>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spans="1:74" ht="56" hidden="1">
      <c r="A429" t="s">
        <v>13</v>
      </c>
      <c r="B429" t="s">
        <v>13</v>
      </c>
      <c r="C429" s="9" t="s">
        <v>512</v>
      </c>
      <c r="D429" s="9" t="s">
        <v>1413</v>
      </c>
      <c r="E429" s="10" t="s">
        <v>1414</v>
      </c>
      <c r="F429" s="5" t="s">
        <v>1409</v>
      </c>
      <c r="G429" s="5"/>
      <c r="H429" s="5"/>
      <c r="I429" s="5" t="s">
        <v>97</v>
      </c>
      <c r="N429" s="5"/>
      <c r="AK429" s="5"/>
      <c r="AO429" s="5"/>
      <c r="AP429" s="12"/>
      <c r="AQ429" s="12"/>
      <c r="AR429" s="12"/>
      <c r="AS429" s="12"/>
      <c r="AU429" s="5" t="s">
        <v>1406</v>
      </c>
      <c r="AV429" s="5" t="s">
        <v>1350</v>
      </c>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spans="1:74" ht="28" hidden="1">
      <c r="A430" t="s">
        <v>13</v>
      </c>
      <c r="B430" t="s">
        <v>13</v>
      </c>
      <c r="C430" s="9" t="s">
        <v>512</v>
      </c>
      <c r="D430" s="9" t="s">
        <v>1415</v>
      </c>
      <c r="E430" s="10" t="s">
        <v>1415</v>
      </c>
      <c r="F430" s="5" t="s">
        <v>540</v>
      </c>
      <c r="G430" s="5"/>
      <c r="H430" s="5"/>
      <c r="I430" s="5" t="s">
        <v>98</v>
      </c>
      <c r="N430" s="5"/>
      <c r="AK430" s="5"/>
      <c r="AO430" s="5"/>
      <c r="AP430" s="12"/>
      <c r="AQ430" s="12"/>
      <c r="AR430" s="12"/>
      <c r="AS430" s="12"/>
      <c r="AU430" s="5" t="s">
        <v>540</v>
      </c>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spans="1:74" ht="42" hidden="1">
      <c r="A431" t="s">
        <v>13</v>
      </c>
      <c r="B431" t="s">
        <v>13</v>
      </c>
      <c r="C431" s="9" t="s">
        <v>512</v>
      </c>
      <c r="D431" s="9" t="s">
        <v>1416</v>
      </c>
      <c r="E431" s="10" t="s">
        <v>1417</v>
      </c>
      <c r="F431" s="5" t="s">
        <v>1418</v>
      </c>
      <c r="G431" s="5"/>
      <c r="H431" s="5"/>
      <c r="I431" s="5" t="s">
        <v>98</v>
      </c>
      <c r="N431" s="5"/>
      <c r="AK431" s="5"/>
      <c r="AO431" s="5"/>
      <c r="AP431" s="12"/>
      <c r="AQ431" s="12"/>
      <c r="AR431" s="12"/>
      <c r="AS431" s="12"/>
      <c r="AU431" s="5" t="s">
        <v>1395</v>
      </c>
      <c r="AV431" s="5" t="s">
        <v>1419</v>
      </c>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spans="1:74" ht="42" hidden="1">
      <c r="A432" t="s">
        <v>13</v>
      </c>
      <c r="B432" t="s">
        <v>13</v>
      </c>
      <c r="C432" s="9" t="s">
        <v>512</v>
      </c>
      <c r="D432" s="9" t="s">
        <v>1420</v>
      </c>
      <c r="E432" s="10" t="s">
        <v>1421</v>
      </c>
      <c r="F432" s="5" t="s">
        <v>1418</v>
      </c>
      <c r="G432" s="5"/>
      <c r="H432" s="5"/>
      <c r="I432" s="5" t="s">
        <v>98</v>
      </c>
      <c r="N432" s="5"/>
      <c r="AK432" s="5"/>
      <c r="AO432" s="5"/>
      <c r="AP432" s="12"/>
      <c r="AQ432" s="12"/>
      <c r="AR432" s="12"/>
      <c r="AS432" s="12"/>
      <c r="AU432" s="5" t="s">
        <v>1395</v>
      </c>
      <c r="AV432" s="5" t="s">
        <v>1419</v>
      </c>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spans="1:74" ht="28" hidden="1">
      <c r="A433" t="s">
        <v>13</v>
      </c>
      <c r="B433" t="s">
        <v>13</v>
      </c>
      <c r="C433" s="9" t="s">
        <v>512</v>
      </c>
      <c r="D433" s="9" t="s">
        <v>1422</v>
      </c>
      <c r="E433" s="10" t="s">
        <v>1422</v>
      </c>
      <c r="F433" s="5" t="s">
        <v>1397</v>
      </c>
      <c r="G433" s="5"/>
      <c r="H433" s="5"/>
      <c r="I433" s="5" t="s">
        <v>97</v>
      </c>
      <c r="N433" s="5"/>
      <c r="AK433" s="5"/>
      <c r="AO433" s="5"/>
      <c r="AP433" s="12"/>
      <c r="AQ433" s="12"/>
      <c r="AR433" s="12"/>
      <c r="AS433" s="12"/>
      <c r="AU433" s="5" t="s">
        <v>1397</v>
      </c>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spans="1:74" ht="28" hidden="1">
      <c r="A434" t="s">
        <v>13</v>
      </c>
      <c r="B434" t="s">
        <v>13</v>
      </c>
      <c r="C434" s="9" t="s">
        <v>512</v>
      </c>
      <c r="D434" s="9" t="s">
        <v>1423</v>
      </c>
      <c r="E434" s="10" t="s">
        <v>1423</v>
      </c>
      <c r="F434" s="5" t="s">
        <v>1397</v>
      </c>
      <c r="G434" s="5"/>
      <c r="H434" s="5"/>
      <c r="I434" s="5" t="s">
        <v>97</v>
      </c>
      <c r="N434" s="5"/>
      <c r="AK434" s="5"/>
      <c r="AO434" s="5"/>
      <c r="AP434" s="12"/>
      <c r="AQ434" s="12"/>
      <c r="AR434" s="12"/>
      <c r="AS434" s="12"/>
      <c r="AU434" s="5" t="s">
        <v>1397</v>
      </c>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spans="1:74" ht="28" hidden="1">
      <c r="A435" t="s">
        <v>13</v>
      </c>
      <c r="B435" t="s">
        <v>13</v>
      </c>
      <c r="C435" s="9" t="s">
        <v>512</v>
      </c>
      <c r="D435" s="9" t="s">
        <v>1424</v>
      </c>
      <c r="E435" s="10" t="s">
        <v>1424</v>
      </c>
      <c r="F435" s="5" t="s">
        <v>1397</v>
      </c>
      <c r="G435" s="5"/>
      <c r="H435" s="5"/>
      <c r="I435" s="5" t="s">
        <v>97</v>
      </c>
      <c r="N435" s="5"/>
      <c r="AK435" s="5"/>
      <c r="AO435" s="5"/>
      <c r="AP435" s="12"/>
      <c r="AQ435" s="12"/>
      <c r="AR435" s="12"/>
      <c r="AS435" s="12"/>
      <c r="AU435" s="5" t="s">
        <v>1397</v>
      </c>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spans="1:74" ht="28" hidden="1">
      <c r="A436" t="s">
        <v>13</v>
      </c>
      <c r="B436" t="s">
        <v>13</v>
      </c>
      <c r="C436" s="9" t="s">
        <v>512</v>
      </c>
      <c r="D436" s="9" t="s">
        <v>1425</v>
      </c>
      <c r="E436" s="10" t="s">
        <v>1425</v>
      </c>
      <c r="F436" s="5" t="s">
        <v>516</v>
      </c>
      <c r="G436" s="5"/>
      <c r="H436" s="5"/>
      <c r="I436" s="5" t="s">
        <v>98</v>
      </c>
      <c r="N436" s="5"/>
      <c r="AK436" s="5"/>
      <c r="AO436" s="5"/>
      <c r="AP436" s="12"/>
      <c r="AQ436" s="12"/>
      <c r="AR436" s="12"/>
      <c r="AS436" s="12"/>
      <c r="AU436" s="5" t="s">
        <v>516</v>
      </c>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spans="1:74" ht="28" hidden="1">
      <c r="A437" t="s">
        <v>13</v>
      </c>
      <c r="B437" t="s">
        <v>13</v>
      </c>
      <c r="C437" s="9" t="s">
        <v>512</v>
      </c>
      <c r="D437" s="9" t="s">
        <v>1426</v>
      </c>
      <c r="E437" s="10" t="s">
        <v>1426</v>
      </c>
      <c r="F437" s="5" t="s">
        <v>518</v>
      </c>
      <c r="G437" s="5"/>
      <c r="H437" s="5"/>
      <c r="I437" s="5" t="s">
        <v>98</v>
      </c>
      <c r="N437" s="5"/>
      <c r="AK437" s="5"/>
      <c r="AO437" s="5"/>
      <c r="AP437" s="12"/>
      <c r="AQ437" s="12"/>
      <c r="AR437" s="12"/>
      <c r="AS437" s="12"/>
      <c r="AU437" s="5" t="s">
        <v>518</v>
      </c>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spans="1:74" ht="56" hidden="1">
      <c r="A438" t="s">
        <v>12</v>
      </c>
      <c r="B438" t="s">
        <v>12</v>
      </c>
      <c r="C438" s="9" t="s">
        <v>613</v>
      </c>
      <c r="D438" s="9" t="s">
        <v>1427</v>
      </c>
      <c r="E438" s="10" t="s">
        <v>1427</v>
      </c>
      <c r="F438" s="5" t="s">
        <v>1428</v>
      </c>
      <c r="G438" s="5" t="s">
        <v>96</v>
      </c>
      <c r="H438" s="5"/>
      <c r="I438" s="5" t="s">
        <v>98</v>
      </c>
      <c r="J438" s="5" t="s">
        <v>97</v>
      </c>
      <c r="K438" s="5" t="s">
        <v>97</v>
      </c>
      <c r="N438" s="5"/>
      <c r="AK438" s="5"/>
      <c r="AO438" s="5"/>
      <c r="AP438" s="12"/>
      <c r="AQ438" s="12"/>
      <c r="AR438" s="12"/>
      <c r="AS438" s="12"/>
      <c r="AU438" s="5" t="s">
        <v>1428</v>
      </c>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spans="1:74" ht="42" hidden="1">
      <c r="A439" t="s">
        <v>12</v>
      </c>
      <c r="B439" t="s">
        <v>12</v>
      </c>
      <c r="C439" s="9" t="s">
        <v>619</v>
      </c>
      <c r="D439" s="9" t="s">
        <v>1429</v>
      </c>
      <c r="E439" s="10" t="s">
        <v>1429</v>
      </c>
      <c r="F439" s="5" t="s">
        <v>1428</v>
      </c>
      <c r="G439" s="5" t="s">
        <v>96</v>
      </c>
      <c r="H439" s="5"/>
      <c r="I439" s="5" t="s">
        <v>98</v>
      </c>
      <c r="J439" s="5" t="s">
        <v>97</v>
      </c>
      <c r="K439" s="5" t="s">
        <v>98</v>
      </c>
      <c r="N439" s="5"/>
      <c r="Q439" s="5" t="s">
        <v>1430</v>
      </c>
      <c r="S439" s="5" t="s">
        <v>1333</v>
      </c>
      <c r="Z439" s="5" t="s">
        <v>1334</v>
      </c>
      <c r="AB439" s="5" t="s">
        <v>1335</v>
      </c>
      <c r="AI439" s="5" t="s">
        <v>98</v>
      </c>
      <c r="AK439" s="5" t="s">
        <v>105</v>
      </c>
      <c r="AL439" s="5" t="s">
        <v>1336</v>
      </c>
      <c r="AM439" s="5"/>
      <c r="AN439" s="5" t="s">
        <v>1337</v>
      </c>
      <c r="AO439" s="5" t="s">
        <v>1222</v>
      </c>
      <c r="AP439" s="12"/>
      <c r="AQ439" s="12"/>
      <c r="AR439" s="12"/>
      <c r="AS439" s="12"/>
      <c r="AU439" s="5" t="s">
        <v>1428</v>
      </c>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spans="1:74" ht="28" hidden="1">
      <c r="A440" t="s">
        <v>13</v>
      </c>
      <c r="B440" t="s">
        <v>13</v>
      </c>
      <c r="C440" s="9" t="s">
        <v>512</v>
      </c>
      <c r="D440" s="9" t="s">
        <v>1431</v>
      </c>
      <c r="E440" s="10" t="s">
        <v>1431</v>
      </c>
      <c r="F440" s="5" t="s">
        <v>542</v>
      </c>
      <c r="G440" s="5"/>
      <c r="H440" s="5"/>
      <c r="I440" s="5" t="s">
        <v>97</v>
      </c>
      <c r="N440" s="5"/>
      <c r="AK440" s="5"/>
      <c r="AO440" s="5"/>
      <c r="AP440" s="12"/>
      <c r="AQ440" s="12"/>
      <c r="AR440" s="12"/>
      <c r="AS440" s="12"/>
      <c r="AU440" s="5" t="s">
        <v>542</v>
      </c>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spans="1:74" ht="28" hidden="1">
      <c r="A441" t="s">
        <v>12</v>
      </c>
      <c r="B441" t="s">
        <v>12</v>
      </c>
      <c r="C441" s="9" t="s">
        <v>619</v>
      </c>
      <c r="D441" s="9" t="s">
        <v>1432</v>
      </c>
      <c r="E441" s="10" t="s">
        <v>1433</v>
      </c>
      <c r="F441" s="5" t="s">
        <v>1434</v>
      </c>
      <c r="G441" s="5" t="s">
        <v>96</v>
      </c>
      <c r="H441" s="5"/>
      <c r="I441" s="5" t="s">
        <v>98</v>
      </c>
      <c r="J441" s="5" t="s">
        <v>97</v>
      </c>
      <c r="K441" s="18" t="s">
        <v>97</v>
      </c>
      <c r="N441" s="5"/>
      <c r="Q441" s="5" t="s">
        <v>1435</v>
      </c>
      <c r="AK441" s="5"/>
      <c r="AO441" s="5"/>
      <c r="AP441" s="12"/>
      <c r="AQ441" s="12"/>
      <c r="AR441" s="12"/>
      <c r="AS441" s="12"/>
      <c r="AT441" s="5" t="s">
        <v>1436</v>
      </c>
      <c r="AU441" s="5" t="s">
        <v>542</v>
      </c>
      <c r="AV441" s="5" t="s">
        <v>1401</v>
      </c>
      <c r="AW441" s="5" t="s">
        <v>1367</v>
      </c>
      <c r="AX441" s="5" t="s">
        <v>531</v>
      </c>
      <c r="AY441" s="5" t="s">
        <v>518</v>
      </c>
      <c r="AZ441" s="5" t="s">
        <v>1397</v>
      </c>
      <c r="BA441" s="5" t="s">
        <v>539</v>
      </c>
      <c r="BB441" s="5"/>
      <c r="BC441" s="5"/>
      <c r="BD441" s="5"/>
      <c r="BE441" s="5"/>
      <c r="BF441" s="5"/>
      <c r="BG441" s="5"/>
      <c r="BH441" s="5"/>
      <c r="BI441" s="5"/>
      <c r="BJ441" s="5"/>
      <c r="BK441" s="5"/>
      <c r="BL441" s="5"/>
      <c r="BM441" s="5"/>
      <c r="BN441" s="5"/>
      <c r="BO441" s="5"/>
      <c r="BP441" s="5"/>
      <c r="BQ441" s="5"/>
      <c r="BR441" s="5"/>
      <c r="BS441" s="5"/>
      <c r="BT441" s="5"/>
      <c r="BU441" s="5"/>
      <c r="BV441" s="5"/>
    </row>
    <row r="442" spans="1:74" ht="28" hidden="1">
      <c r="A442" t="s">
        <v>13</v>
      </c>
      <c r="B442" t="s">
        <v>13</v>
      </c>
      <c r="C442" s="9" t="s">
        <v>512</v>
      </c>
      <c r="D442" s="9" t="s">
        <v>1437</v>
      </c>
      <c r="E442" s="10" t="s">
        <v>1437</v>
      </c>
      <c r="F442" s="5" t="s">
        <v>538</v>
      </c>
      <c r="G442" s="5"/>
      <c r="H442" s="5"/>
      <c r="I442" s="5" t="s">
        <v>98</v>
      </c>
      <c r="N442" s="5"/>
      <c r="AK442" s="5"/>
      <c r="AO442" s="5"/>
      <c r="AP442" s="12"/>
      <c r="AQ442" s="12"/>
      <c r="AR442" s="12"/>
      <c r="AS442" s="12"/>
      <c r="AU442" s="5" t="s">
        <v>538</v>
      </c>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spans="1:74" ht="28" hidden="1">
      <c r="A443" t="s">
        <v>12</v>
      </c>
      <c r="B443" t="s">
        <v>12</v>
      </c>
      <c r="C443" s="9" t="s">
        <v>619</v>
      </c>
      <c r="D443" s="9" t="s">
        <v>1438</v>
      </c>
      <c r="E443" s="10" t="s">
        <v>1439</v>
      </c>
      <c r="F443" s="5" t="s">
        <v>1440</v>
      </c>
      <c r="G443" s="5" t="s">
        <v>96</v>
      </c>
      <c r="H443" s="5"/>
      <c r="I443" s="5" t="s">
        <v>98</v>
      </c>
      <c r="J443" s="5" t="s">
        <v>97</v>
      </c>
      <c r="K443" s="5" t="s">
        <v>98</v>
      </c>
      <c r="N443" s="5"/>
      <c r="Q443" s="5" t="s">
        <v>1441</v>
      </c>
      <c r="S443" s="5" t="s">
        <v>1333</v>
      </c>
      <c r="AK443" s="5"/>
      <c r="AO443" s="5"/>
      <c r="AP443" s="12"/>
      <c r="AQ443" s="12"/>
      <c r="AR443" s="12"/>
      <c r="AS443" s="12"/>
      <c r="AU443" s="5" t="s">
        <v>526</v>
      </c>
      <c r="AV443" s="5" t="s">
        <v>1349</v>
      </c>
      <c r="AW443" s="5" t="s">
        <v>530</v>
      </c>
      <c r="AX443" s="5" t="s">
        <v>1351</v>
      </c>
      <c r="AY443" s="5" t="s">
        <v>534</v>
      </c>
      <c r="AZ443" s="5" t="s">
        <v>542</v>
      </c>
      <c r="BA443" s="5"/>
      <c r="BB443" s="5"/>
      <c r="BC443" s="5"/>
      <c r="BD443" s="5"/>
      <c r="BE443" s="5"/>
      <c r="BF443" s="5"/>
      <c r="BG443" s="5"/>
      <c r="BH443" s="5"/>
      <c r="BI443" s="5"/>
      <c r="BJ443" s="5"/>
      <c r="BK443" s="5"/>
      <c r="BL443" s="5"/>
      <c r="BM443" s="5"/>
      <c r="BN443" s="5"/>
      <c r="BO443" s="5"/>
      <c r="BP443" s="5"/>
      <c r="BQ443" s="5"/>
      <c r="BR443" s="5"/>
      <c r="BS443" s="5"/>
      <c r="BT443" s="5"/>
      <c r="BU443" s="5"/>
      <c r="BV443" s="5"/>
    </row>
    <row r="444" spans="1:74" ht="28" hidden="1">
      <c r="A444" t="s">
        <v>13</v>
      </c>
      <c r="B444" t="s">
        <v>13</v>
      </c>
      <c r="C444" s="9" t="s">
        <v>512</v>
      </c>
      <c r="D444" s="9" t="s">
        <v>1442</v>
      </c>
      <c r="E444" s="10" t="s">
        <v>1442</v>
      </c>
      <c r="F444" s="5" t="s">
        <v>1351</v>
      </c>
      <c r="G444" s="5"/>
      <c r="H444" s="5"/>
      <c r="I444" s="5" t="s">
        <v>98</v>
      </c>
      <c r="N444" s="5"/>
      <c r="AK444" s="5"/>
      <c r="AO444" s="5"/>
      <c r="AP444" s="12"/>
      <c r="AQ444" s="12"/>
      <c r="AR444" s="12"/>
      <c r="AS444" s="12"/>
      <c r="AU444" s="5" t="s">
        <v>1351</v>
      </c>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spans="1:74" ht="28" hidden="1">
      <c r="A445" t="s">
        <v>13</v>
      </c>
      <c r="B445" t="s">
        <v>13</v>
      </c>
      <c r="C445" s="9" t="s">
        <v>512</v>
      </c>
      <c r="D445" s="9" t="s">
        <v>1443</v>
      </c>
      <c r="E445" s="10" t="s">
        <v>1443</v>
      </c>
      <c r="F445" s="5" t="s">
        <v>1390</v>
      </c>
      <c r="G445" s="5"/>
      <c r="H445" s="5"/>
      <c r="I445" s="5" t="s">
        <v>98</v>
      </c>
      <c r="N445" s="5"/>
      <c r="AK445" s="5"/>
      <c r="AO445" s="5"/>
      <c r="AP445" s="12"/>
      <c r="AQ445" s="12"/>
      <c r="AR445" s="12"/>
      <c r="AS445" s="12"/>
      <c r="AU445" s="5" t="s">
        <v>1390</v>
      </c>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spans="1:74" ht="28" hidden="1">
      <c r="A446" t="s">
        <v>13</v>
      </c>
      <c r="B446" t="s">
        <v>13</v>
      </c>
      <c r="C446" s="9" t="s">
        <v>512</v>
      </c>
      <c r="D446" s="9" t="s">
        <v>1444</v>
      </c>
      <c r="E446" s="10" t="s">
        <v>1444</v>
      </c>
      <c r="F446" s="5" t="s">
        <v>1391</v>
      </c>
      <c r="G446" s="5"/>
      <c r="H446" s="5"/>
      <c r="I446" s="5" t="s">
        <v>98</v>
      </c>
      <c r="N446" s="5"/>
      <c r="AK446" s="5"/>
      <c r="AO446" s="5"/>
      <c r="AP446" s="12"/>
      <c r="AQ446" s="12"/>
      <c r="AR446" s="12"/>
      <c r="AS446" s="12"/>
      <c r="AU446" s="5" t="s">
        <v>1391</v>
      </c>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spans="1:74" ht="28" hidden="1">
      <c r="A447" t="s">
        <v>8</v>
      </c>
      <c r="B447" t="s">
        <v>8</v>
      </c>
      <c r="C447" s="9" t="s">
        <v>189</v>
      </c>
      <c r="D447" s="9" t="s">
        <v>1445</v>
      </c>
      <c r="E447" s="10" t="s">
        <v>1446</v>
      </c>
      <c r="F447" s="5" t="s">
        <v>1447</v>
      </c>
      <c r="G447" s="5" t="s">
        <v>96</v>
      </c>
      <c r="H447" s="5"/>
      <c r="I447" s="5" t="s">
        <v>97</v>
      </c>
      <c r="K447" s="5" t="s">
        <v>97</v>
      </c>
      <c r="N447" s="5"/>
      <c r="AK447" s="5"/>
      <c r="AO447" s="5"/>
      <c r="AP447" s="12"/>
      <c r="AQ447" s="12"/>
      <c r="AR447" s="12"/>
      <c r="AS447" s="12"/>
      <c r="AU447" s="5" t="s">
        <v>489</v>
      </c>
      <c r="AV447" s="5" t="s">
        <v>191</v>
      </c>
      <c r="AW447" s="5" t="s">
        <v>490</v>
      </c>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spans="1:74" ht="28" hidden="1">
      <c r="A448" s="15" t="s">
        <v>16</v>
      </c>
      <c r="B448" s="15" t="s">
        <v>16</v>
      </c>
      <c r="C448" s="16" t="s">
        <v>791</v>
      </c>
      <c r="D448" s="16" t="s">
        <v>1448</v>
      </c>
      <c r="E448" s="17" t="s">
        <v>1448</v>
      </c>
      <c r="F448" s="5" t="s">
        <v>1449</v>
      </c>
      <c r="G448" s="18" t="s">
        <v>96</v>
      </c>
      <c r="H448" s="18"/>
      <c r="I448" s="18" t="s">
        <v>98</v>
      </c>
      <c r="J448" s="18"/>
      <c r="K448" s="18" t="s">
        <v>97</v>
      </c>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9"/>
      <c r="AQ448" s="19"/>
      <c r="AR448" s="19"/>
      <c r="AS448" s="19"/>
      <c r="AT448" s="18"/>
      <c r="AU448" s="5" t="s">
        <v>1449</v>
      </c>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spans="1:74" ht="70" hidden="1">
      <c r="A449" t="s">
        <v>6</v>
      </c>
      <c r="B449" t="s">
        <v>6</v>
      </c>
      <c r="C449" s="9" t="s">
        <v>93</v>
      </c>
      <c r="D449" s="9" t="s">
        <v>1450</v>
      </c>
      <c r="E449" s="10" t="s">
        <v>1450</v>
      </c>
      <c r="F449" s="5" t="s">
        <v>1451</v>
      </c>
      <c r="G449" s="5" t="s">
        <v>96</v>
      </c>
      <c r="H449" s="5"/>
      <c r="I449" s="5" t="s">
        <v>98</v>
      </c>
      <c r="J449" s="5" t="s">
        <v>98</v>
      </c>
      <c r="K449" s="5" t="s">
        <v>97</v>
      </c>
      <c r="N449" s="5"/>
      <c r="AK449" s="5"/>
      <c r="AO449" s="5"/>
      <c r="AP449" s="12"/>
      <c r="AQ449" s="12"/>
      <c r="AR449" s="12"/>
      <c r="AS449" s="13" t="s">
        <v>656</v>
      </c>
      <c r="AU449" s="5" t="s">
        <v>1451</v>
      </c>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spans="1:74" ht="70" hidden="1">
      <c r="A450" t="s">
        <v>6</v>
      </c>
      <c r="B450" t="s">
        <v>6</v>
      </c>
      <c r="C450" s="9" t="s">
        <v>93</v>
      </c>
      <c r="D450" s="9" t="s">
        <v>1452</v>
      </c>
      <c r="E450" s="10" t="s">
        <v>1452</v>
      </c>
      <c r="F450" s="5" t="s">
        <v>1453</v>
      </c>
      <c r="G450" s="5" t="s">
        <v>96</v>
      </c>
      <c r="H450" s="5"/>
      <c r="I450" s="5" t="s">
        <v>98</v>
      </c>
      <c r="J450" s="5" t="s">
        <v>98</v>
      </c>
      <c r="K450" s="5" t="s">
        <v>97</v>
      </c>
      <c r="N450" s="5"/>
      <c r="AK450" s="5"/>
      <c r="AO450" s="5"/>
      <c r="AP450" s="12"/>
      <c r="AQ450" s="12"/>
      <c r="AR450" s="12"/>
      <c r="AS450" s="13" t="s">
        <v>656</v>
      </c>
      <c r="AU450" s="5" t="s">
        <v>1453</v>
      </c>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spans="1:74" ht="42" hidden="1">
      <c r="A451" t="s">
        <v>6</v>
      </c>
      <c r="B451" t="s">
        <v>6</v>
      </c>
      <c r="C451" s="9" t="s">
        <v>93</v>
      </c>
      <c r="D451" s="9" t="s">
        <v>1454</v>
      </c>
      <c r="E451" s="10" t="s">
        <v>1454</v>
      </c>
      <c r="F451" s="5" t="s">
        <v>1455</v>
      </c>
      <c r="G451" s="5"/>
      <c r="H451" s="5"/>
      <c r="I451" s="5" t="s">
        <v>97</v>
      </c>
      <c r="N451" s="5"/>
      <c r="AK451" s="5"/>
      <c r="AO451" s="5"/>
      <c r="AP451" s="12"/>
      <c r="AQ451" s="12"/>
      <c r="AR451" s="12"/>
      <c r="AS451" s="12"/>
      <c r="AU451" s="5" t="s">
        <v>1455</v>
      </c>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spans="1:74" ht="42" hidden="1">
      <c r="A452" t="s">
        <v>6</v>
      </c>
      <c r="B452" t="s">
        <v>6</v>
      </c>
      <c r="C452" s="9" t="s">
        <v>93</v>
      </c>
      <c r="D452" s="9" t="s">
        <v>1456</v>
      </c>
      <c r="E452" s="10" t="s">
        <v>1456</v>
      </c>
      <c r="F452" s="5" t="s">
        <v>1455</v>
      </c>
      <c r="G452" s="5"/>
      <c r="H452" s="5"/>
      <c r="I452" s="5" t="s">
        <v>97</v>
      </c>
      <c r="N452" s="5"/>
      <c r="AK452" s="5"/>
      <c r="AO452" s="5"/>
      <c r="AP452" s="12"/>
      <c r="AQ452" s="12"/>
      <c r="AR452" s="12"/>
      <c r="AS452" s="12"/>
      <c r="AU452" s="5" t="s">
        <v>1455</v>
      </c>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spans="1:74" ht="70" hidden="1">
      <c r="A453" t="s">
        <v>6</v>
      </c>
      <c r="B453" t="s">
        <v>6</v>
      </c>
      <c r="C453" s="9" t="s">
        <v>93</v>
      </c>
      <c r="D453" s="9" t="s">
        <v>1457</v>
      </c>
      <c r="E453" s="10" t="s">
        <v>1457</v>
      </c>
      <c r="F453" s="5" t="s">
        <v>1458</v>
      </c>
      <c r="G453" s="5" t="s">
        <v>96</v>
      </c>
      <c r="H453" s="5"/>
      <c r="I453" s="5" t="s">
        <v>98</v>
      </c>
      <c r="J453" s="5" t="s">
        <v>98</v>
      </c>
      <c r="K453" s="5" t="s">
        <v>97</v>
      </c>
      <c r="N453" s="5"/>
      <c r="AK453" s="5"/>
      <c r="AO453" s="5"/>
      <c r="AP453" s="12"/>
      <c r="AQ453" s="12"/>
      <c r="AR453" s="12"/>
      <c r="AS453" s="13" t="s">
        <v>656</v>
      </c>
      <c r="AU453" s="5" t="s">
        <v>1458</v>
      </c>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spans="1:74" ht="28" hidden="1">
      <c r="A454" s="15" t="s">
        <v>9</v>
      </c>
      <c r="B454" s="15" t="s">
        <v>9</v>
      </c>
      <c r="C454" s="16" t="s">
        <v>607</v>
      </c>
      <c r="D454" s="16" t="s">
        <v>1459</v>
      </c>
      <c r="E454" s="17" t="s">
        <v>1459</v>
      </c>
      <c r="F454" s="5" t="s">
        <v>1460</v>
      </c>
      <c r="G454" s="18" t="s">
        <v>141</v>
      </c>
      <c r="H454" s="18"/>
      <c r="I454" s="18" t="s">
        <v>98</v>
      </c>
      <c r="J454" s="18"/>
      <c r="K454" s="18" t="s">
        <v>98</v>
      </c>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t="s">
        <v>98</v>
      </c>
      <c r="AJ454" s="18">
        <v>1988</v>
      </c>
      <c r="AK454" s="18"/>
      <c r="AL454" s="18" t="s">
        <v>610</v>
      </c>
      <c r="AM454" s="18"/>
      <c r="AN454" s="18" t="s">
        <v>98</v>
      </c>
      <c r="AO454" s="18" t="s">
        <v>611</v>
      </c>
      <c r="AP454" s="19"/>
      <c r="AQ454" s="19"/>
      <c r="AR454" s="19"/>
      <c r="AS454" s="19" t="s">
        <v>612</v>
      </c>
      <c r="AT454" s="18"/>
      <c r="AU454" s="5" t="s">
        <v>1460</v>
      </c>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spans="1:74" ht="28" hidden="1">
      <c r="A455" s="15" t="s">
        <v>11</v>
      </c>
      <c r="B455" s="15" t="s">
        <v>9</v>
      </c>
      <c r="C455" s="16" t="s">
        <v>1461</v>
      </c>
      <c r="D455" s="16" t="s">
        <v>1462</v>
      </c>
      <c r="E455" s="17" t="s">
        <v>1462</v>
      </c>
      <c r="F455" s="5" t="s">
        <v>1463</v>
      </c>
      <c r="G455" s="18" t="s">
        <v>141</v>
      </c>
      <c r="H455" s="18"/>
      <c r="I455" s="18" t="s">
        <v>98</v>
      </c>
      <c r="J455" s="18"/>
      <c r="K455" s="18" t="s">
        <v>98</v>
      </c>
      <c r="L455" s="18"/>
      <c r="M455" s="18"/>
      <c r="N455" s="18" t="s">
        <v>1464</v>
      </c>
      <c r="O455" s="18"/>
      <c r="P455" s="18" t="s">
        <v>1465</v>
      </c>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9"/>
      <c r="AQ455" s="19"/>
      <c r="AR455" s="19"/>
      <c r="AS455" s="19"/>
      <c r="AT455" s="18"/>
      <c r="AU455" s="5" t="s">
        <v>1463</v>
      </c>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spans="1:74" ht="28" hidden="1">
      <c r="A456" t="s">
        <v>13</v>
      </c>
      <c r="B456" t="s">
        <v>13</v>
      </c>
      <c r="C456" s="9" t="s">
        <v>512</v>
      </c>
      <c r="D456" s="9" t="s">
        <v>1466</v>
      </c>
      <c r="E456" s="10" t="s">
        <v>1466</v>
      </c>
      <c r="F456" s="5" t="s">
        <v>1463</v>
      </c>
      <c r="G456" s="5"/>
      <c r="H456" s="5"/>
      <c r="I456" s="5" t="s">
        <v>98</v>
      </c>
      <c r="N456" s="5"/>
      <c r="AK456" s="5"/>
      <c r="AO456" s="5"/>
      <c r="AP456" s="12"/>
      <c r="AQ456" s="12"/>
      <c r="AR456" s="12"/>
      <c r="AS456" s="12"/>
      <c r="AU456" s="5" t="s">
        <v>1463</v>
      </c>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spans="1:74" ht="42" hidden="1">
      <c r="A457" t="s">
        <v>8</v>
      </c>
      <c r="B457" t="s">
        <v>8</v>
      </c>
      <c r="C457" s="9" t="s">
        <v>597</v>
      </c>
      <c r="D457" s="9" t="s">
        <v>1467</v>
      </c>
      <c r="E457" s="10" t="s">
        <v>1467</v>
      </c>
      <c r="F457" s="5" t="s">
        <v>1468</v>
      </c>
      <c r="G457" s="5" t="s">
        <v>96</v>
      </c>
      <c r="H457" s="5"/>
      <c r="I457" s="5" t="s">
        <v>97</v>
      </c>
      <c r="K457" s="5" t="s">
        <v>97</v>
      </c>
      <c r="N457" s="5"/>
      <c r="AK457" s="5"/>
      <c r="AO457" s="5"/>
      <c r="AP457" s="12"/>
      <c r="AQ457" s="12"/>
      <c r="AR457" s="12"/>
      <c r="AS457" s="12"/>
      <c r="AU457" s="5" t="s">
        <v>1468</v>
      </c>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spans="1:74" ht="56" hidden="1">
      <c r="A458" s="15" t="s">
        <v>16</v>
      </c>
      <c r="B458" s="15" t="s">
        <v>16</v>
      </c>
      <c r="C458" s="16" t="s">
        <v>599</v>
      </c>
      <c r="D458" s="16" t="s">
        <v>1469</v>
      </c>
      <c r="E458" s="17" t="s">
        <v>1469</v>
      </c>
      <c r="F458" s="5" t="s">
        <v>1468</v>
      </c>
      <c r="G458" s="20" t="s">
        <v>96</v>
      </c>
      <c r="H458" s="18"/>
      <c r="I458" s="18" t="s">
        <v>97</v>
      </c>
      <c r="J458" s="18"/>
      <c r="K458" s="18" t="s">
        <v>97</v>
      </c>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9"/>
      <c r="AQ458" s="19"/>
      <c r="AR458" s="19"/>
      <c r="AS458" s="19"/>
      <c r="AT458" s="18"/>
      <c r="AU458" s="5" t="s">
        <v>1468</v>
      </c>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spans="1:74" ht="56" hidden="1">
      <c r="A459" t="s">
        <v>18</v>
      </c>
      <c r="B459" t="s">
        <v>18</v>
      </c>
      <c r="C459" s="9" t="s">
        <v>546</v>
      </c>
      <c r="D459" s="9" t="s">
        <v>1470</v>
      </c>
      <c r="E459" s="10" t="s">
        <v>1470</v>
      </c>
      <c r="F459" s="5" t="s">
        <v>1471</v>
      </c>
      <c r="G459" s="5" t="s">
        <v>141</v>
      </c>
      <c r="H459" s="5"/>
      <c r="I459" s="5" t="s">
        <v>97</v>
      </c>
      <c r="K459" s="5" t="s">
        <v>98</v>
      </c>
      <c r="L459" s="5" t="s">
        <v>548</v>
      </c>
      <c r="N459" s="5"/>
      <c r="AK459" s="5"/>
      <c r="AO459" s="5"/>
      <c r="AP459" s="12"/>
      <c r="AQ459" s="12"/>
      <c r="AR459" s="12"/>
      <c r="AS459" s="12"/>
      <c r="AU459" s="5" t="s">
        <v>1471</v>
      </c>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spans="1:74" ht="42" hidden="1">
      <c r="A460" t="s">
        <v>6</v>
      </c>
      <c r="B460" t="s">
        <v>6</v>
      </c>
      <c r="C460" s="9" t="s">
        <v>93</v>
      </c>
      <c r="D460" s="9" t="s">
        <v>1472</v>
      </c>
      <c r="E460" s="10" t="s">
        <v>1472</v>
      </c>
      <c r="F460" s="5" t="s">
        <v>1473</v>
      </c>
      <c r="G460" s="5" t="s">
        <v>96</v>
      </c>
      <c r="H460" s="5"/>
      <c r="I460" s="5" t="s">
        <v>97</v>
      </c>
      <c r="K460" s="5" t="s">
        <v>97</v>
      </c>
      <c r="N460" s="5"/>
      <c r="AK460" s="5"/>
      <c r="AO460" s="5"/>
      <c r="AP460" s="12"/>
      <c r="AQ460" s="12"/>
      <c r="AR460" s="12"/>
      <c r="AS460" s="13" t="s">
        <v>911</v>
      </c>
      <c r="AT460" s="5" t="s">
        <v>912</v>
      </c>
      <c r="AU460" s="5" t="s">
        <v>1473</v>
      </c>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spans="1:74" ht="42" hidden="1">
      <c r="A461" t="s">
        <v>6</v>
      </c>
      <c r="B461" t="s">
        <v>6</v>
      </c>
      <c r="C461" s="9" t="s">
        <v>93</v>
      </c>
      <c r="D461" s="10" t="s">
        <v>1474</v>
      </c>
      <c r="E461" s="10" t="s">
        <v>1474</v>
      </c>
      <c r="F461" s="5" t="s">
        <v>1475</v>
      </c>
      <c r="G461" s="5"/>
      <c r="H461" s="5"/>
      <c r="I461" s="5" t="s">
        <v>97</v>
      </c>
      <c r="N461" s="5"/>
      <c r="AK461" s="5"/>
      <c r="AO461" s="5"/>
      <c r="AP461" s="12"/>
      <c r="AQ461" s="12"/>
      <c r="AR461" s="12"/>
      <c r="AS461" s="12"/>
      <c r="AU461" s="5" t="s">
        <v>1475</v>
      </c>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spans="1:74" ht="56">
      <c r="A462" t="s">
        <v>10</v>
      </c>
      <c r="B462" t="s">
        <v>10</v>
      </c>
      <c r="C462" s="9" t="s">
        <v>576</v>
      </c>
      <c r="D462" s="9" t="s">
        <v>1020</v>
      </c>
      <c r="E462" s="10" t="s">
        <v>1020</v>
      </c>
      <c r="F462" s="5" t="s">
        <v>1021</v>
      </c>
      <c r="G462" s="5" t="s">
        <v>96</v>
      </c>
      <c r="H462" s="5"/>
      <c r="I462" s="5" t="s">
        <v>97</v>
      </c>
      <c r="J462" s="5" t="s">
        <v>1022</v>
      </c>
      <c r="K462" s="5" t="s">
        <v>98</v>
      </c>
      <c r="N462" s="5"/>
      <c r="Z462" s="5" t="s">
        <v>706</v>
      </c>
      <c r="AA462" s="5" t="s">
        <v>707</v>
      </c>
      <c r="AB462" s="5"/>
      <c r="AC462" s="5"/>
      <c r="AD462" s="5" t="s">
        <v>708</v>
      </c>
      <c r="AF462" s="5" t="s">
        <v>709</v>
      </c>
      <c r="AK462" s="5"/>
      <c r="AO462" s="5"/>
      <c r="AP462" s="12"/>
      <c r="AQ462" s="12"/>
      <c r="AR462" s="12"/>
      <c r="AS462" s="12"/>
      <c r="AT462" s="5" t="s">
        <v>710</v>
      </c>
      <c r="AU462" s="5" t="s">
        <v>1021</v>
      </c>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spans="1:74" ht="56" hidden="1">
      <c r="A463" t="s">
        <v>12</v>
      </c>
      <c r="B463" t="s">
        <v>12</v>
      </c>
      <c r="C463" s="9" t="s">
        <v>613</v>
      </c>
      <c r="D463" s="9" t="s">
        <v>1482</v>
      </c>
      <c r="E463" s="10" t="s">
        <v>1482</v>
      </c>
      <c r="F463" s="5" t="s">
        <v>1477</v>
      </c>
      <c r="G463" s="5" t="s">
        <v>96</v>
      </c>
      <c r="H463" s="5"/>
      <c r="I463" s="5" t="s">
        <v>98</v>
      </c>
      <c r="J463" s="5" t="s">
        <v>98</v>
      </c>
      <c r="K463" s="5" t="s">
        <v>97</v>
      </c>
      <c r="N463" s="5"/>
      <c r="AK463" s="5"/>
      <c r="AO463" s="5"/>
      <c r="AP463" s="12"/>
      <c r="AQ463" s="12"/>
      <c r="AR463" s="12"/>
      <c r="AS463" s="12"/>
      <c r="AU463" s="5" t="s">
        <v>1477</v>
      </c>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spans="1:74" ht="56">
      <c r="A464" t="s">
        <v>10</v>
      </c>
      <c r="B464" t="s">
        <v>10</v>
      </c>
      <c r="C464" s="9" t="s">
        <v>576</v>
      </c>
      <c r="D464" s="9" t="s">
        <v>1266</v>
      </c>
      <c r="E464" s="10" t="s">
        <v>1266</v>
      </c>
      <c r="F464" s="5" t="s">
        <v>1267</v>
      </c>
      <c r="G464" s="5" t="s">
        <v>96</v>
      </c>
      <c r="H464" s="5"/>
      <c r="I464" s="5" t="s">
        <v>97</v>
      </c>
      <c r="K464" s="5" t="s">
        <v>98</v>
      </c>
      <c r="N464" s="5"/>
      <c r="Z464" s="5" t="s">
        <v>706</v>
      </c>
      <c r="AA464" s="5" t="s">
        <v>707</v>
      </c>
      <c r="AB464" s="5"/>
      <c r="AC464" s="5"/>
      <c r="AD464" s="5" t="s">
        <v>708</v>
      </c>
      <c r="AF464" s="5" t="s">
        <v>709</v>
      </c>
      <c r="AK464" s="5"/>
      <c r="AO464" s="5"/>
      <c r="AP464" s="12"/>
      <c r="AQ464" s="12"/>
      <c r="AR464" s="12"/>
      <c r="AS464" s="12"/>
      <c r="AT464" s="5" t="s">
        <v>710</v>
      </c>
      <c r="AU464" s="5" t="s">
        <v>1267</v>
      </c>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spans="1:74" ht="28" hidden="1">
      <c r="A465" t="s">
        <v>12</v>
      </c>
      <c r="B465" t="s">
        <v>12</v>
      </c>
      <c r="C465" s="9" t="s">
        <v>619</v>
      </c>
      <c r="D465" s="9" t="s">
        <v>1491</v>
      </c>
      <c r="E465" s="10" t="s">
        <v>1491</v>
      </c>
      <c r="F465" s="5" t="s">
        <v>1477</v>
      </c>
      <c r="G465" s="5" t="s">
        <v>96</v>
      </c>
      <c r="H465" s="5"/>
      <c r="I465" s="5" t="s">
        <v>97</v>
      </c>
      <c r="J465" s="5" t="s">
        <v>97</v>
      </c>
      <c r="K465" s="5" t="s">
        <v>98</v>
      </c>
      <c r="N465" s="5"/>
      <c r="Z465" s="5" t="s">
        <v>1492</v>
      </c>
      <c r="AB465" s="5" t="s">
        <v>1493</v>
      </c>
      <c r="AK465" s="5"/>
      <c r="AO465" s="5"/>
      <c r="AP465" s="12"/>
      <c r="AQ465" s="12"/>
      <c r="AR465" s="12"/>
      <c r="AS465" s="12"/>
      <c r="AU465" s="5" t="s">
        <v>1477</v>
      </c>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spans="1:74" ht="42">
      <c r="A466" t="s">
        <v>10</v>
      </c>
      <c r="B466" t="s">
        <v>10</v>
      </c>
      <c r="C466" s="9" t="s">
        <v>1027</v>
      </c>
      <c r="D466" s="9" t="s">
        <v>1033</v>
      </c>
      <c r="E466" s="10" t="s">
        <v>1033</v>
      </c>
      <c r="F466" s="5" t="s">
        <v>1032</v>
      </c>
      <c r="G466" s="5" t="s">
        <v>96</v>
      </c>
      <c r="H466" s="5"/>
      <c r="I466" s="5" t="s">
        <v>98</v>
      </c>
      <c r="K466" s="5" t="s">
        <v>98</v>
      </c>
      <c r="N466" s="5"/>
      <c r="Q466" s="5"/>
      <c r="Z466" s="5"/>
      <c r="AA466" s="5"/>
      <c r="AB466" s="5"/>
      <c r="AC466" s="5"/>
      <c r="AD466" s="5" t="s">
        <v>1030</v>
      </c>
      <c r="AE466" s="5"/>
      <c r="AF466" s="5" t="s">
        <v>1034</v>
      </c>
      <c r="AK466" s="5"/>
      <c r="AO466" s="5"/>
      <c r="AP466" s="12"/>
      <c r="AQ466" s="12"/>
      <c r="AR466" s="12"/>
      <c r="AS466" s="12" t="s">
        <v>582</v>
      </c>
      <c r="AU466" s="5" t="s">
        <v>1032</v>
      </c>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spans="1:74" ht="42" hidden="1">
      <c r="A467" t="s">
        <v>6</v>
      </c>
      <c r="B467" t="s">
        <v>6</v>
      </c>
      <c r="C467" s="9" t="s">
        <v>93</v>
      </c>
      <c r="D467" s="9" t="s">
        <v>1499</v>
      </c>
      <c r="E467" s="10" t="s">
        <v>1499</v>
      </c>
      <c r="F467" s="5" t="s">
        <v>1500</v>
      </c>
      <c r="G467" s="5" t="s">
        <v>96</v>
      </c>
      <c r="H467" s="5"/>
      <c r="I467" s="5" t="s">
        <v>97</v>
      </c>
      <c r="K467" s="5" t="s">
        <v>98</v>
      </c>
      <c r="L467" s="5" t="s">
        <v>99</v>
      </c>
      <c r="N467" s="5"/>
      <c r="AK467" s="5"/>
      <c r="AO467" s="5"/>
      <c r="AP467" s="12"/>
      <c r="AQ467" s="12"/>
      <c r="AR467" s="12"/>
      <c r="AS467" s="12"/>
      <c r="AU467" s="5" t="s">
        <v>1500</v>
      </c>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spans="1:74" ht="98" hidden="1">
      <c r="A468" t="s">
        <v>14</v>
      </c>
      <c r="B468" t="s">
        <v>566</v>
      </c>
      <c r="C468" s="9" t="s">
        <v>567</v>
      </c>
      <c r="D468" s="9" t="s">
        <v>1501</v>
      </c>
      <c r="E468" s="10" t="s">
        <v>1501</v>
      </c>
      <c r="F468" s="5" t="s">
        <v>1500</v>
      </c>
      <c r="G468" s="5" t="s">
        <v>96</v>
      </c>
      <c r="H468" s="5"/>
      <c r="I468" s="5" t="s">
        <v>97</v>
      </c>
      <c r="K468" s="5" t="s">
        <v>97</v>
      </c>
      <c r="N468" s="5"/>
      <c r="AK468" s="5"/>
      <c r="AO468" s="5"/>
      <c r="AP468" s="12"/>
      <c r="AQ468" s="12"/>
      <c r="AR468" s="12"/>
      <c r="AS468" s="13" t="s">
        <v>570</v>
      </c>
      <c r="AU468" s="5" t="s">
        <v>1500</v>
      </c>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spans="1:74" ht="56" hidden="1">
      <c r="A469" t="s">
        <v>18</v>
      </c>
      <c r="B469" t="s">
        <v>18</v>
      </c>
      <c r="C469" s="9" t="s">
        <v>546</v>
      </c>
      <c r="D469" s="9" t="s">
        <v>1502</v>
      </c>
      <c r="E469" s="10" t="s">
        <v>1502</v>
      </c>
      <c r="F469" s="5" t="s">
        <v>1500</v>
      </c>
      <c r="G469" s="5" t="s">
        <v>141</v>
      </c>
      <c r="H469" s="5"/>
      <c r="I469" s="5" t="s">
        <v>97</v>
      </c>
      <c r="K469" s="5" t="s">
        <v>98</v>
      </c>
      <c r="L469" s="5" t="s">
        <v>548</v>
      </c>
      <c r="N469" s="5"/>
      <c r="AK469" s="5"/>
      <c r="AO469" s="5"/>
      <c r="AP469" s="12"/>
      <c r="AQ469" s="12"/>
      <c r="AR469" s="12"/>
      <c r="AS469" s="12"/>
      <c r="AU469" s="5" t="s">
        <v>1500</v>
      </c>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spans="1:74" ht="42" hidden="1">
      <c r="A470" t="s">
        <v>6</v>
      </c>
      <c r="B470" t="s">
        <v>6</v>
      </c>
      <c r="C470" s="9" t="s">
        <v>93</v>
      </c>
      <c r="D470" s="9" t="s">
        <v>1503</v>
      </c>
      <c r="E470" s="10" t="s">
        <v>1503</v>
      </c>
      <c r="F470" s="5" t="s">
        <v>1504</v>
      </c>
      <c r="G470" s="5" t="s">
        <v>96</v>
      </c>
      <c r="H470" s="5"/>
      <c r="I470" s="5" t="s">
        <v>97</v>
      </c>
      <c r="K470" s="5" t="s">
        <v>97</v>
      </c>
      <c r="N470" s="5"/>
      <c r="AK470" s="5"/>
      <c r="AO470" s="5"/>
      <c r="AP470" s="12"/>
      <c r="AQ470" s="12"/>
      <c r="AR470" s="12"/>
      <c r="AS470" s="12"/>
      <c r="AT470" s="5" t="s">
        <v>903</v>
      </c>
      <c r="AU470" s="5" t="s">
        <v>1504</v>
      </c>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spans="1:74" ht="98" hidden="1">
      <c r="A471" t="s">
        <v>14</v>
      </c>
      <c r="B471" t="s">
        <v>566</v>
      </c>
      <c r="C471" s="9" t="s">
        <v>567</v>
      </c>
      <c r="D471" s="9" t="s">
        <v>1505</v>
      </c>
      <c r="E471" s="10" t="s">
        <v>1505</v>
      </c>
      <c r="F471" s="5" t="s">
        <v>1504</v>
      </c>
      <c r="G471" s="5" t="s">
        <v>96</v>
      </c>
      <c r="H471" s="5"/>
      <c r="I471" s="5" t="s">
        <v>97</v>
      </c>
      <c r="K471" s="5" t="s">
        <v>97</v>
      </c>
      <c r="N471" s="5"/>
      <c r="AK471" s="5"/>
      <c r="AO471" s="5"/>
      <c r="AP471" s="12"/>
      <c r="AQ471" s="12"/>
      <c r="AR471" s="12"/>
      <c r="AS471" s="13" t="s">
        <v>570</v>
      </c>
      <c r="AU471" s="5" t="s">
        <v>1504</v>
      </c>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spans="1:74" ht="98" hidden="1">
      <c r="A472" t="s">
        <v>14</v>
      </c>
      <c r="B472" t="s">
        <v>566</v>
      </c>
      <c r="C472" s="9" t="s">
        <v>567</v>
      </c>
      <c r="D472" s="9" t="s">
        <v>1506</v>
      </c>
      <c r="E472" s="10" t="s">
        <v>1506</v>
      </c>
      <c r="F472" s="5" t="s">
        <v>1504</v>
      </c>
      <c r="G472" s="5" t="s">
        <v>96</v>
      </c>
      <c r="H472" s="5"/>
      <c r="I472" s="5" t="s">
        <v>97</v>
      </c>
      <c r="K472" s="5" t="s">
        <v>97</v>
      </c>
      <c r="N472" s="5"/>
      <c r="AK472" s="5"/>
      <c r="AO472" s="5"/>
      <c r="AP472" s="12"/>
      <c r="AQ472" s="12"/>
      <c r="AR472" s="12"/>
      <c r="AS472" s="13" t="s">
        <v>570</v>
      </c>
      <c r="AU472" s="5" t="s">
        <v>1504</v>
      </c>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spans="1:74" ht="42" hidden="1">
      <c r="A473" t="s">
        <v>6</v>
      </c>
      <c r="B473" t="s">
        <v>6</v>
      </c>
      <c r="C473" s="9" t="s">
        <v>93</v>
      </c>
      <c r="D473" s="9" t="s">
        <v>1507</v>
      </c>
      <c r="E473" s="10" t="s">
        <v>1507</v>
      </c>
      <c r="F473" s="5" t="s">
        <v>1508</v>
      </c>
      <c r="G473" s="5" t="s">
        <v>96</v>
      </c>
      <c r="H473" s="5"/>
      <c r="I473" s="5" t="s">
        <v>97</v>
      </c>
      <c r="L473" s="5" t="s">
        <v>99</v>
      </c>
      <c r="M473" s="5" t="s">
        <v>1509</v>
      </c>
      <c r="N473" s="5"/>
      <c r="AK473" s="5"/>
      <c r="AO473" s="5"/>
      <c r="AP473" s="12"/>
      <c r="AQ473" s="12"/>
      <c r="AR473" s="12"/>
      <c r="AS473" s="13" t="s">
        <v>1510</v>
      </c>
      <c r="AT473" s="5" t="s">
        <v>1511</v>
      </c>
      <c r="AU473" s="5" t="s">
        <v>1508</v>
      </c>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spans="1:74" ht="98" hidden="1">
      <c r="A474" t="s">
        <v>14</v>
      </c>
      <c r="B474" t="s">
        <v>566</v>
      </c>
      <c r="C474" s="9" t="s">
        <v>567</v>
      </c>
      <c r="D474" s="9" t="s">
        <v>1512</v>
      </c>
      <c r="E474" s="10" t="s">
        <v>1512</v>
      </c>
      <c r="F474" s="5" t="s">
        <v>1508</v>
      </c>
      <c r="G474" s="5" t="s">
        <v>96</v>
      </c>
      <c r="H474" s="5"/>
      <c r="I474" s="5" t="s">
        <v>97</v>
      </c>
      <c r="K474" s="5" t="s">
        <v>97</v>
      </c>
      <c r="N474" s="5"/>
      <c r="AK474" s="5"/>
      <c r="AO474" s="5"/>
      <c r="AP474" s="12"/>
      <c r="AQ474" s="12"/>
      <c r="AR474" s="12"/>
      <c r="AS474" s="13" t="s">
        <v>570</v>
      </c>
      <c r="AU474" s="5" t="s">
        <v>1508</v>
      </c>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spans="1:74" ht="98" hidden="1">
      <c r="A475" t="s">
        <v>14</v>
      </c>
      <c r="B475" t="s">
        <v>566</v>
      </c>
      <c r="C475" s="9" t="s">
        <v>567</v>
      </c>
      <c r="D475" s="9" t="s">
        <v>1513</v>
      </c>
      <c r="E475" s="10" t="s">
        <v>1513</v>
      </c>
      <c r="F475" s="5" t="s">
        <v>1508</v>
      </c>
      <c r="G475" s="5" t="s">
        <v>96</v>
      </c>
      <c r="H475" s="5"/>
      <c r="I475" s="5" t="s">
        <v>97</v>
      </c>
      <c r="K475" s="5" t="s">
        <v>97</v>
      </c>
      <c r="N475" s="5"/>
      <c r="AK475" s="5"/>
      <c r="AO475" s="5"/>
      <c r="AP475" s="12"/>
      <c r="AQ475" s="12"/>
      <c r="AR475" s="12"/>
      <c r="AS475" s="13" t="s">
        <v>570</v>
      </c>
      <c r="AU475" s="5" t="s">
        <v>1508</v>
      </c>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spans="1:74" ht="98" hidden="1">
      <c r="A476" t="s">
        <v>14</v>
      </c>
      <c r="B476" t="s">
        <v>566</v>
      </c>
      <c r="C476" s="9" t="s">
        <v>567</v>
      </c>
      <c r="D476" s="9" t="s">
        <v>1514</v>
      </c>
      <c r="E476" s="10" t="s">
        <v>1514</v>
      </c>
      <c r="F476" s="5" t="s">
        <v>1515</v>
      </c>
      <c r="G476" s="5" t="s">
        <v>96</v>
      </c>
      <c r="H476" s="5"/>
      <c r="I476" s="5" t="s">
        <v>97</v>
      </c>
      <c r="K476" s="5" t="s">
        <v>97</v>
      </c>
      <c r="N476" s="5"/>
      <c r="AK476" s="5"/>
      <c r="AO476" s="5"/>
      <c r="AP476" s="12"/>
      <c r="AQ476" s="12"/>
      <c r="AR476" s="12"/>
      <c r="AS476" s="13" t="s">
        <v>570</v>
      </c>
      <c r="AU476" s="5" t="s">
        <v>1515</v>
      </c>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spans="1:74" ht="28" hidden="1">
      <c r="A477" t="s">
        <v>13</v>
      </c>
      <c r="B477" t="s">
        <v>13</v>
      </c>
      <c r="C477" s="9" t="s">
        <v>711</v>
      </c>
      <c r="D477" s="9" t="s">
        <v>1516</v>
      </c>
      <c r="E477" s="10" t="s">
        <v>1516</v>
      </c>
      <c r="F477" s="5" t="s">
        <v>1517</v>
      </c>
      <c r="G477" s="5"/>
      <c r="H477" s="5"/>
      <c r="I477" s="5" t="s">
        <v>97</v>
      </c>
      <c r="L477" s="5" t="s">
        <v>1518</v>
      </c>
      <c r="M477" s="5" t="s">
        <v>723</v>
      </c>
      <c r="N477" s="5"/>
      <c r="AK477" s="5"/>
      <c r="AO477" s="5"/>
      <c r="AP477" s="12"/>
      <c r="AQ477" s="12"/>
      <c r="AR477" s="12"/>
      <c r="AS477" s="12"/>
      <c r="AU477" s="5" t="s">
        <v>1517</v>
      </c>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spans="1:74" ht="98" hidden="1">
      <c r="A478" t="s">
        <v>10</v>
      </c>
      <c r="B478" t="s">
        <v>10</v>
      </c>
      <c r="C478" s="9" t="s">
        <v>1027</v>
      </c>
      <c r="D478" s="9" t="s">
        <v>1519</v>
      </c>
      <c r="E478" s="10" t="s">
        <v>1519</v>
      </c>
      <c r="F478" s="5" t="s">
        <v>1520</v>
      </c>
      <c r="G478" s="5" t="s">
        <v>96</v>
      </c>
      <c r="H478" s="5"/>
      <c r="I478" s="5" t="s">
        <v>97</v>
      </c>
      <c r="K478" s="5" t="s">
        <v>98</v>
      </c>
      <c r="N478" s="5"/>
      <c r="Q478" s="5"/>
      <c r="Z478" s="5"/>
      <c r="AA478" s="5"/>
      <c r="AB478" s="5"/>
      <c r="AC478" s="5"/>
      <c r="AD478" s="5" t="s">
        <v>1030</v>
      </c>
      <c r="AE478" s="5"/>
      <c r="AF478" s="5"/>
      <c r="AK478" s="5"/>
      <c r="AO478" s="5"/>
      <c r="AP478" s="12"/>
      <c r="AQ478" s="12"/>
      <c r="AR478" s="12"/>
      <c r="AS478" s="12" t="s">
        <v>582</v>
      </c>
      <c r="AU478" s="5" t="s">
        <v>1520</v>
      </c>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spans="1:74" ht="98">
      <c r="A479" t="s">
        <v>10</v>
      </c>
      <c r="B479" t="s">
        <v>10</v>
      </c>
      <c r="C479" s="9" t="s">
        <v>1027</v>
      </c>
      <c r="D479" s="9" t="s">
        <v>1521</v>
      </c>
      <c r="E479" s="10" t="s">
        <v>1521</v>
      </c>
      <c r="F479" s="5" t="s">
        <v>1520</v>
      </c>
      <c r="G479" s="5" t="s">
        <v>96</v>
      </c>
      <c r="H479" s="5"/>
      <c r="I479" s="5" t="s">
        <v>98</v>
      </c>
      <c r="K479" s="5" t="s">
        <v>98</v>
      </c>
      <c r="N479" s="5"/>
      <c r="Q479" s="5"/>
      <c r="Z479" s="5"/>
      <c r="AA479" s="5"/>
      <c r="AB479" s="5"/>
      <c r="AC479" s="5"/>
      <c r="AD479" s="5" t="s">
        <v>1030</v>
      </c>
      <c r="AE479" s="5"/>
      <c r="AF479" s="5" t="s">
        <v>1522</v>
      </c>
      <c r="AK479" s="5"/>
      <c r="AO479" s="5"/>
      <c r="AP479" s="12"/>
      <c r="AQ479" s="12"/>
      <c r="AR479" s="12"/>
      <c r="AS479" s="12" t="s">
        <v>582</v>
      </c>
      <c r="AU479" s="5" t="s">
        <v>1520</v>
      </c>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spans="1:74" ht="168">
      <c r="A480" s="15" t="s">
        <v>9</v>
      </c>
      <c r="B480" s="15" t="s">
        <v>9</v>
      </c>
      <c r="C480" s="16" t="s">
        <v>263</v>
      </c>
      <c r="D480" s="16" t="s">
        <v>343</v>
      </c>
      <c r="E480" s="17" t="s">
        <v>343</v>
      </c>
      <c r="F480" s="5" t="s">
        <v>344</v>
      </c>
      <c r="G480" s="18" t="s">
        <v>141</v>
      </c>
      <c r="H480" s="18"/>
      <c r="I480" s="18" t="s">
        <v>98</v>
      </c>
      <c r="J480" s="18"/>
      <c r="K480" s="18" t="s">
        <v>98</v>
      </c>
      <c r="L480" s="18"/>
      <c r="M480" s="18"/>
      <c r="N480" s="18" t="s">
        <v>345</v>
      </c>
      <c r="O480" s="18"/>
      <c r="P480" s="18" t="s">
        <v>346</v>
      </c>
      <c r="Q480" s="18"/>
      <c r="R480" s="18"/>
      <c r="S480" s="18"/>
      <c r="T480" s="18" t="s">
        <v>145</v>
      </c>
      <c r="U480" s="18" t="s">
        <v>347</v>
      </c>
      <c r="V480" s="18" t="s">
        <v>348</v>
      </c>
      <c r="W480" s="18" t="s">
        <v>148</v>
      </c>
      <c r="X480" s="18"/>
      <c r="Y480" s="18"/>
      <c r="Z480" s="18"/>
      <c r="AA480" s="18"/>
      <c r="AB480" s="18"/>
      <c r="AC480" s="18"/>
      <c r="AD480" s="18"/>
      <c r="AE480" s="18"/>
      <c r="AF480" s="18" t="s">
        <v>349</v>
      </c>
      <c r="AG480" s="18"/>
      <c r="AH480" s="18"/>
      <c r="AI480" s="18"/>
      <c r="AJ480" s="18"/>
      <c r="AK480" s="18"/>
      <c r="AL480" s="18"/>
      <c r="AM480" s="18"/>
      <c r="AN480" s="18"/>
      <c r="AO480" s="18"/>
      <c r="AP480" s="19"/>
      <c r="AQ480" s="19"/>
      <c r="AR480" s="19"/>
      <c r="AS480" s="19"/>
      <c r="AT480" s="18"/>
      <c r="AU480" s="5" t="s">
        <v>344</v>
      </c>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spans="1:74" ht="98" hidden="1">
      <c r="A481" t="s">
        <v>14</v>
      </c>
      <c r="B481" t="s">
        <v>566</v>
      </c>
      <c r="C481" s="9" t="s">
        <v>567</v>
      </c>
      <c r="D481" s="9" t="s">
        <v>1525</v>
      </c>
      <c r="E481" s="10" t="s">
        <v>1525</v>
      </c>
      <c r="F481" s="5" t="s">
        <v>1526</v>
      </c>
      <c r="G481" s="5" t="s">
        <v>96</v>
      </c>
      <c r="H481" s="5"/>
      <c r="I481" s="5" t="s">
        <v>97</v>
      </c>
      <c r="K481" s="5" t="s">
        <v>97</v>
      </c>
      <c r="N481" s="5"/>
      <c r="AK481" s="5"/>
      <c r="AO481" s="5"/>
      <c r="AP481" s="12"/>
      <c r="AQ481" s="12"/>
      <c r="AR481" s="12"/>
      <c r="AS481" s="13" t="s">
        <v>570</v>
      </c>
      <c r="AU481" s="5" t="s">
        <v>1526</v>
      </c>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spans="1:74" ht="42" hidden="1">
      <c r="A482" t="s">
        <v>6</v>
      </c>
      <c r="B482" t="s">
        <v>6</v>
      </c>
      <c r="C482" s="9" t="s">
        <v>93</v>
      </c>
      <c r="D482" s="9" t="s">
        <v>1527</v>
      </c>
      <c r="E482" s="10" t="s">
        <v>1527</v>
      </c>
      <c r="F482" s="5" t="s">
        <v>1526</v>
      </c>
      <c r="G482" s="5" t="s">
        <v>96</v>
      </c>
      <c r="H482" s="5"/>
      <c r="I482" s="5" t="s">
        <v>97</v>
      </c>
      <c r="K482" s="5" t="s">
        <v>98</v>
      </c>
      <c r="L482" s="5" t="s">
        <v>99</v>
      </c>
      <c r="N482" s="5"/>
      <c r="AK482" s="5"/>
      <c r="AO482" s="5"/>
      <c r="AP482" s="5"/>
      <c r="AQ482" s="5"/>
      <c r="AR482" s="5"/>
      <c r="AS482" s="34" t="s">
        <v>1528</v>
      </c>
      <c r="AT482" s="5" t="s">
        <v>1529</v>
      </c>
      <c r="AU482" s="5" t="s">
        <v>1526</v>
      </c>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spans="1:74" ht="98" hidden="1">
      <c r="A483" t="s">
        <v>14</v>
      </c>
      <c r="B483" t="s">
        <v>566</v>
      </c>
      <c r="C483" s="9" t="s">
        <v>567</v>
      </c>
      <c r="D483" s="9" t="s">
        <v>1530</v>
      </c>
      <c r="E483" s="10" t="s">
        <v>1530</v>
      </c>
      <c r="F483" s="5" t="s">
        <v>1526</v>
      </c>
      <c r="G483" s="5" t="s">
        <v>96</v>
      </c>
      <c r="H483" s="5"/>
      <c r="I483" s="5" t="s">
        <v>97</v>
      </c>
      <c r="K483" s="5" t="s">
        <v>97</v>
      </c>
      <c r="N483" s="5"/>
      <c r="AK483" s="5"/>
      <c r="AO483" s="5"/>
      <c r="AP483" s="12"/>
      <c r="AQ483" s="12"/>
      <c r="AR483" s="12"/>
      <c r="AS483" s="13" t="s">
        <v>570</v>
      </c>
      <c r="AU483" s="5" t="s">
        <v>1526</v>
      </c>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spans="1:74" ht="56" hidden="1">
      <c r="A484" t="s">
        <v>12</v>
      </c>
      <c r="B484" t="s">
        <v>12</v>
      </c>
      <c r="C484" s="9" t="s">
        <v>613</v>
      </c>
      <c r="D484" s="9" t="s">
        <v>1531</v>
      </c>
      <c r="E484" s="10" t="s">
        <v>1532</v>
      </c>
      <c r="F484" s="5" t="s">
        <v>1533</v>
      </c>
      <c r="G484" s="5" t="s">
        <v>96</v>
      </c>
      <c r="H484" s="5"/>
      <c r="I484" s="5" t="s">
        <v>98</v>
      </c>
      <c r="K484" s="5" t="s">
        <v>98</v>
      </c>
      <c r="N484" s="5"/>
      <c r="Z484" s="5" t="s">
        <v>852</v>
      </c>
      <c r="AB484" s="5" t="s">
        <v>853</v>
      </c>
      <c r="AI484" s="5" t="s">
        <v>98</v>
      </c>
      <c r="AJ484" s="5">
        <v>2008</v>
      </c>
      <c r="AK484" s="5" t="s">
        <v>105</v>
      </c>
      <c r="AL484" s="5" t="s">
        <v>942</v>
      </c>
      <c r="AM484" s="5" t="s">
        <v>855</v>
      </c>
      <c r="AN484" s="5" t="s">
        <v>98</v>
      </c>
      <c r="AO484" s="5" t="s">
        <v>589</v>
      </c>
      <c r="AP484" s="12" t="s">
        <v>12</v>
      </c>
      <c r="AQ484" s="12"/>
      <c r="AR484" s="12" t="s">
        <v>856</v>
      </c>
      <c r="AS484" s="13" t="s">
        <v>857</v>
      </c>
      <c r="AU484" s="5" t="s">
        <v>1534</v>
      </c>
      <c r="AV484" s="5" t="s">
        <v>1535</v>
      </c>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spans="1:74" ht="28" hidden="1">
      <c r="A485" t="s">
        <v>12</v>
      </c>
      <c r="B485" t="s">
        <v>12</v>
      </c>
      <c r="C485" s="9" t="s">
        <v>619</v>
      </c>
      <c r="D485" s="9" t="s">
        <v>1536</v>
      </c>
      <c r="E485" s="10" t="s">
        <v>1537</v>
      </c>
      <c r="F485" s="5" t="s">
        <v>1538</v>
      </c>
      <c r="G485" s="5" t="s">
        <v>96</v>
      </c>
      <c r="H485" s="5"/>
      <c r="I485" s="5" t="s">
        <v>98</v>
      </c>
      <c r="K485" s="29" t="s">
        <v>621</v>
      </c>
      <c r="N485" s="5"/>
      <c r="AK485" s="5"/>
      <c r="AO485" s="5"/>
      <c r="AP485" s="12"/>
      <c r="AQ485" s="12"/>
      <c r="AR485" s="12"/>
      <c r="AS485" s="12"/>
      <c r="AU485" s="5" t="s">
        <v>858</v>
      </c>
      <c r="AV485" s="5" t="s">
        <v>894</v>
      </c>
      <c r="AW485" s="5" t="s">
        <v>958</v>
      </c>
      <c r="AX485" s="5" t="s">
        <v>897</v>
      </c>
      <c r="AY485" s="5" t="s">
        <v>962</v>
      </c>
      <c r="AZ485" s="5" t="s">
        <v>940</v>
      </c>
      <c r="BA485" s="5" t="s">
        <v>896</v>
      </c>
      <c r="BB485" s="5" t="s">
        <v>1535</v>
      </c>
      <c r="BC485" s="5"/>
      <c r="BD485" s="5"/>
      <c r="BE485" s="5"/>
      <c r="BF485" s="5"/>
      <c r="BG485" s="5"/>
      <c r="BH485" s="5"/>
      <c r="BI485" s="5"/>
      <c r="BJ485" s="5"/>
      <c r="BK485" s="5"/>
      <c r="BL485" s="5"/>
      <c r="BM485" s="5"/>
      <c r="BN485" s="5"/>
      <c r="BO485" s="5"/>
      <c r="BP485" s="5"/>
      <c r="BQ485" s="5"/>
      <c r="BR485" s="5"/>
      <c r="BS485" s="5"/>
      <c r="BT485" s="5"/>
      <c r="BU485" s="5"/>
      <c r="BV485" s="5"/>
    </row>
    <row r="486" spans="1:74" ht="56" hidden="1">
      <c r="A486" t="s">
        <v>12</v>
      </c>
      <c r="B486" t="s">
        <v>12</v>
      </c>
      <c r="C486" s="9" t="s">
        <v>613</v>
      </c>
      <c r="D486" s="9" t="s">
        <v>1539</v>
      </c>
      <c r="E486" s="10" t="s">
        <v>1540</v>
      </c>
      <c r="F486" s="5" t="s">
        <v>1541</v>
      </c>
      <c r="G486" s="5" t="s">
        <v>96</v>
      </c>
      <c r="H486" s="5"/>
      <c r="I486" s="5" t="s">
        <v>97</v>
      </c>
      <c r="K486" s="5" t="s">
        <v>97</v>
      </c>
      <c r="N486" s="5"/>
      <c r="AK486" s="5"/>
      <c r="AO486" s="5"/>
      <c r="AP486" s="12"/>
      <c r="AQ486" s="12"/>
      <c r="AR486" s="12"/>
      <c r="AS486" s="12"/>
      <c r="AU486" s="5" t="s">
        <v>1542</v>
      </c>
      <c r="AV486" s="5" t="s">
        <v>1463</v>
      </c>
      <c r="AW486" s="5" t="s">
        <v>926</v>
      </c>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spans="1:74" ht="28" hidden="1">
      <c r="A487" t="s">
        <v>12</v>
      </c>
      <c r="B487" t="s">
        <v>12</v>
      </c>
      <c r="C487" s="9" t="s">
        <v>619</v>
      </c>
      <c r="D487" s="9" t="s">
        <v>1543</v>
      </c>
      <c r="E487" s="10" t="s">
        <v>1544</v>
      </c>
      <c r="F487" s="5" t="s">
        <v>1541</v>
      </c>
      <c r="G487" s="5" t="s">
        <v>96</v>
      </c>
      <c r="H487" s="5"/>
      <c r="I487" s="5" t="s">
        <v>97</v>
      </c>
      <c r="K487" s="29" t="s">
        <v>1243</v>
      </c>
      <c r="N487" s="5"/>
      <c r="AK487" s="5"/>
      <c r="AO487" s="5"/>
      <c r="AP487" s="12"/>
      <c r="AQ487" s="12"/>
      <c r="AR487" s="12"/>
      <c r="AS487" s="12"/>
      <c r="AU487" s="5" t="s">
        <v>1542</v>
      </c>
      <c r="AV487" s="5" t="s">
        <v>1463</v>
      </c>
      <c r="AW487" s="5" t="s">
        <v>926</v>
      </c>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spans="1:74" ht="56" hidden="1">
      <c r="A488" t="s">
        <v>12</v>
      </c>
      <c r="B488" t="s">
        <v>12</v>
      </c>
      <c r="C488" s="9" t="s">
        <v>613</v>
      </c>
      <c r="D488" s="9" t="s">
        <v>1545</v>
      </c>
      <c r="E488" s="10" t="s">
        <v>1546</v>
      </c>
      <c r="F488" s="5" t="s">
        <v>1547</v>
      </c>
      <c r="G488" s="5" t="s">
        <v>96</v>
      </c>
      <c r="H488" s="5"/>
      <c r="I488" s="5" t="s">
        <v>98</v>
      </c>
      <c r="K488" s="5" t="s">
        <v>97</v>
      </c>
      <c r="N488" s="5"/>
      <c r="AK488" s="5"/>
      <c r="AO488" s="5"/>
      <c r="AP488" s="12"/>
      <c r="AQ488" s="12"/>
      <c r="AR488" s="12"/>
      <c r="AS488" s="12"/>
      <c r="AU488" s="5" t="s">
        <v>1548</v>
      </c>
      <c r="AV488" s="5" t="s">
        <v>1549</v>
      </c>
      <c r="AW488" s="5" t="s">
        <v>1550</v>
      </c>
      <c r="AX488" s="5" t="s">
        <v>1551</v>
      </c>
      <c r="AY488" s="5" t="s">
        <v>1552</v>
      </c>
      <c r="AZ488" s="5" t="s">
        <v>1553</v>
      </c>
      <c r="BA488" s="5" t="s">
        <v>1554</v>
      </c>
      <c r="BB488" s="5" t="s">
        <v>1555</v>
      </c>
      <c r="BC488" s="5" t="s">
        <v>1556</v>
      </c>
      <c r="BD488" s="5" t="s">
        <v>1557</v>
      </c>
      <c r="BE488" s="5" t="s">
        <v>1558</v>
      </c>
      <c r="BF488" s="5" t="s">
        <v>1559</v>
      </c>
      <c r="BG488" s="5" t="s">
        <v>1560</v>
      </c>
      <c r="BH488" s="5" t="s">
        <v>1561</v>
      </c>
      <c r="BI488" s="5" t="s">
        <v>1562</v>
      </c>
      <c r="BJ488" s="5"/>
      <c r="BK488" s="5"/>
      <c r="BL488" s="5"/>
      <c r="BM488" s="5"/>
      <c r="BN488" s="5"/>
      <c r="BO488" s="5"/>
      <c r="BP488" s="5"/>
      <c r="BQ488" s="5"/>
      <c r="BR488" s="5"/>
      <c r="BS488" s="5"/>
      <c r="BT488" s="5"/>
      <c r="BU488" s="5"/>
      <c r="BV488" s="5"/>
    </row>
    <row r="489" spans="1:74" ht="28" hidden="1">
      <c r="A489" t="s">
        <v>12</v>
      </c>
      <c r="B489" t="s">
        <v>12</v>
      </c>
      <c r="C489" s="9" t="s">
        <v>619</v>
      </c>
      <c r="D489" s="9" t="s">
        <v>1563</v>
      </c>
      <c r="E489" s="10" t="s">
        <v>1564</v>
      </c>
      <c r="F489" s="5" t="s">
        <v>1565</v>
      </c>
      <c r="G489" s="5" t="s">
        <v>96</v>
      </c>
      <c r="H489" s="5"/>
      <c r="I489" s="5" t="s">
        <v>97</v>
      </c>
      <c r="K489" s="29" t="s">
        <v>1243</v>
      </c>
      <c r="N489" s="5"/>
      <c r="AK489" s="5"/>
      <c r="AO489" s="5"/>
      <c r="AP489" s="12"/>
      <c r="AQ489" s="12"/>
      <c r="AR489" s="12"/>
      <c r="AS489" s="12"/>
      <c r="AU489" s="5" t="s">
        <v>1548</v>
      </c>
      <c r="AV489" s="5" t="s">
        <v>1269</v>
      </c>
      <c r="AW489" s="5" t="s">
        <v>1550</v>
      </c>
      <c r="AX489" s="5" t="s">
        <v>1566</v>
      </c>
      <c r="AY489" s="5" t="s">
        <v>1551</v>
      </c>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spans="1:74" ht="42" hidden="1">
      <c r="A490" t="s">
        <v>6</v>
      </c>
      <c r="B490" t="s">
        <v>6</v>
      </c>
      <c r="C490" s="9" t="s">
        <v>93</v>
      </c>
      <c r="D490" s="9" t="s">
        <v>1567</v>
      </c>
      <c r="E490" s="10" t="s">
        <v>1568</v>
      </c>
      <c r="F490" s="5" t="s">
        <v>1569</v>
      </c>
      <c r="H490" s="5"/>
      <c r="I490" s="5" t="s">
        <v>97</v>
      </c>
      <c r="N490" s="5"/>
      <c r="AK490" s="5"/>
      <c r="AO490" s="5"/>
      <c r="AP490" s="12"/>
      <c r="AQ490" s="12"/>
      <c r="AR490" s="12"/>
      <c r="AS490" s="12"/>
      <c r="AU490" s="5" t="s">
        <v>1050</v>
      </c>
      <c r="AV490" s="5" t="s">
        <v>1570</v>
      </c>
      <c r="AW490" s="5" t="s">
        <v>1571</v>
      </c>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spans="1:74" ht="56" hidden="1">
      <c r="A491" t="s">
        <v>18</v>
      </c>
      <c r="B491" t="s">
        <v>18</v>
      </c>
      <c r="C491" s="9" t="s">
        <v>546</v>
      </c>
      <c r="D491" s="9" t="s">
        <v>1572</v>
      </c>
      <c r="E491" s="10" t="s">
        <v>1572</v>
      </c>
      <c r="F491" s="5" t="s">
        <v>1573</v>
      </c>
      <c r="G491" s="5" t="s">
        <v>141</v>
      </c>
      <c r="H491" s="5"/>
      <c r="I491" s="5" t="s">
        <v>97</v>
      </c>
      <c r="K491" s="5" t="s">
        <v>98</v>
      </c>
      <c r="L491" s="5" t="s">
        <v>548</v>
      </c>
      <c r="N491" s="5"/>
      <c r="AK491" s="5"/>
      <c r="AO491" s="5"/>
      <c r="AP491" s="12"/>
      <c r="AQ491" s="12"/>
      <c r="AR491" s="12"/>
      <c r="AS491" s="12"/>
      <c r="AU491" s="5" t="s">
        <v>1573</v>
      </c>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spans="1:74" ht="56" hidden="1">
      <c r="A492" t="s">
        <v>18</v>
      </c>
      <c r="B492" t="s">
        <v>18</v>
      </c>
      <c r="C492" s="9" t="s">
        <v>546</v>
      </c>
      <c r="D492" s="9" t="s">
        <v>1574</v>
      </c>
      <c r="E492" s="10" t="s">
        <v>1575</v>
      </c>
      <c r="F492" s="5" t="s">
        <v>168</v>
      </c>
      <c r="G492" s="5" t="s">
        <v>141</v>
      </c>
      <c r="H492" s="5"/>
      <c r="I492" s="5" t="s">
        <v>97</v>
      </c>
      <c r="K492" s="5" t="s">
        <v>98</v>
      </c>
      <c r="L492" s="5" t="s">
        <v>548</v>
      </c>
      <c r="N492" s="5"/>
      <c r="AK492" s="5"/>
      <c r="AO492" s="5"/>
      <c r="AP492" s="12"/>
      <c r="AQ492" s="12"/>
      <c r="AR492" s="12"/>
      <c r="AS492" s="12"/>
      <c r="AU492" s="5" t="s">
        <v>168</v>
      </c>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spans="1:74" ht="42" hidden="1">
      <c r="A493" t="s">
        <v>12</v>
      </c>
      <c r="B493" t="s">
        <v>12</v>
      </c>
      <c r="C493" s="9" t="s">
        <v>619</v>
      </c>
      <c r="D493" s="9" t="s">
        <v>1576</v>
      </c>
      <c r="E493" s="10" t="s">
        <v>1577</v>
      </c>
      <c r="F493" s="5" t="s">
        <v>1578</v>
      </c>
      <c r="G493" s="5" t="s">
        <v>96</v>
      </c>
      <c r="H493" s="5"/>
      <c r="I493" s="5" t="s">
        <v>98</v>
      </c>
      <c r="J493" s="5" t="s">
        <v>97</v>
      </c>
      <c r="K493" s="5" t="s">
        <v>98</v>
      </c>
      <c r="N493" s="5"/>
      <c r="Q493" s="5" t="s">
        <v>1359</v>
      </c>
      <c r="S493" s="5" t="s">
        <v>1333</v>
      </c>
      <c r="Z493" s="5" t="s">
        <v>1334</v>
      </c>
      <c r="AB493" s="5" t="s">
        <v>1335</v>
      </c>
      <c r="AI493" s="5" t="s">
        <v>98</v>
      </c>
      <c r="AK493" s="5"/>
      <c r="AL493" s="5" t="s">
        <v>1360</v>
      </c>
      <c r="AO493" s="5"/>
      <c r="AP493" s="12"/>
      <c r="AQ493" s="12"/>
      <c r="AR493" s="12"/>
      <c r="AS493" s="12"/>
      <c r="AU493" s="5" t="s">
        <v>1390</v>
      </c>
      <c r="AV493" s="5" t="s">
        <v>1391</v>
      </c>
      <c r="AW493" s="5" t="s">
        <v>1579</v>
      </c>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spans="1:74" ht="13">
      <c r="B494" s="12"/>
      <c r="C494" s="12"/>
      <c r="D494" s="12"/>
      <c r="E494" s="14"/>
      <c r="M494" s="5"/>
      <c r="N494" s="5"/>
      <c r="AK494" s="5"/>
      <c r="AO494" s="5"/>
      <c r="AP494" s="12"/>
      <c r="AQ494" s="12"/>
      <c r="AR494" s="12"/>
      <c r="AS494" s="12"/>
    </row>
    <row r="495" spans="1:74" ht="13">
      <c r="B495" s="12"/>
      <c r="C495" s="12"/>
      <c r="D495" s="12"/>
      <c r="E495" s="14"/>
      <c r="M495" s="5"/>
      <c r="N495" s="5"/>
      <c r="AK495" s="5"/>
      <c r="AO495" s="5"/>
      <c r="AP495" s="12"/>
      <c r="AQ495" s="12"/>
      <c r="AR495" s="12"/>
      <c r="AS495" s="12"/>
    </row>
    <row r="496" spans="1:74" ht="13">
      <c r="B496" s="12"/>
      <c r="C496" s="12"/>
      <c r="D496" s="12"/>
      <c r="E496" s="14"/>
      <c r="M496" s="5"/>
      <c r="N496" s="5"/>
      <c r="AK496" s="5"/>
      <c r="AO496" s="5"/>
      <c r="AP496" s="12"/>
      <c r="AQ496" s="12"/>
      <c r="AR496" s="12"/>
      <c r="AS496" s="12"/>
    </row>
    <row r="497" spans="2:45" ht="13">
      <c r="B497" s="12"/>
      <c r="C497" s="12"/>
      <c r="D497" s="12"/>
      <c r="E497" s="14"/>
      <c r="M497" s="5"/>
      <c r="N497" s="5"/>
      <c r="AK497" s="5"/>
      <c r="AO497" s="5"/>
      <c r="AP497" s="12"/>
      <c r="AQ497" s="12"/>
      <c r="AR497" s="12"/>
      <c r="AS497" s="12"/>
    </row>
    <row r="498" spans="2:45" ht="13">
      <c r="B498" s="12"/>
      <c r="C498" s="12"/>
      <c r="D498" s="12"/>
      <c r="E498" s="14"/>
      <c r="M498" s="5"/>
      <c r="N498" s="5"/>
      <c r="AK498" s="5"/>
      <c r="AO498" s="5"/>
      <c r="AP498" s="12"/>
      <c r="AQ498" s="12"/>
      <c r="AR498" s="12"/>
      <c r="AS498" s="12"/>
    </row>
    <row r="499" spans="2:45" ht="13">
      <c r="B499" s="12"/>
      <c r="C499" s="12"/>
      <c r="D499" s="12"/>
      <c r="E499" s="14"/>
      <c r="M499" s="5"/>
      <c r="N499" s="5"/>
      <c r="AK499" s="5"/>
      <c r="AO499" s="5"/>
      <c r="AP499" s="12"/>
      <c r="AQ499" s="12"/>
      <c r="AR499" s="12"/>
      <c r="AS499" s="12"/>
    </row>
    <row r="500" spans="2:45" ht="13">
      <c r="B500" s="12"/>
      <c r="C500" s="12"/>
      <c r="D500" s="12"/>
      <c r="E500" s="14"/>
      <c r="M500" s="5"/>
      <c r="N500" s="5"/>
      <c r="AK500" s="5"/>
      <c r="AO500" s="5"/>
      <c r="AP500" s="12"/>
      <c r="AQ500" s="12"/>
      <c r="AR500" s="12"/>
      <c r="AS500" s="12"/>
    </row>
    <row r="501" spans="2:45" ht="13">
      <c r="B501" s="12"/>
      <c r="C501" s="12"/>
      <c r="D501" s="12"/>
      <c r="E501" s="14"/>
      <c r="M501" s="5"/>
      <c r="N501" s="5"/>
      <c r="AK501" s="5"/>
      <c r="AO501" s="5"/>
      <c r="AP501" s="12"/>
      <c r="AQ501" s="12"/>
      <c r="AR501" s="12"/>
      <c r="AS501" s="12"/>
    </row>
    <row r="502" spans="2:45" ht="13">
      <c r="B502" s="12"/>
      <c r="C502" s="12"/>
      <c r="D502" s="12"/>
      <c r="E502" s="14"/>
      <c r="M502" s="5"/>
      <c r="N502" s="5"/>
      <c r="AK502" s="5"/>
      <c r="AO502" s="5"/>
      <c r="AP502" s="12"/>
      <c r="AQ502" s="12"/>
      <c r="AR502" s="12"/>
      <c r="AS502" s="12"/>
    </row>
    <row r="503" spans="2:45" ht="13">
      <c r="B503" s="12"/>
      <c r="C503" s="12"/>
      <c r="D503" s="12"/>
      <c r="E503" s="14"/>
      <c r="M503" s="5"/>
      <c r="N503" s="5"/>
      <c r="AK503" s="5"/>
      <c r="AO503" s="5"/>
      <c r="AP503" s="12"/>
      <c r="AQ503" s="12"/>
      <c r="AR503" s="12"/>
      <c r="AS503" s="12"/>
    </row>
    <row r="504" spans="2:45" ht="13">
      <c r="B504" s="12"/>
      <c r="C504" s="12"/>
      <c r="D504" s="12"/>
      <c r="E504" s="14"/>
      <c r="M504" s="5"/>
      <c r="N504" s="5"/>
      <c r="AK504" s="5"/>
      <c r="AO504" s="5"/>
      <c r="AP504" s="12"/>
      <c r="AQ504" s="12"/>
      <c r="AR504" s="12"/>
      <c r="AS504" s="12"/>
    </row>
    <row r="505" spans="2:45" ht="13">
      <c r="B505" s="12"/>
      <c r="C505" s="12"/>
      <c r="D505" s="12"/>
      <c r="E505" s="14"/>
      <c r="M505" s="5"/>
      <c r="N505" s="5"/>
      <c r="AK505" s="5"/>
      <c r="AO505" s="5"/>
      <c r="AP505" s="12"/>
      <c r="AQ505" s="12"/>
      <c r="AR505" s="12"/>
      <c r="AS505" s="12"/>
    </row>
    <row r="506" spans="2:45" ht="13">
      <c r="B506" s="12"/>
      <c r="C506" s="12"/>
      <c r="D506" s="12"/>
      <c r="E506" s="14"/>
      <c r="M506" s="5"/>
      <c r="N506" s="5"/>
      <c r="AK506" s="5"/>
      <c r="AO506" s="5"/>
      <c r="AP506" s="12"/>
      <c r="AQ506" s="12"/>
      <c r="AR506" s="12"/>
      <c r="AS506" s="12"/>
    </row>
    <row r="507" spans="2:45" ht="13">
      <c r="B507" s="12"/>
      <c r="C507" s="12"/>
      <c r="D507" s="12"/>
      <c r="E507" s="14"/>
      <c r="M507" s="5"/>
      <c r="N507" s="5"/>
      <c r="AK507" s="5"/>
      <c r="AO507" s="5"/>
      <c r="AP507" s="12"/>
      <c r="AQ507" s="12"/>
      <c r="AR507" s="12"/>
      <c r="AS507" s="12"/>
    </row>
    <row r="508" spans="2:45" ht="13">
      <c r="B508" s="12"/>
      <c r="C508" s="12"/>
      <c r="D508" s="12"/>
      <c r="E508" s="14"/>
      <c r="M508" s="5"/>
      <c r="N508" s="5"/>
      <c r="AK508" s="5"/>
      <c r="AO508" s="5"/>
      <c r="AP508" s="12"/>
      <c r="AQ508" s="12"/>
      <c r="AR508" s="12"/>
      <c r="AS508" s="12"/>
    </row>
    <row r="509" spans="2:45" ht="13">
      <c r="B509" s="12"/>
      <c r="C509" s="12"/>
      <c r="D509" s="12"/>
      <c r="E509" s="14"/>
      <c r="M509" s="5"/>
      <c r="N509" s="5"/>
      <c r="AK509" s="5"/>
      <c r="AO509" s="5"/>
      <c r="AP509" s="12"/>
      <c r="AQ509" s="12"/>
      <c r="AR509" s="12"/>
      <c r="AS509" s="12"/>
    </row>
    <row r="510" spans="2:45" ht="13">
      <c r="B510" s="12"/>
      <c r="C510" s="12"/>
      <c r="D510" s="12"/>
      <c r="E510" s="14"/>
      <c r="M510" s="5"/>
      <c r="N510" s="5"/>
      <c r="AK510" s="5"/>
      <c r="AO510" s="5"/>
      <c r="AP510" s="12"/>
      <c r="AQ510" s="12"/>
      <c r="AR510" s="12"/>
      <c r="AS510" s="12"/>
    </row>
    <row r="511" spans="2:45" ht="13">
      <c r="B511" s="12"/>
      <c r="C511" s="12"/>
      <c r="D511" s="12"/>
      <c r="E511" s="14"/>
      <c r="M511" s="5"/>
      <c r="N511" s="5"/>
      <c r="AK511" s="5"/>
      <c r="AO511" s="5"/>
      <c r="AP511" s="12"/>
      <c r="AQ511" s="12"/>
      <c r="AR511" s="12"/>
      <c r="AS511" s="12"/>
    </row>
    <row r="512" spans="2:45" ht="13">
      <c r="B512" s="12"/>
      <c r="C512" s="12"/>
      <c r="D512" s="12"/>
      <c r="E512" s="14"/>
      <c r="M512" s="5"/>
      <c r="N512" s="5"/>
      <c r="AK512" s="5"/>
      <c r="AO512" s="5"/>
      <c r="AP512" s="12"/>
      <c r="AQ512" s="12"/>
      <c r="AR512" s="12"/>
      <c r="AS512" s="12"/>
    </row>
    <row r="513" spans="2:45" ht="13">
      <c r="B513" s="12"/>
      <c r="C513" s="12"/>
      <c r="D513" s="12"/>
      <c r="E513" s="14"/>
      <c r="M513" s="5"/>
      <c r="N513" s="5"/>
      <c r="AK513" s="5"/>
      <c r="AO513" s="5"/>
      <c r="AP513" s="12"/>
      <c r="AQ513" s="12"/>
      <c r="AR513" s="12"/>
      <c r="AS513" s="12"/>
    </row>
    <row r="514" spans="2:45" ht="13">
      <c r="B514" s="12"/>
      <c r="C514" s="12"/>
      <c r="D514" s="12"/>
      <c r="E514" s="14"/>
      <c r="M514" s="5"/>
      <c r="N514" s="5"/>
      <c r="AK514" s="5"/>
      <c r="AO514" s="5"/>
      <c r="AP514" s="12"/>
      <c r="AQ514" s="12"/>
      <c r="AR514" s="12"/>
      <c r="AS514" s="12"/>
    </row>
    <row r="515" spans="2:45" ht="13">
      <c r="B515" s="12"/>
      <c r="C515" s="12"/>
      <c r="D515" s="12"/>
      <c r="E515" s="14"/>
      <c r="M515" s="5"/>
      <c r="N515" s="5"/>
      <c r="AK515" s="5"/>
      <c r="AO515" s="5"/>
      <c r="AP515" s="12"/>
      <c r="AQ515" s="12"/>
      <c r="AR515" s="12"/>
      <c r="AS515" s="12"/>
    </row>
    <row r="516" spans="2:45" ht="13">
      <c r="B516" s="12"/>
      <c r="C516" s="12"/>
      <c r="D516" s="12"/>
      <c r="E516" s="14"/>
      <c r="M516" s="5"/>
      <c r="N516" s="5"/>
      <c r="AK516" s="5"/>
      <c r="AO516" s="5"/>
      <c r="AP516" s="12"/>
      <c r="AQ516" s="12"/>
      <c r="AR516" s="12"/>
      <c r="AS516" s="12"/>
    </row>
    <row r="517" spans="2:45" ht="13">
      <c r="B517" s="12"/>
      <c r="C517" s="12"/>
      <c r="D517" s="12"/>
      <c r="E517" s="14"/>
      <c r="M517" s="5"/>
      <c r="N517" s="5"/>
      <c r="AK517" s="5"/>
      <c r="AO517" s="5"/>
      <c r="AP517" s="12"/>
      <c r="AQ517" s="12"/>
      <c r="AR517" s="12"/>
      <c r="AS517" s="12"/>
    </row>
    <row r="518" spans="2:45" ht="13">
      <c r="B518" s="12"/>
      <c r="C518" s="12"/>
      <c r="D518" s="12"/>
      <c r="E518" s="14"/>
      <c r="M518" s="5"/>
      <c r="N518" s="5"/>
      <c r="AK518" s="5"/>
      <c r="AO518" s="5"/>
      <c r="AP518" s="12"/>
      <c r="AQ518" s="12"/>
      <c r="AR518" s="12"/>
      <c r="AS518" s="12"/>
    </row>
    <row r="519" spans="2:45" ht="13">
      <c r="B519" s="12"/>
      <c r="C519" s="12"/>
      <c r="D519" s="12"/>
      <c r="E519" s="14"/>
      <c r="M519" s="5"/>
      <c r="N519" s="5"/>
      <c r="AK519" s="5"/>
      <c r="AO519" s="5"/>
      <c r="AP519" s="12"/>
      <c r="AQ519" s="12"/>
      <c r="AR519" s="12"/>
      <c r="AS519" s="12"/>
    </row>
    <row r="520" spans="2:45" ht="13">
      <c r="B520" s="12"/>
      <c r="C520" s="12"/>
      <c r="D520" s="12"/>
      <c r="E520" s="14"/>
      <c r="M520" s="5"/>
      <c r="N520" s="5"/>
      <c r="AK520" s="5"/>
      <c r="AO520" s="5"/>
      <c r="AP520" s="12"/>
      <c r="AQ520" s="12"/>
      <c r="AR520" s="12"/>
      <c r="AS520" s="12"/>
    </row>
    <row r="521" spans="2:45" ht="13">
      <c r="B521" s="12"/>
      <c r="C521" s="12"/>
      <c r="D521" s="12"/>
      <c r="E521" s="14"/>
      <c r="M521" s="5"/>
      <c r="N521" s="5"/>
      <c r="AK521" s="5"/>
      <c r="AO521" s="5"/>
      <c r="AP521" s="12"/>
      <c r="AQ521" s="12"/>
      <c r="AR521" s="12"/>
      <c r="AS521" s="12"/>
    </row>
    <row r="522" spans="2:45" ht="13">
      <c r="B522" s="12"/>
      <c r="C522" s="12"/>
      <c r="D522" s="12"/>
      <c r="E522" s="14"/>
      <c r="M522" s="5"/>
      <c r="N522" s="5"/>
      <c r="AK522" s="5"/>
      <c r="AO522" s="5"/>
      <c r="AP522" s="12"/>
      <c r="AQ522" s="12"/>
      <c r="AR522" s="12"/>
      <c r="AS522" s="12"/>
    </row>
    <row r="523" spans="2:45" ht="13">
      <c r="B523" s="12"/>
      <c r="C523" s="12"/>
      <c r="D523" s="12"/>
      <c r="E523" s="14"/>
      <c r="M523" s="5"/>
      <c r="N523" s="5"/>
      <c r="AK523" s="5"/>
      <c r="AO523" s="5"/>
      <c r="AP523" s="12"/>
      <c r="AQ523" s="12"/>
      <c r="AR523" s="12"/>
      <c r="AS523" s="12"/>
    </row>
    <row r="524" spans="2:45" ht="13">
      <c r="B524" s="12"/>
      <c r="C524" s="12"/>
      <c r="D524" s="12"/>
      <c r="E524" s="14"/>
      <c r="M524" s="5"/>
      <c r="N524" s="5"/>
      <c r="AK524" s="5"/>
      <c r="AO524" s="5"/>
      <c r="AP524" s="12"/>
      <c r="AQ524" s="12"/>
      <c r="AR524" s="12"/>
      <c r="AS524" s="12"/>
    </row>
    <row r="525" spans="2:45" ht="13">
      <c r="B525" s="12"/>
      <c r="C525" s="12"/>
      <c r="D525" s="12"/>
      <c r="E525" s="14"/>
      <c r="M525" s="5"/>
      <c r="N525" s="5"/>
      <c r="AK525" s="5"/>
      <c r="AO525" s="5"/>
      <c r="AP525" s="12"/>
      <c r="AQ525" s="12"/>
      <c r="AR525" s="12"/>
      <c r="AS525" s="12"/>
    </row>
    <row r="526" spans="2:45" ht="13">
      <c r="B526" s="12"/>
      <c r="C526" s="12"/>
      <c r="D526" s="12"/>
      <c r="E526" s="14"/>
      <c r="M526" s="5"/>
      <c r="N526" s="5"/>
      <c r="AK526" s="5"/>
      <c r="AO526" s="5"/>
      <c r="AP526" s="12"/>
      <c r="AQ526" s="12"/>
      <c r="AR526" s="12"/>
      <c r="AS526" s="12"/>
    </row>
    <row r="527" spans="2:45" ht="13">
      <c r="B527" s="12"/>
      <c r="C527" s="12"/>
      <c r="D527" s="12"/>
      <c r="E527" s="14"/>
      <c r="M527" s="5"/>
      <c r="N527" s="5"/>
      <c r="AK527" s="5"/>
      <c r="AO527" s="5"/>
      <c r="AP527" s="12"/>
      <c r="AQ527" s="12"/>
      <c r="AR527" s="12"/>
      <c r="AS527" s="12"/>
    </row>
    <row r="528" spans="2:45" ht="13">
      <c r="B528" s="12"/>
      <c r="C528" s="12"/>
      <c r="D528" s="12"/>
      <c r="E528" s="14"/>
      <c r="M528" s="5"/>
      <c r="N528" s="5"/>
      <c r="AK528" s="5"/>
      <c r="AO528" s="5"/>
      <c r="AP528" s="12"/>
      <c r="AQ528" s="12"/>
      <c r="AR528" s="12"/>
      <c r="AS528" s="12"/>
    </row>
    <row r="529" spans="2:45" ht="13">
      <c r="B529" s="12"/>
      <c r="C529" s="12"/>
      <c r="D529" s="12"/>
      <c r="E529" s="14"/>
      <c r="M529" s="5"/>
      <c r="N529" s="5"/>
      <c r="AK529" s="5"/>
      <c r="AO529" s="5"/>
      <c r="AP529" s="12"/>
      <c r="AQ529" s="12"/>
      <c r="AR529" s="12"/>
      <c r="AS529" s="12"/>
    </row>
    <row r="530" spans="2:45" ht="13">
      <c r="B530" s="12"/>
      <c r="C530" s="12"/>
      <c r="D530" s="12"/>
      <c r="E530" s="14"/>
      <c r="M530" s="5"/>
      <c r="N530" s="5"/>
      <c r="AK530" s="5"/>
      <c r="AO530" s="5"/>
      <c r="AP530" s="12"/>
      <c r="AQ530" s="12"/>
      <c r="AR530" s="12"/>
      <c r="AS530" s="12"/>
    </row>
    <row r="531" spans="2:45" ht="13">
      <c r="B531" s="12"/>
      <c r="C531" s="12"/>
      <c r="D531" s="12"/>
      <c r="E531" s="14"/>
      <c r="M531" s="5"/>
      <c r="N531" s="5"/>
      <c r="AK531" s="5"/>
      <c r="AO531" s="5"/>
      <c r="AP531" s="12"/>
      <c r="AQ531" s="12"/>
      <c r="AR531" s="12"/>
      <c r="AS531" s="12"/>
    </row>
    <row r="532" spans="2:45" ht="13">
      <c r="B532" s="12"/>
      <c r="C532" s="12"/>
      <c r="D532" s="12"/>
      <c r="E532" s="14"/>
      <c r="M532" s="5"/>
      <c r="N532" s="5"/>
      <c r="AK532" s="5"/>
      <c r="AO532" s="5"/>
      <c r="AP532" s="12"/>
      <c r="AQ532" s="12"/>
      <c r="AR532" s="12"/>
      <c r="AS532" s="12"/>
    </row>
    <row r="533" spans="2:45" ht="13">
      <c r="B533" s="12"/>
      <c r="C533" s="12"/>
      <c r="D533" s="12"/>
      <c r="E533" s="14"/>
      <c r="M533" s="5"/>
      <c r="N533" s="5"/>
      <c r="AK533" s="5"/>
      <c r="AO533" s="5"/>
      <c r="AP533" s="12"/>
      <c r="AQ533" s="12"/>
      <c r="AR533" s="12"/>
      <c r="AS533" s="12"/>
    </row>
    <row r="534" spans="2:45" ht="13">
      <c r="B534" s="12"/>
      <c r="C534" s="12"/>
      <c r="D534" s="12"/>
      <c r="E534" s="14"/>
      <c r="M534" s="5"/>
      <c r="N534" s="5"/>
      <c r="AK534" s="5"/>
      <c r="AO534" s="5"/>
      <c r="AP534" s="12"/>
      <c r="AQ534" s="12"/>
      <c r="AR534" s="12"/>
      <c r="AS534" s="12"/>
    </row>
    <row r="535" spans="2:45" ht="13">
      <c r="B535" s="12"/>
      <c r="C535" s="12"/>
      <c r="D535" s="12"/>
      <c r="E535" s="14"/>
      <c r="M535" s="5"/>
      <c r="N535" s="5"/>
      <c r="AK535" s="5"/>
      <c r="AO535" s="5"/>
      <c r="AP535" s="12"/>
      <c r="AQ535" s="12"/>
      <c r="AR535" s="12"/>
      <c r="AS535" s="12"/>
    </row>
    <row r="536" spans="2:45" ht="13">
      <c r="B536" s="12"/>
      <c r="C536" s="12"/>
      <c r="D536" s="12"/>
      <c r="E536" s="14"/>
      <c r="M536" s="5"/>
      <c r="N536" s="5"/>
      <c r="AK536" s="5"/>
      <c r="AO536" s="5"/>
      <c r="AP536" s="12"/>
      <c r="AQ536" s="12"/>
      <c r="AR536" s="12"/>
      <c r="AS536" s="12"/>
    </row>
    <row r="537" spans="2:45" ht="13">
      <c r="B537" s="12"/>
      <c r="C537" s="12"/>
      <c r="D537" s="12"/>
      <c r="E537" s="14"/>
      <c r="M537" s="5"/>
      <c r="N537" s="5"/>
      <c r="AK537" s="5"/>
      <c r="AO537" s="5"/>
      <c r="AP537" s="12"/>
      <c r="AQ537" s="12"/>
      <c r="AR537" s="12"/>
      <c r="AS537" s="12"/>
    </row>
    <row r="538" spans="2:45" ht="13">
      <c r="B538" s="12"/>
      <c r="C538" s="12"/>
      <c r="D538" s="12"/>
      <c r="E538" s="14"/>
      <c r="M538" s="5"/>
      <c r="N538" s="5"/>
      <c r="AK538" s="5"/>
      <c r="AO538" s="5"/>
      <c r="AP538" s="12"/>
      <c r="AQ538" s="12"/>
      <c r="AR538" s="12"/>
      <c r="AS538" s="12"/>
    </row>
    <row r="539" spans="2:45" ht="13">
      <c r="B539" s="12"/>
      <c r="C539" s="12"/>
      <c r="D539" s="12"/>
      <c r="E539" s="14"/>
      <c r="M539" s="5"/>
      <c r="N539" s="5"/>
      <c r="AK539" s="5"/>
      <c r="AO539" s="5"/>
      <c r="AP539" s="12"/>
      <c r="AQ539" s="12"/>
      <c r="AR539" s="12"/>
      <c r="AS539" s="12"/>
    </row>
    <row r="540" spans="2:45" ht="13">
      <c r="B540" s="12"/>
      <c r="C540" s="12"/>
      <c r="D540" s="12"/>
      <c r="E540" s="14"/>
      <c r="M540" s="5"/>
      <c r="N540" s="5"/>
      <c r="AK540" s="5"/>
      <c r="AO540" s="5"/>
      <c r="AP540" s="12"/>
      <c r="AQ540" s="12"/>
      <c r="AR540" s="12"/>
      <c r="AS540" s="12"/>
    </row>
    <row r="541" spans="2:45" ht="13">
      <c r="B541" s="12"/>
      <c r="C541" s="12"/>
      <c r="D541" s="12"/>
      <c r="E541" s="14"/>
      <c r="M541" s="5"/>
      <c r="N541" s="5"/>
      <c r="AK541" s="5"/>
      <c r="AO541" s="5"/>
      <c r="AP541" s="12"/>
      <c r="AQ541" s="12"/>
      <c r="AR541" s="12"/>
      <c r="AS541" s="12"/>
    </row>
    <row r="542" spans="2:45" ht="13">
      <c r="B542" s="12"/>
      <c r="C542" s="12"/>
      <c r="D542" s="12"/>
      <c r="E542" s="14"/>
      <c r="M542" s="5"/>
      <c r="N542" s="5"/>
      <c r="AK542" s="5"/>
      <c r="AO542" s="5"/>
      <c r="AP542" s="12"/>
      <c r="AQ542" s="12"/>
      <c r="AR542" s="12"/>
      <c r="AS542" s="12"/>
    </row>
    <row r="543" spans="2:45" ht="13">
      <c r="B543" s="12"/>
      <c r="C543" s="12"/>
      <c r="D543" s="12"/>
      <c r="E543" s="14"/>
      <c r="M543" s="5"/>
      <c r="N543" s="5"/>
      <c r="AK543" s="5"/>
      <c r="AO543" s="5"/>
      <c r="AP543" s="12"/>
      <c r="AQ543" s="12"/>
      <c r="AR543" s="12"/>
      <c r="AS543" s="12"/>
    </row>
    <row r="544" spans="2:45" ht="13">
      <c r="B544" s="12"/>
      <c r="C544" s="12"/>
      <c r="D544" s="12"/>
      <c r="E544" s="14"/>
      <c r="M544" s="5"/>
      <c r="N544" s="5"/>
      <c r="AK544" s="5"/>
      <c r="AO544" s="5"/>
      <c r="AP544" s="12"/>
      <c r="AQ544" s="12"/>
      <c r="AR544" s="12"/>
      <c r="AS544" s="12"/>
    </row>
    <row r="545" spans="2:45" ht="13">
      <c r="B545" s="12"/>
      <c r="C545" s="12"/>
      <c r="D545" s="12"/>
      <c r="E545" s="14"/>
      <c r="M545" s="5"/>
      <c r="N545" s="5"/>
      <c r="AK545" s="5"/>
      <c r="AO545" s="5"/>
      <c r="AP545" s="12"/>
      <c r="AQ545" s="12"/>
      <c r="AR545" s="12"/>
      <c r="AS545" s="12"/>
    </row>
    <row r="546" spans="2:45" ht="13">
      <c r="B546" s="12"/>
      <c r="C546" s="12"/>
      <c r="D546" s="12"/>
      <c r="E546" s="14"/>
      <c r="M546" s="5"/>
      <c r="N546" s="5"/>
      <c r="AK546" s="5"/>
      <c r="AO546" s="5"/>
      <c r="AP546" s="12"/>
      <c r="AQ546" s="12"/>
      <c r="AR546" s="12"/>
      <c r="AS546" s="12"/>
    </row>
    <row r="547" spans="2:45" ht="13">
      <c r="B547" s="12"/>
      <c r="C547" s="12"/>
      <c r="D547" s="12"/>
      <c r="E547" s="14"/>
      <c r="M547" s="5"/>
      <c r="N547" s="5"/>
      <c r="AK547" s="5"/>
      <c r="AO547" s="5"/>
      <c r="AP547" s="12"/>
      <c r="AQ547" s="12"/>
      <c r="AR547" s="12"/>
      <c r="AS547" s="12"/>
    </row>
    <row r="548" spans="2:45" ht="13">
      <c r="B548" s="12"/>
      <c r="C548" s="12"/>
      <c r="D548" s="12"/>
      <c r="E548" s="14"/>
      <c r="M548" s="5"/>
      <c r="N548" s="5"/>
      <c r="AK548" s="5"/>
      <c r="AO548" s="5"/>
      <c r="AP548" s="12"/>
      <c r="AQ548" s="12"/>
      <c r="AR548" s="12"/>
      <c r="AS548" s="12"/>
    </row>
    <row r="549" spans="2:45" ht="13">
      <c r="B549" s="12"/>
      <c r="C549" s="12"/>
      <c r="D549" s="12"/>
      <c r="E549" s="14"/>
      <c r="M549" s="5"/>
      <c r="N549" s="5"/>
      <c r="AK549" s="5"/>
      <c r="AO549" s="5"/>
      <c r="AP549" s="12"/>
      <c r="AQ549" s="12"/>
      <c r="AR549" s="12"/>
      <c r="AS549" s="12"/>
    </row>
    <row r="550" spans="2:45" ht="13">
      <c r="B550" s="12"/>
      <c r="C550" s="12"/>
      <c r="D550" s="12"/>
      <c r="E550" s="14"/>
      <c r="M550" s="5"/>
      <c r="N550" s="5"/>
      <c r="AK550" s="5"/>
      <c r="AO550" s="5"/>
      <c r="AP550" s="12"/>
      <c r="AQ550" s="12"/>
      <c r="AR550" s="12"/>
      <c r="AS550" s="12"/>
    </row>
    <row r="551" spans="2:45" ht="13">
      <c r="B551" s="12"/>
      <c r="C551" s="12"/>
      <c r="D551" s="12"/>
      <c r="E551" s="14"/>
      <c r="M551" s="5"/>
      <c r="N551" s="5"/>
      <c r="AK551" s="5"/>
      <c r="AO551" s="5"/>
      <c r="AP551" s="12"/>
      <c r="AQ551" s="12"/>
      <c r="AR551" s="12"/>
      <c r="AS551" s="12"/>
    </row>
    <row r="552" spans="2:45" ht="13">
      <c r="B552" s="12"/>
      <c r="C552" s="12"/>
      <c r="D552" s="12"/>
      <c r="E552" s="14"/>
      <c r="M552" s="5"/>
      <c r="N552" s="5"/>
      <c r="AK552" s="5"/>
      <c r="AO552" s="5"/>
      <c r="AP552" s="12"/>
      <c r="AQ552" s="12"/>
      <c r="AR552" s="12"/>
      <c r="AS552" s="12"/>
    </row>
    <row r="553" spans="2:45" ht="13">
      <c r="B553" s="12"/>
      <c r="C553" s="12"/>
      <c r="D553" s="12"/>
      <c r="E553" s="14"/>
      <c r="M553" s="5"/>
      <c r="N553" s="5"/>
      <c r="AK553" s="5"/>
      <c r="AO553" s="5"/>
      <c r="AP553" s="12"/>
      <c r="AQ553" s="12"/>
      <c r="AR553" s="12"/>
      <c r="AS553" s="12"/>
    </row>
    <row r="554" spans="2:45" ht="13">
      <c r="B554" s="12"/>
      <c r="C554" s="12"/>
      <c r="D554" s="12"/>
      <c r="E554" s="14"/>
      <c r="M554" s="5"/>
      <c r="N554" s="5"/>
      <c r="AK554" s="5"/>
      <c r="AO554" s="5"/>
      <c r="AP554" s="12"/>
      <c r="AQ554" s="12"/>
      <c r="AR554" s="12"/>
      <c r="AS554" s="12"/>
    </row>
    <row r="555" spans="2:45" ht="13">
      <c r="B555" s="12"/>
      <c r="C555" s="12"/>
      <c r="D555" s="12"/>
      <c r="E555" s="14"/>
      <c r="M555" s="5"/>
      <c r="N555" s="5"/>
      <c r="AK555" s="5"/>
      <c r="AO555" s="5"/>
      <c r="AP555" s="12"/>
      <c r="AQ555" s="12"/>
      <c r="AR555" s="12"/>
      <c r="AS555" s="12"/>
    </row>
    <row r="556" spans="2:45" ht="13">
      <c r="B556" s="12"/>
      <c r="C556" s="12"/>
      <c r="D556" s="12"/>
      <c r="E556" s="14"/>
      <c r="M556" s="5"/>
      <c r="N556" s="5"/>
      <c r="AK556" s="5"/>
      <c r="AO556" s="5"/>
      <c r="AP556" s="12"/>
      <c r="AQ556" s="12"/>
      <c r="AR556" s="12"/>
      <c r="AS556" s="12"/>
    </row>
    <row r="557" spans="2:45" ht="13">
      <c r="B557" s="12"/>
      <c r="C557" s="12"/>
      <c r="D557" s="12"/>
      <c r="E557" s="14"/>
      <c r="M557" s="5"/>
      <c r="N557" s="5"/>
      <c r="AK557" s="5"/>
      <c r="AO557" s="5"/>
      <c r="AP557" s="12"/>
      <c r="AQ557" s="12"/>
      <c r="AR557" s="12"/>
      <c r="AS557" s="12"/>
    </row>
    <row r="558" spans="2:45" ht="13">
      <c r="B558" s="12"/>
      <c r="C558" s="12"/>
      <c r="D558" s="12"/>
      <c r="E558" s="14"/>
      <c r="M558" s="5"/>
      <c r="N558" s="5"/>
      <c r="AK558" s="5"/>
      <c r="AO558" s="5"/>
      <c r="AP558" s="12"/>
      <c r="AQ558" s="12"/>
      <c r="AR558" s="12"/>
      <c r="AS558" s="12"/>
    </row>
    <row r="559" spans="2:45" ht="13">
      <c r="B559" s="12"/>
      <c r="C559" s="12"/>
      <c r="D559" s="12"/>
      <c r="E559" s="14"/>
      <c r="M559" s="5"/>
      <c r="N559" s="5"/>
      <c r="AK559" s="5"/>
      <c r="AO559" s="5"/>
      <c r="AP559" s="12"/>
      <c r="AQ559" s="12"/>
      <c r="AR559" s="12"/>
      <c r="AS559" s="12"/>
    </row>
    <row r="560" spans="2:45" ht="13">
      <c r="B560" s="12"/>
      <c r="C560" s="12"/>
      <c r="D560" s="12"/>
      <c r="E560" s="14"/>
      <c r="M560" s="5"/>
      <c r="N560" s="5"/>
      <c r="AK560" s="5"/>
      <c r="AO560" s="5"/>
      <c r="AP560" s="12"/>
      <c r="AQ560" s="12"/>
      <c r="AR560" s="12"/>
      <c r="AS560" s="12"/>
    </row>
    <row r="561" spans="2:45" ht="13">
      <c r="B561" s="12"/>
      <c r="C561" s="12"/>
      <c r="D561" s="12"/>
      <c r="E561" s="14"/>
      <c r="M561" s="5"/>
      <c r="N561" s="5"/>
      <c r="AK561" s="5"/>
      <c r="AO561" s="5"/>
      <c r="AP561" s="12"/>
      <c r="AQ561" s="12"/>
      <c r="AR561" s="12"/>
      <c r="AS561" s="12"/>
    </row>
    <row r="562" spans="2:45" ht="13">
      <c r="B562" s="12"/>
      <c r="C562" s="12"/>
      <c r="D562" s="12"/>
      <c r="E562" s="14"/>
      <c r="M562" s="5"/>
      <c r="N562" s="5"/>
      <c r="AK562" s="5"/>
      <c r="AO562" s="5"/>
      <c r="AP562" s="12"/>
      <c r="AQ562" s="12"/>
      <c r="AR562" s="12"/>
      <c r="AS562" s="12"/>
    </row>
    <row r="563" spans="2:45" ht="13">
      <c r="B563" s="12"/>
      <c r="C563" s="12"/>
      <c r="D563" s="12"/>
      <c r="E563" s="14"/>
      <c r="M563" s="5"/>
      <c r="N563" s="5"/>
      <c r="AK563" s="5"/>
      <c r="AO563" s="5"/>
      <c r="AP563" s="12"/>
      <c r="AQ563" s="12"/>
      <c r="AR563" s="12"/>
      <c r="AS563" s="12"/>
    </row>
    <row r="564" spans="2:45" ht="13">
      <c r="B564" s="12"/>
      <c r="C564" s="12"/>
      <c r="D564" s="12"/>
      <c r="E564" s="14"/>
      <c r="M564" s="5"/>
      <c r="N564" s="5"/>
      <c r="AK564" s="5"/>
      <c r="AO564" s="5"/>
      <c r="AP564" s="12"/>
      <c r="AQ564" s="12"/>
      <c r="AR564" s="12"/>
      <c r="AS564" s="12"/>
    </row>
    <row r="565" spans="2:45" ht="13">
      <c r="B565" s="12"/>
      <c r="C565" s="12"/>
      <c r="D565" s="12"/>
      <c r="E565" s="14"/>
      <c r="M565" s="5"/>
      <c r="N565" s="5"/>
      <c r="AK565" s="5"/>
      <c r="AO565" s="5"/>
      <c r="AP565" s="12"/>
      <c r="AQ565" s="12"/>
      <c r="AR565" s="12"/>
      <c r="AS565" s="12"/>
    </row>
    <row r="566" spans="2:45" ht="13">
      <c r="B566" s="12"/>
      <c r="C566" s="12"/>
      <c r="D566" s="12"/>
      <c r="E566" s="14"/>
      <c r="M566" s="5"/>
      <c r="N566" s="5"/>
      <c r="AK566" s="5"/>
      <c r="AO566" s="5"/>
      <c r="AP566" s="12"/>
      <c r="AQ566" s="12"/>
      <c r="AR566" s="12"/>
      <c r="AS566" s="12"/>
    </row>
    <row r="567" spans="2:45" ht="13">
      <c r="B567" s="12"/>
      <c r="C567" s="12"/>
      <c r="D567" s="12"/>
      <c r="E567" s="14"/>
      <c r="M567" s="5"/>
      <c r="N567" s="5"/>
      <c r="AK567" s="5"/>
      <c r="AO567" s="5"/>
      <c r="AP567" s="12"/>
      <c r="AQ567" s="12"/>
      <c r="AR567" s="12"/>
      <c r="AS567" s="12"/>
    </row>
    <row r="568" spans="2:45" ht="13">
      <c r="B568" s="12"/>
      <c r="C568" s="12"/>
      <c r="D568" s="12"/>
      <c r="E568" s="14"/>
      <c r="M568" s="5"/>
      <c r="N568" s="5"/>
      <c r="AK568" s="5"/>
      <c r="AO568" s="5"/>
      <c r="AP568" s="12"/>
      <c r="AQ568" s="12"/>
      <c r="AR568" s="12"/>
      <c r="AS568" s="12"/>
    </row>
    <row r="569" spans="2:45" ht="13">
      <c r="B569" s="12"/>
      <c r="C569" s="12"/>
      <c r="D569" s="12"/>
      <c r="E569" s="14"/>
      <c r="M569" s="5"/>
      <c r="N569" s="5"/>
      <c r="AK569" s="5"/>
      <c r="AO569" s="5"/>
      <c r="AP569" s="12"/>
      <c r="AQ569" s="12"/>
      <c r="AR569" s="12"/>
      <c r="AS569" s="12"/>
    </row>
    <row r="570" spans="2:45" ht="13">
      <c r="B570" s="12"/>
      <c r="C570" s="12"/>
      <c r="D570" s="12"/>
      <c r="E570" s="14"/>
      <c r="M570" s="5"/>
      <c r="N570" s="5"/>
      <c r="AK570" s="5"/>
      <c r="AO570" s="5"/>
      <c r="AP570" s="12"/>
      <c r="AQ570" s="12"/>
      <c r="AR570" s="12"/>
      <c r="AS570" s="12"/>
    </row>
    <row r="571" spans="2:45" ht="13">
      <c r="B571" s="12"/>
      <c r="C571" s="12"/>
      <c r="D571" s="12"/>
      <c r="E571" s="14"/>
      <c r="M571" s="5"/>
      <c r="N571" s="5"/>
      <c r="AK571" s="5"/>
      <c r="AO571" s="5"/>
      <c r="AP571" s="12"/>
      <c r="AQ571" s="12"/>
      <c r="AR571" s="12"/>
      <c r="AS571" s="12"/>
    </row>
    <row r="572" spans="2:45" ht="13">
      <c r="B572" s="12"/>
      <c r="C572" s="12"/>
      <c r="D572" s="12"/>
      <c r="E572" s="14"/>
      <c r="M572" s="5"/>
      <c r="N572" s="5"/>
      <c r="AK572" s="5"/>
      <c r="AO572" s="5"/>
      <c r="AP572" s="12"/>
      <c r="AQ572" s="12"/>
      <c r="AR572" s="12"/>
      <c r="AS572" s="12"/>
    </row>
    <row r="573" spans="2:45" ht="13">
      <c r="B573" s="12"/>
      <c r="C573" s="12"/>
      <c r="D573" s="12"/>
      <c r="E573" s="14"/>
      <c r="M573" s="5"/>
      <c r="N573" s="5"/>
      <c r="AK573" s="5"/>
      <c r="AO573" s="5"/>
      <c r="AP573" s="12"/>
      <c r="AQ573" s="12"/>
      <c r="AR573" s="12"/>
      <c r="AS573" s="12"/>
    </row>
    <row r="574" spans="2:45" ht="13">
      <c r="B574" s="12"/>
      <c r="C574" s="12"/>
      <c r="D574" s="12"/>
      <c r="E574" s="14"/>
      <c r="M574" s="5"/>
      <c r="N574" s="5"/>
      <c r="AK574" s="5"/>
      <c r="AO574" s="5"/>
      <c r="AP574" s="12"/>
      <c r="AQ574" s="12"/>
      <c r="AR574" s="12"/>
      <c r="AS574" s="12"/>
    </row>
    <row r="575" spans="2:45" ht="13">
      <c r="B575" s="12"/>
      <c r="C575" s="12"/>
      <c r="D575" s="12"/>
      <c r="E575" s="14"/>
      <c r="M575" s="5"/>
      <c r="N575" s="5"/>
      <c r="AK575" s="5"/>
      <c r="AO575" s="5"/>
      <c r="AP575" s="12"/>
      <c r="AQ575" s="12"/>
      <c r="AR575" s="12"/>
      <c r="AS575" s="12"/>
    </row>
    <row r="576" spans="2:45" ht="13">
      <c r="B576" s="12"/>
      <c r="C576" s="12"/>
      <c r="D576" s="12"/>
      <c r="E576" s="14"/>
      <c r="M576" s="5"/>
      <c r="N576" s="5"/>
      <c r="AK576" s="5"/>
      <c r="AO576" s="5"/>
      <c r="AP576" s="12"/>
      <c r="AQ576" s="12"/>
      <c r="AR576" s="12"/>
      <c r="AS576" s="12"/>
    </row>
    <row r="577" spans="2:45" ht="13">
      <c r="B577" s="12"/>
      <c r="C577" s="12"/>
      <c r="D577" s="12"/>
      <c r="E577" s="14"/>
      <c r="M577" s="5"/>
      <c r="N577" s="5"/>
      <c r="AK577" s="5"/>
      <c r="AO577" s="5"/>
      <c r="AP577" s="12"/>
      <c r="AQ577" s="12"/>
      <c r="AR577" s="12"/>
      <c r="AS577" s="12"/>
    </row>
    <row r="578" spans="2:45" ht="13">
      <c r="B578" s="12"/>
      <c r="C578" s="12"/>
      <c r="D578" s="12"/>
      <c r="E578" s="14"/>
      <c r="M578" s="5"/>
      <c r="N578" s="5"/>
      <c r="AK578" s="5"/>
      <c r="AO578" s="5"/>
      <c r="AP578" s="12"/>
      <c r="AQ578" s="12"/>
      <c r="AR578" s="12"/>
      <c r="AS578" s="12"/>
    </row>
    <row r="579" spans="2:45" ht="13">
      <c r="B579" s="12"/>
      <c r="C579" s="12"/>
      <c r="D579" s="12"/>
      <c r="E579" s="14"/>
      <c r="M579" s="5"/>
      <c r="N579" s="5"/>
      <c r="AK579" s="5"/>
      <c r="AO579" s="5"/>
      <c r="AP579" s="12"/>
      <c r="AQ579" s="12"/>
      <c r="AR579" s="12"/>
      <c r="AS579" s="12"/>
    </row>
    <row r="580" spans="2:45" ht="13">
      <c r="B580" s="12"/>
      <c r="C580" s="12"/>
      <c r="D580" s="12"/>
      <c r="E580" s="14"/>
      <c r="M580" s="5"/>
      <c r="N580" s="5"/>
      <c r="AK580" s="5"/>
      <c r="AO580" s="5"/>
      <c r="AP580" s="12"/>
      <c r="AQ580" s="12"/>
      <c r="AR580" s="12"/>
      <c r="AS580" s="12"/>
    </row>
    <row r="581" spans="2:45" ht="13">
      <c r="B581" s="12"/>
      <c r="C581" s="12"/>
      <c r="D581" s="12"/>
      <c r="E581" s="14"/>
      <c r="M581" s="5"/>
      <c r="N581" s="5"/>
      <c r="AK581" s="5"/>
      <c r="AO581" s="5"/>
      <c r="AP581" s="12"/>
      <c r="AQ581" s="12"/>
      <c r="AR581" s="12"/>
      <c r="AS581" s="12"/>
    </row>
    <row r="582" spans="2:45" ht="13">
      <c r="B582" s="12"/>
      <c r="C582" s="12"/>
      <c r="D582" s="12"/>
      <c r="E582" s="14"/>
      <c r="M582" s="5"/>
      <c r="N582" s="5"/>
      <c r="AK582" s="5"/>
      <c r="AO582" s="5"/>
      <c r="AP582" s="12"/>
      <c r="AQ582" s="12"/>
      <c r="AR582" s="12"/>
      <c r="AS582" s="12"/>
    </row>
    <row r="583" spans="2:45" ht="13">
      <c r="B583" s="12"/>
      <c r="C583" s="12"/>
      <c r="D583" s="12"/>
      <c r="E583" s="14"/>
      <c r="M583" s="5"/>
      <c r="N583" s="5"/>
      <c r="AK583" s="5"/>
      <c r="AO583" s="5"/>
      <c r="AP583" s="12"/>
      <c r="AQ583" s="12"/>
      <c r="AR583" s="12"/>
      <c r="AS583" s="12"/>
    </row>
    <row r="584" spans="2:45" ht="13">
      <c r="B584" s="12"/>
      <c r="C584" s="12"/>
      <c r="D584" s="12"/>
      <c r="E584" s="14"/>
      <c r="M584" s="5"/>
      <c r="N584" s="5"/>
      <c r="AK584" s="5"/>
      <c r="AO584" s="5"/>
      <c r="AP584" s="12"/>
      <c r="AQ584" s="12"/>
      <c r="AR584" s="12"/>
      <c r="AS584" s="12"/>
    </row>
    <row r="585" spans="2:45" ht="13">
      <c r="B585" s="12"/>
      <c r="C585" s="12"/>
      <c r="D585" s="12"/>
      <c r="E585" s="14"/>
      <c r="M585" s="5"/>
      <c r="N585" s="5"/>
      <c r="AK585" s="5"/>
      <c r="AO585" s="5"/>
      <c r="AP585" s="12"/>
      <c r="AQ585" s="12"/>
      <c r="AR585" s="12"/>
      <c r="AS585" s="12"/>
    </row>
    <row r="586" spans="2:45" ht="13">
      <c r="B586" s="12"/>
      <c r="C586" s="12"/>
      <c r="D586" s="12"/>
      <c r="E586" s="14"/>
      <c r="M586" s="5"/>
      <c r="N586" s="5"/>
      <c r="AK586" s="5"/>
      <c r="AO586" s="5"/>
      <c r="AP586" s="12"/>
      <c r="AQ586" s="12"/>
      <c r="AR586" s="12"/>
      <c r="AS586" s="12"/>
    </row>
    <row r="587" spans="2:45" ht="13">
      <c r="B587" s="12"/>
      <c r="C587" s="12"/>
      <c r="D587" s="12"/>
      <c r="E587" s="14"/>
      <c r="M587" s="5"/>
      <c r="N587" s="5"/>
      <c r="AK587" s="5"/>
      <c r="AO587" s="5"/>
      <c r="AP587" s="12"/>
      <c r="AQ587" s="12"/>
      <c r="AR587" s="12"/>
      <c r="AS587" s="12"/>
    </row>
    <row r="588" spans="2:45" ht="13">
      <c r="B588" s="12"/>
      <c r="C588" s="12"/>
      <c r="D588" s="12"/>
      <c r="E588" s="14"/>
      <c r="M588" s="5"/>
      <c r="N588" s="5"/>
      <c r="AK588" s="5"/>
      <c r="AO588" s="5"/>
      <c r="AP588" s="12"/>
      <c r="AQ588" s="12"/>
      <c r="AR588" s="12"/>
      <c r="AS588" s="12"/>
    </row>
    <row r="589" spans="2:45" ht="13">
      <c r="B589" s="12"/>
      <c r="C589" s="12"/>
      <c r="D589" s="12"/>
      <c r="E589" s="14"/>
      <c r="M589" s="5"/>
      <c r="N589" s="5"/>
      <c r="AK589" s="5"/>
      <c r="AO589" s="5"/>
      <c r="AP589" s="12"/>
      <c r="AQ589" s="12"/>
      <c r="AR589" s="12"/>
      <c r="AS589" s="12"/>
    </row>
    <row r="590" spans="2:45" ht="13">
      <c r="B590" s="12"/>
      <c r="C590" s="12"/>
      <c r="D590" s="12"/>
      <c r="E590" s="14"/>
      <c r="M590" s="5"/>
      <c r="N590" s="5"/>
      <c r="AK590" s="5"/>
      <c r="AO590" s="5"/>
      <c r="AP590" s="12"/>
      <c r="AQ590" s="12"/>
      <c r="AR590" s="12"/>
      <c r="AS590" s="12"/>
    </row>
    <row r="591" spans="2:45" ht="13">
      <c r="B591" s="12"/>
      <c r="C591" s="12"/>
      <c r="D591" s="12"/>
      <c r="E591" s="14"/>
      <c r="M591" s="5"/>
      <c r="N591" s="5"/>
      <c r="AK591" s="5"/>
      <c r="AO591" s="5"/>
      <c r="AP591" s="12"/>
      <c r="AQ591" s="12"/>
      <c r="AR591" s="12"/>
      <c r="AS591" s="12"/>
    </row>
    <row r="592" spans="2:45" ht="13">
      <c r="B592" s="12"/>
      <c r="C592" s="12"/>
      <c r="D592" s="12"/>
      <c r="E592" s="14"/>
      <c r="M592" s="5"/>
      <c r="N592" s="5"/>
      <c r="AK592" s="5"/>
      <c r="AO592" s="5"/>
      <c r="AP592" s="12"/>
      <c r="AQ592" s="12"/>
      <c r="AR592" s="12"/>
      <c r="AS592" s="12"/>
    </row>
    <row r="593" spans="2:45" ht="13">
      <c r="B593" s="12"/>
      <c r="C593" s="12"/>
      <c r="D593" s="12"/>
      <c r="E593" s="14"/>
      <c r="M593" s="5"/>
      <c r="N593" s="5"/>
      <c r="AK593" s="5"/>
      <c r="AO593" s="5"/>
      <c r="AP593" s="12"/>
      <c r="AQ593" s="12"/>
      <c r="AR593" s="12"/>
      <c r="AS593" s="12"/>
    </row>
    <row r="594" spans="2:45" ht="13">
      <c r="B594" s="12"/>
      <c r="C594" s="12"/>
      <c r="D594" s="12"/>
      <c r="E594" s="14"/>
      <c r="M594" s="5"/>
      <c r="N594" s="5"/>
      <c r="AK594" s="5"/>
      <c r="AO594" s="5"/>
      <c r="AP594" s="12"/>
      <c r="AQ594" s="12"/>
      <c r="AR594" s="12"/>
      <c r="AS594" s="12"/>
    </row>
    <row r="595" spans="2:45" ht="13">
      <c r="B595" s="12"/>
      <c r="C595" s="12"/>
      <c r="D595" s="12"/>
      <c r="E595" s="14"/>
      <c r="M595" s="5"/>
      <c r="N595" s="5"/>
      <c r="AK595" s="5"/>
      <c r="AO595" s="5"/>
      <c r="AP595" s="12"/>
      <c r="AQ595" s="12"/>
      <c r="AR595" s="12"/>
      <c r="AS595" s="12"/>
    </row>
    <row r="596" spans="2:45" ht="13">
      <c r="B596" s="12"/>
      <c r="C596" s="12"/>
      <c r="D596" s="12"/>
      <c r="E596" s="14"/>
      <c r="M596" s="5"/>
      <c r="N596" s="5"/>
      <c r="AK596" s="5"/>
      <c r="AO596" s="5"/>
      <c r="AP596" s="12"/>
      <c r="AQ596" s="12"/>
      <c r="AR596" s="12"/>
      <c r="AS596" s="12"/>
    </row>
    <row r="597" spans="2:45" ht="13">
      <c r="B597" s="12"/>
      <c r="C597" s="12"/>
      <c r="D597" s="12"/>
      <c r="E597" s="14"/>
      <c r="M597" s="5"/>
      <c r="N597" s="5"/>
      <c r="AK597" s="5"/>
      <c r="AO597" s="5"/>
      <c r="AP597" s="12"/>
      <c r="AQ597" s="12"/>
      <c r="AR597" s="12"/>
      <c r="AS597" s="12"/>
    </row>
    <row r="598" spans="2:45" ht="13">
      <c r="B598" s="12"/>
      <c r="C598" s="12"/>
      <c r="D598" s="12"/>
      <c r="E598" s="14"/>
      <c r="M598" s="5"/>
      <c r="N598" s="5"/>
      <c r="AK598" s="5"/>
      <c r="AO598" s="5"/>
      <c r="AP598" s="12"/>
      <c r="AQ598" s="12"/>
      <c r="AR598" s="12"/>
      <c r="AS598" s="12"/>
    </row>
    <row r="599" spans="2:45" ht="13">
      <c r="B599" s="12"/>
      <c r="C599" s="12"/>
      <c r="D599" s="12"/>
      <c r="E599" s="14"/>
      <c r="M599" s="5"/>
      <c r="N599" s="5"/>
      <c r="AK599" s="5"/>
      <c r="AO599" s="5"/>
      <c r="AP599" s="12"/>
      <c r="AQ599" s="12"/>
      <c r="AR599" s="12"/>
      <c r="AS599" s="12"/>
    </row>
    <row r="600" spans="2:45" ht="13">
      <c r="B600" s="12"/>
      <c r="C600" s="12"/>
      <c r="D600" s="12"/>
      <c r="E600" s="14"/>
      <c r="M600" s="5"/>
      <c r="N600" s="5"/>
      <c r="AK600" s="5"/>
      <c r="AO600" s="5"/>
      <c r="AP600" s="12"/>
      <c r="AQ600" s="12"/>
      <c r="AR600" s="12"/>
      <c r="AS600" s="12"/>
    </row>
    <row r="601" spans="2:45" ht="13">
      <c r="B601" s="12"/>
      <c r="C601" s="12"/>
      <c r="D601" s="12"/>
      <c r="E601" s="14"/>
      <c r="M601" s="5"/>
      <c r="N601" s="5"/>
      <c r="AK601" s="5"/>
      <c r="AO601" s="5"/>
      <c r="AP601" s="12"/>
      <c r="AQ601" s="12"/>
      <c r="AR601" s="12"/>
      <c r="AS601" s="12"/>
    </row>
    <row r="602" spans="2:45" ht="13">
      <c r="B602" s="12"/>
      <c r="C602" s="12"/>
      <c r="D602" s="12"/>
      <c r="E602" s="14"/>
      <c r="M602" s="5"/>
      <c r="N602" s="5"/>
      <c r="AK602" s="5"/>
      <c r="AO602" s="5"/>
      <c r="AP602" s="12"/>
      <c r="AQ602" s="12"/>
      <c r="AR602" s="12"/>
      <c r="AS602" s="12"/>
    </row>
    <row r="603" spans="2:45" ht="13">
      <c r="B603" s="12"/>
      <c r="C603" s="12"/>
      <c r="D603" s="12"/>
      <c r="E603" s="14"/>
      <c r="M603" s="5"/>
      <c r="N603" s="5"/>
      <c r="AK603" s="5"/>
      <c r="AO603" s="5"/>
      <c r="AP603" s="12"/>
      <c r="AQ603" s="12"/>
      <c r="AR603" s="12"/>
      <c r="AS603" s="12"/>
    </row>
    <row r="604" spans="2:45" ht="13">
      <c r="B604" s="12"/>
      <c r="C604" s="12"/>
      <c r="D604" s="12"/>
      <c r="E604" s="14"/>
      <c r="M604" s="5"/>
      <c r="N604" s="5"/>
      <c r="AK604" s="5"/>
      <c r="AO604" s="5"/>
      <c r="AP604" s="12"/>
      <c r="AQ604" s="12"/>
      <c r="AR604" s="12"/>
      <c r="AS604" s="12"/>
    </row>
    <row r="605" spans="2:45" ht="13">
      <c r="B605" s="12"/>
      <c r="C605" s="12"/>
      <c r="D605" s="12"/>
      <c r="E605" s="14"/>
      <c r="M605" s="5"/>
      <c r="N605" s="5"/>
      <c r="AK605" s="5"/>
      <c r="AO605" s="5"/>
      <c r="AP605" s="12"/>
      <c r="AQ605" s="12"/>
      <c r="AR605" s="12"/>
      <c r="AS605" s="12"/>
    </row>
    <row r="606" spans="2:45" ht="13">
      <c r="B606" s="12"/>
      <c r="C606" s="12"/>
      <c r="D606" s="12"/>
      <c r="E606" s="14"/>
      <c r="M606" s="5"/>
      <c r="N606" s="5"/>
      <c r="AK606" s="5"/>
      <c r="AO606" s="5"/>
      <c r="AP606" s="12"/>
      <c r="AQ606" s="12"/>
      <c r="AR606" s="12"/>
      <c r="AS606" s="12"/>
    </row>
    <row r="607" spans="2:45" ht="13">
      <c r="B607" s="12"/>
      <c r="C607" s="12"/>
      <c r="D607" s="12"/>
      <c r="E607" s="14"/>
      <c r="M607" s="5"/>
      <c r="N607" s="5"/>
      <c r="AK607" s="5"/>
      <c r="AO607" s="5"/>
      <c r="AP607" s="12"/>
      <c r="AQ607" s="12"/>
      <c r="AR607" s="12"/>
      <c r="AS607" s="12"/>
    </row>
    <row r="608" spans="2:45" ht="13">
      <c r="B608" s="12"/>
      <c r="C608" s="12"/>
      <c r="D608" s="12"/>
      <c r="E608" s="14"/>
      <c r="M608" s="5"/>
      <c r="N608" s="5"/>
      <c r="AK608" s="5"/>
      <c r="AO608" s="5"/>
      <c r="AP608" s="12"/>
      <c r="AQ608" s="12"/>
      <c r="AR608" s="12"/>
      <c r="AS608" s="12"/>
    </row>
    <row r="609" spans="2:45" ht="13">
      <c r="B609" s="12"/>
      <c r="C609" s="12"/>
      <c r="D609" s="12"/>
      <c r="E609" s="14"/>
      <c r="M609" s="5"/>
      <c r="N609" s="5"/>
      <c r="AK609" s="5"/>
      <c r="AO609" s="5"/>
      <c r="AP609" s="12"/>
      <c r="AQ609" s="12"/>
      <c r="AR609" s="12"/>
      <c r="AS609" s="12"/>
    </row>
    <row r="610" spans="2:45" ht="13">
      <c r="B610" s="12"/>
      <c r="C610" s="12"/>
      <c r="D610" s="12"/>
      <c r="E610" s="14"/>
      <c r="M610" s="5"/>
      <c r="N610" s="5"/>
      <c r="AK610" s="5"/>
      <c r="AO610" s="5"/>
      <c r="AP610" s="12"/>
      <c r="AQ610" s="12"/>
      <c r="AR610" s="12"/>
      <c r="AS610" s="12"/>
    </row>
    <row r="611" spans="2:45" ht="13">
      <c r="B611" s="12"/>
      <c r="C611" s="12"/>
      <c r="D611" s="12"/>
      <c r="E611" s="14"/>
      <c r="M611" s="5"/>
      <c r="N611" s="5"/>
      <c r="AK611" s="5"/>
      <c r="AO611" s="5"/>
      <c r="AP611" s="12"/>
      <c r="AQ611" s="12"/>
      <c r="AR611" s="12"/>
      <c r="AS611" s="12"/>
    </row>
    <row r="612" spans="2:45" ht="13">
      <c r="B612" s="12"/>
      <c r="C612" s="12"/>
      <c r="D612" s="12"/>
      <c r="E612" s="14"/>
      <c r="M612" s="5"/>
      <c r="N612" s="5"/>
      <c r="AK612" s="5"/>
      <c r="AO612" s="5"/>
      <c r="AP612" s="12"/>
      <c r="AQ612" s="12"/>
      <c r="AR612" s="12"/>
      <c r="AS612" s="12"/>
    </row>
    <row r="613" spans="2:45" ht="13">
      <c r="B613" s="12"/>
      <c r="C613" s="12"/>
      <c r="D613" s="12"/>
      <c r="E613" s="14"/>
      <c r="M613" s="5"/>
      <c r="N613" s="5"/>
      <c r="AK613" s="5"/>
      <c r="AO613" s="5"/>
      <c r="AP613" s="12"/>
      <c r="AQ613" s="12"/>
      <c r="AR613" s="12"/>
      <c r="AS613" s="12"/>
    </row>
    <row r="614" spans="2:45" ht="13">
      <c r="B614" s="12"/>
      <c r="C614" s="12"/>
      <c r="D614" s="12"/>
      <c r="E614" s="14"/>
      <c r="M614" s="5"/>
      <c r="N614" s="5"/>
      <c r="AK614" s="5"/>
      <c r="AO614" s="5"/>
      <c r="AP614" s="12"/>
      <c r="AQ614" s="12"/>
      <c r="AR614" s="12"/>
      <c r="AS614" s="12"/>
    </row>
    <row r="615" spans="2:45" ht="13">
      <c r="B615" s="12"/>
      <c r="C615" s="12"/>
      <c r="D615" s="12"/>
      <c r="E615" s="14"/>
      <c r="M615" s="5"/>
      <c r="N615" s="5"/>
      <c r="AK615" s="5"/>
      <c r="AO615" s="5"/>
      <c r="AP615" s="12"/>
      <c r="AQ615" s="12"/>
      <c r="AR615" s="12"/>
      <c r="AS615" s="12"/>
    </row>
    <row r="616" spans="2:45" ht="13">
      <c r="B616" s="12"/>
      <c r="C616" s="12"/>
      <c r="D616" s="12"/>
      <c r="E616" s="14"/>
      <c r="M616" s="5"/>
      <c r="N616" s="5"/>
      <c r="AK616" s="5"/>
      <c r="AO616" s="5"/>
      <c r="AP616" s="12"/>
      <c r="AQ616" s="12"/>
      <c r="AR616" s="12"/>
      <c r="AS616" s="12"/>
    </row>
    <row r="617" spans="2:45" ht="13">
      <c r="B617" s="12"/>
      <c r="C617" s="12"/>
      <c r="D617" s="12"/>
      <c r="E617" s="14"/>
      <c r="M617" s="5"/>
      <c r="N617" s="5"/>
      <c r="AK617" s="5"/>
      <c r="AO617" s="5"/>
      <c r="AP617" s="12"/>
      <c r="AQ617" s="12"/>
      <c r="AR617" s="12"/>
      <c r="AS617" s="12"/>
    </row>
    <row r="618" spans="2:45" ht="13">
      <c r="B618" s="12"/>
      <c r="C618" s="12"/>
      <c r="D618" s="12"/>
      <c r="E618" s="14"/>
      <c r="M618" s="5"/>
      <c r="N618" s="5"/>
      <c r="AK618" s="5"/>
      <c r="AO618" s="5"/>
      <c r="AP618" s="12"/>
      <c r="AQ618" s="12"/>
      <c r="AR618" s="12"/>
      <c r="AS618" s="12"/>
    </row>
    <row r="619" spans="2:45" ht="13">
      <c r="B619" s="12"/>
      <c r="C619" s="12"/>
      <c r="D619" s="12"/>
      <c r="E619" s="14"/>
      <c r="M619" s="5"/>
      <c r="N619" s="5"/>
      <c r="AK619" s="5"/>
      <c r="AO619" s="5"/>
      <c r="AP619" s="12"/>
      <c r="AQ619" s="12"/>
      <c r="AR619" s="12"/>
      <c r="AS619" s="12"/>
    </row>
    <row r="620" spans="2:45" ht="13">
      <c r="B620" s="12"/>
      <c r="C620" s="12"/>
      <c r="D620" s="12"/>
      <c r="E620" s="14"/>
      <c r="M620" s="5"/>
      <c r="N620" s="5"/>
      <c r="AK620" s="5"/>
      <c r="AO620" s="5"/>
      <c r="AP620" s="12"/>
      <c r="AQ620" s="12"/>
      <c r="AR620" s="12"/>
      <c r="AS620" s="12"/>
    </row>
    <row r="621" spans="2:45" ht="13">
      <c r="B621" s="12"/>
      <c r="C621" s="12"/>
      <c r="D621" s="12"/>
      <c r="E621" s="14"/>
      <c r="M621" s="5"/>
      <c r="N621" s="5"/>
      <c r="AK621" s="5"/>
      <c r="AO621" s="5"/>
      <c r="AP621" s="12"/>
      <c r="AQ621" s="12"/>
      <c r="AR621" s="12"/>
      <c r="AS621" s="12"/>
    </row>
    <row r="622" spans="2:45" ht="13">
      <c r="B622" s="12"/>
      <c r="C622" s="12"/>
      <c r="D622" s="12"/>
      <c r="E622" s="14"/>
      <c r="M622" s="5"/>
      <c r="N622" s="5"/>
      <c r="AK622" s="5"/>
      <c r="AO622" s="5"/>
      <c r="AP622" s="12"/>
      <c r="AQ622" s="12"/>
      <c r="AR622" s="12"/>
      <c r="AS622" s="12"/>
    </row>
    <row r="623" spans="2:45" ht="13">
      <c r="B623" s="12"/>
      <c r="C623" s="12"/>
      <c r="D623" s="12"/>
      <c r="E623" s="14"/>
      <c r="M623" s="5"/>
      <c r="N623" s="5"/>
      <c r="AK623" s="5"/>
      <c r="AO623" s="5"/>
      <c r="AP623" s="12"/>
      <c r="AQ623" s="12"/>
      <c r="AR623" s="12"/>
      <c r="AS623" s="12"/>
    </row>
    <row r="624" spans="2:45" ht="13">
      <c r="B624" s="12"/>
      <c r="C624" s="12"/>
      <c r="D624" s="12"/>
      <c r="E624" s="14"/>
      <c r="M624" s="5"/>
      <c r="N624" s="5"/>
      <c r="AK624" s="5"/>
      <c r="AO624" s="5"/>
      <c r="AP624" s="12"/>
      <c r="AQ624" s="12"/>
      <c r="AR624" s="12"/>
      <c r="AS624" s="12"/>
    </row>
    <row r="625" spans="2:45" ht="13">
      <c r="B625" s="12"/>
      <c r="C625" s="12"/>
      <c r="D625" s="12"/>
      <c r="E625" s="14"/>
      <c r="M625" s="5"/>
      <c r="N625" s="5"/>
      <c r="AK625" s="5"/>
      <c r="AO625" s="5"/>
      <c r="AP625" s="12"/>
      <c r="AQ625" s="12"/>
      <c r="AR625" s="12"/>
      <c r="AS625" s="12"/>
    </row>
    <row r="626" spans="2:45" ht="13">
      <c r="B626" s="12"/>
      <c r="C626" s="12"/>
      <c r="D626" s="12"/>
      <c r="E626" s="14"/>
      <c r="M626" s="5"/>
      <c r="N626" s="5"/>
      <c r="AK626" s="5"/>
      <c r="AO626" s="5"/>
      <c r="AP626" s="12"/>
      <c r="AQ626" s="12"/>
      <c r="AR626" s="12"/>
      <c r="AS626" s="12"/>
    </row>
    <row r="627" spans="2:45" ht="13">
      <c r="B627" s="12"/>
      <c r="C627" s="12"/>
      <c r="D627" s="12"/>
      <c r="E627" s="14"/>
      <c r="M627" s="5"/>
      <c r="N627" s="5"/>
      <c r="AK627" s="5"/>
      <c r="AO627" s="5"/>
      <c r="AP627" s="12"/>
      <c r="AQ627" s="12"/>
      <c r="AR627" s="12"/>
      <c r="AS627" s="12"/>
    </row>
    <row r="628" spans="2:45" ht="13">
      <c r="B628" s="12"/>
      <c r="C628" s="12"/>
      <c r="D628" s="12"/>
      <c r="E628" s="14"/>
      <c r="M628" s="5"/>
      <c r="N628" s="5"/>
      <c r="AK628" s="5"/>
      <c r="AO628" s="5"/>
      <c r="AP628" s="12"/>
      <c r="AQ628" s="12"/>
      <c r="AR628" s="12"/>
      <c r="AS628" s="12"/>
    </row>
    <row r="629" spans="2:45" ht="13">
      <c r="B629" s="12"/>
      <c r="C629" s="12"/>
      <c r="D629" s="12"/>
      <c r="E629" s="14"/>
      <c r="M629" s="5"/>
      <c r="N629" s="5"/>
      <c r="AK629" s="5"/>
      <c r="AO629" s="5"/>
      <c r="AP629" s="12"/>
      <c r="AQ629" s="12"/>
      <c r="AR629" s="12"/>
      <c r="AS629" s="12"/>
    </row>
    <row r="630" spans="2:45" ht="13">
      <c r="B630" s="12"/>
      <c r="C630" s="12"/>
      <c r="D630" s="12"/>
      <c r="E630" s="14"/>
      <c r="M630" s="5"/>
      <c r="N630" s="5"/>
      <c r="AK630" s="5"/>
      <c r="AO630" s="5"/>
      <c r="AP630" s="12"/>
      <c r="AQ630" s="12"/>
      <c r="AR630" s="12"/>
      <c r="AS630" s="12"/>
    </row>
    <row r="631" spans="2:45" ht="13">
      <c r="B631" s="12"/>
      <c r="C631" s="12"/>
      <c r="D631" s="12"/>
      <c r="E631" s="14"/>
      <c r="M631" s="5"/>
      <c r="N631" s="5"/>
      <c r="AK631" s="5"/>
      <c r="AO631" s="5"/>
      <c r="AP631" s="12"/>
      <c r="AQ631" s="12"/>
      <c r="AR631" s="12"/>
      <c r="AS631" s="12"/>
    </row>
    <row r="632" spans="2:45" ht="13">
      <c r="B632" s="12"/>
      <c r="C632" s="12"/>
      <c r="D632" s="12"/>
      <c r="E632" s="14"/>
      <c r="M632" s="5"/>
      <c r="N632" s="5"/>
      <c r="AK632" s="5"/>
      <c r="AO632" s="5"/>
      <c r="AP632" s="12"/>
      <c r="AQ632" s="12"/>
      <c r="AR632" s="12"/>
      <c r="AS632" s="12"/>
    </row>
    <row r="633" spans="2:45" ht="13">
      <c r="B633" s="12"/>
      <c r="C633" s="12"/>
      <c r="D633" s="12"/>
      <c r="E633" s="14"/>
      <c r="M633" s="5"/>
      <c r="N633" s="5"/>
      <c r="AK633" s="5"/>
      <c r="AO633" s="5"/>
      <c r="AP633" s="12"/>
      <c r="AQ633" s="12"/>
      <c r="AR633" s="12"/>
      <c r="AS633" s="12"/>
    </row>
    <row r="634" spans="2:45" ht="13">
      <c r="B634" s="12"/>
      <c r="C634" s="12"/>
      <c r="D634" s="12"/>
      <c r="E634" s="14"/>
      <c r="M634" s="5"/>
      <c r="N634" s="5"/>
      <c r="AK634" s="5"/>
      <c r="AO634" s="5"/>
      <c r="AP634" s="12"/>
      <c r="AQ634" s="12"/>
      <c r="AR634" s="12"/>
      <c r="AS634" s="12"/>
    </row>
    <row r="635" spans="2:45" ht="13">
      <c r="B635" s="12"/>
      <c r="C635" s="12"/>
      <c r="D635" s="12"/>
      <c r="E635" s="14"/>
      <c r="M635" s="5"/>
      <c r="N635" s="5"/>
      <c r="AK635" s="5"/>
      <c r="AO635" s="5"/>
      <c r="AP635" s="12"/>
      <c r="AQ635" s="12"/>
      <c r="AR635" s="12"/>
      <c r="AS635" s="12"/>
    </row>
    <row r="636" spans="2:45" ht="13">
      <c r="B636" s="12"/>
      <c r="C636" s="12"/>
      <c r="D636" s="12"/>
      <c r="E636" s="14"/>
      <c r="M636" s="5"/>
      <c r="N636" s="5"/>
      <c r="AK636" s="5"/>
      <c r="AO636" s="5"/>
      <c r="AP636" s="12"/>
      <c r="AQ636" s="12"/>
      <c r="AR636" s="12"/>
      <c r="AS636" s="12"/>
    </row>
    <row r="637" spans="2:45" ht="13">
      <c r="B637" s="12"/>
      <c r="C637" s="12"/>
      <c r="D637" s="12"/>
      <c r="E637" s="14"/>
      <c r="M637" s="5"/>
      <c r="N637" s="5"/>
      <c r="AK637" s="5"/>
      <c r="AO637" s="5"/>
      <c r="AP637" s="12"/>
      <c r="AQ637" s="12"/>
      <c r="AR637" s="12"/>
      <c r="AS637" s="12"/>
    </row>
    <row r="638" spans="2:45" ht="13">
      <c r="B638" s="12"/>
      <c r="C638" s="12"/>
      <c r="D638" s="12"/>
      <c r="E638" s="14"/>
      <c r="M638" s="5"/>
      <c r="N638" s="5"/>
      <c r="AK638" s="5"/>
      <c r="AO638" s="5"/>
      <c r="AP638" s="12"/>
      <c r="AQ638" s="12"/>
      <c r="AR638" s="12"/>
      <c r="AS638" s="12"/>
    </row>
    <row r="639" spans="2:45" ht="13">
      <c r="B639" s="12"/>
      <c r="C639" s="12"/>
      <c r="D639" s="12"/>
      <c r="E639" s="14"/>
      <c r="M639" s="5"/>
      <c r="N639" s="5"/>
      <c r="AK639" s="5"/>
      <c r="AO639" s="5"/>
      <c r="AP639" s="12"/>
      <c r="AQ639" s="12"/>
      <c r="AR639" s="12"/>
      <c r="AS639" s="12"/>
    </row>
    <row r="640" spans="2:45" ht="13">
      <c r="B640" s="12"/>
      <c r="C640" s="12"/>
      <c r="D640" s="12"/>
      <c r="E640" s="14"/>
      <c r="M640" s="5"/>
      <c r="N640" s="5"/>
      <c r="AK640" s="5"/>
      <c r="AO640" s="5"/>
      <c r="AP640" s="12"/>
      <c r="AQ640" s="12"/>
      <c r="AR640" s="12"/>
      <c r="AS640" s="12"/>
    </row>
    <row r="641" spans="2:45" ht="13">
      <c r="B641" s="12"/>
      <c r="C641" s="12"/>
      <c r="D641" s="12"/>
      <c r="E641" s="14"/>
      <c r="M641" s="5"/>
      <c r="N641" s="5"/>
      <c r="AK641" s="5"/>
      <c r="AO641" s="5"/>
      <c r="AP641" s="12"/>
      <c r="AQ641" s="12"/>
      <c r="AR641" s="12"/>
      <c r="AS641" s="12"/>
    </row>
    <row r="642" spans="2:45" ht="13">
      <c r="B642" s="12"/>
      <c r="C642" s="12"/>
      <c r="D642" s="12"/>
      <c r="E642" s="14"/>
      <c r="M642" s="5"/>
      <c r="N642" s="5"/>
      <c r="AK642" s="5"/>
      <c r="AO642" s="5"/>
      <c r="AP642" s="12"/>
      <c r="AQ642" s="12"/>
      <c r="AR642" s="12"/>
      <c r="AS642" s="12"/>
    </row>
    <row r="643" spans="2:45" ht="13">
      <c r="B643" s="12"/>
      <c r="C643" s="12"/>
      <c r="D643" s="12"/>
      <c r="E643" s="14"/>
      <c r="M643" s="5"/>
      <c r="N643" s="5"/>
      <c r="AK643" s="5"/>
      <c r="AO643" s="5"/>
      <c r="AP643" s="12"/>
      <c r="AQ643" s="12"/>
      <c r="AR643" s="12"/>
      <c r="AS643" s="12"/>
    </row>
    <row r="644" spans="2:45" ht="13">
      <c r="B644" s="12"/>
      <c r="C644" s="12"/>
      <c r="D644" s="12"/>
      <c r="E644" s="14"/>
      <c r="M644" s="5"/>
      <c r="N644" s="5"/>
      <c r="AK644" s="5"/>
      <c r="AO644" s="5"/>
      <c r="AP644" s="12"/>
      <c r="AQ644" s="12"/>
      <c r="AR644" s="12"/>
      <c r="AS644" s="12"/>
    </row>
    <row r="645" spans="2:45" ht="13">
      <c r="B645" s="12"/>
      <c r="C645" s="12"/>
      <c r="D645" s="12"/>
      <c r="E645" s="14"/>
      <c r="M645" s="5"/>
      <c r="N645" s="5"/>
      <c r="AK645" s="5"/>
      <c r="AO645" s="5"/>
      <c r="AP645" s="12"/>
      <c r="AQ645" s="12"/>
      <c r="AR645" s="12"/>
      <c r="AS645" s="12"/>
    </row>
    <row r="646" spans="2:45" ht="13">
      <c r="B646" s="12"/>
      <c r="C646" s="12"/>
      <c r="D646" s="12"/>
      <c r="E646" s="14"/>
      <c r="M646" s="5"/>
      <c r="N646" s="5"/>
      <c r="AK646" s="5"/>
      <c r="AO646" s="5"/>
      <c r="AP646" s="12"/>
      <c r="AQ646" s="12"/>
      <c r="AR646" s="12"/>
      <c r="AS646" s="12"/>
    </row>
    <row r="647" spans="2:45" ht="13">
      <c r="B647" s="12"/>
      <c r="C647" s="12"/>
      <c r="D647" s="12"/>
      <c r="E647" s="14"/>
      <c r="M647" s="5"/>
      <c r="N647" s="5"/>
      <c r="AK647" s="5"/>
      <c r="AO647" s="5"/>
      <c r="AP647" s="12"/>
      <c r="AQ647" s="12"/>
      <c r="AR647" s="12"/>
      <c r="AS647" s="12"/>
    </row>
    <row r="648" spans="2:45" ht="13">
      <c r="B648" s="12"/>
      <c r="C648" s="12"/>
      <c r="D648" s="12"/>
      <c r="E648" s="14"/>
      <c r="M648" s="5"/>
      <c r="N648" s="5"/>
      <c r="AK648" s="5"/>
      <c r="AO648" s="5"/>
      <c r="AP648" s="12"/>
      <c r="AQ648" s="12"/>
      <c r="AR648" s="12"/>
      <c r="AS648" s="12"/>
    </row>
    <row r="649" spans="2:45" ht="13">
      <c r="B649" s="12"/>
      <c r="C649" s="12"/>
      <c r="D649" s="12"/>
      <c r="E649" s="14"/>
      <c r="M649" s="5"/>
      <c r="N649" s="5"/>
      <c r="AK649" s="5"/>
      <c r="AO649" s="5"/>
      <c r="AP649" s="12"/>
      <c r="AQ649" s="12"/>
      <c r="AR649" s="12"/>
      <c r="AS649" s="12"/>
    </row>
    <row r="650" spans="2:45" ht="13">
      <c r="B650" s="12"/>
      <c r="C650" s="12"/>
      <c r="D650" s="12"/>
      <c r="E650" s="14"/>
      <c r="M650" s="5"/>
      <c r="N650" s="5"/>
      <c r="AK650" s="5"/>
      <c r="AO650" s="5"/>
      <c r="AP650" s="12"/>
      <c r="AQ650" s="12"/>
      <c r="AR650" s="12"/>
      <c r="AS650" s="12"/>
    </row>
    <row r="651" spans="2:45" ht="13">
      <c r="B651" s="12"/>
      <c r="C651" s="12"/>
      <c r="D651" s="12"/>
      <c r="E651" s="14"/>
      <c r="M651" s="5"/>
      <c r="N651" s="5"/>
      <c r="AK651" s="5"/>
      <c r="AO651" s="5"/>
      <c r="AP651" s="12"/>
      <c r="AQ651" s="12"/>
      <c r="AR651" s="12"/>
      <c r="AS651" s="12"/>
    </row>
    <row r="652" spans="2:45" ht="13">
      <c r="B652" s="12"/>
      <c r="C652" s="12"/>
      <c r="D652" s="12"/>
      <c r="E652" s="14"/>
      <c r="M652" s="5"/>
      <c r="N652" s="5"/>
      <c r="AK652" s="5"/>
      <c r="AO652" s="5"/>
      <c r="AP652" s="12"/>
      <c r="AQ652" s="12"/>
      <c r="AR652" s="12"/>
      <c r="AS652" s="12"/>
    </row>
    <row r="653" spans="2:45" ht="13">
      <c r="B653" s="12"/>
      <c r="C653" s="12"/>
      <c r="D653" s="12"/>
      <c r="E653" s="14"/>
      <c r="M653" s="5"/>
      <c r="N653" s="5"/>
      <c r="AK653" s="5"/>
      <c r="AO653" s="5"/>
      <c r="AP653" s="12"/>
      <c r="AQ653" s="12"/>
      <c r="AR653" s="12"/>
      <c r="AS653" s="12"/>
    </row>
    <row r="654" spans="2:45" ht="13">
      <c r="B654" s="12"/>
      <c r="C654" s="12"/>
      <c r="D654" s="12"/>
      <c r="E654" s="14"/>
      <c r="M654" s="5"/>
      <c r="N654" s="5"/>
      <c r="AK654" s="5"/>
      <c r="AO654" s="5"/>
      <c r="AP654" s="12"/>
      <c r="AQ654" s="12"/>
      <c r="AR654" s="12"/>
      <c r="AS654" s="12"/>
    </row>
    <row r="655" spans="2:45" ht="13">
      <c r="B655" s="12"/>
      <c r="C655" s="12"/>
      <c r="D655" s="12"/>
      <c r="E655" s="14"/>
      <c r="M655" s="5"/>
      <c r="N655" s="5"/>
      <c r="AK655" s="5"/>
      <c r="AO655" s="5"/>
      <c r="AP655" s="12"/>
      <c r="AQ655" s="12"/>
      <c r="AR655" s="12"/>
      <c r="AS655" s="12"/>
    </row>
    <row r="656" spans="2:45" ht="13">
      <c r="B656" s="12"/>
      <c r="C656" s="12"/>
      <c r="D656" s="12"/>
      <c r="E656" s="14"/>
      <c r="M656" s="5"/>
      <c r="N656" s="5"/>
      <c r="AK656" s="5"/>
      <c r="AO656" s="5"/>
      <c r="AP656" s="12"/>
      <c r="AQ656" s="12"/>
      <c r="AR656" s="12"/>
      <c r="AS656" s="12"/>
    </row>
    <row r="657" spans="2:45" ht="13">
      <c r="B657" s="12"/>
      <c r="C657" s="12"/>
      <c r="D657" s="12"/>
      <c r="E657" s="14"/>
      <c r="M657" s="5"/>
      <c r="N657" s="5"/>
      <c r="AK657" s="5"/>
      <c r="AO657" s="5"/>
      <c r="AP657" s="12"/>
      <c r="AQ657" s="12"/>
      <c r="AR657" s="12"/>
      <c r="AS657" s="12"/>
    </row>
    <row r="658" spans="2:45" ht="13">
      <c r="B658" s="12"/>
      <c r="C658" s="12"/>
      <c r="D658" s="12"/>
      <c r="E658" s="14"/>
      <c r="M658" s="5"/>
      <c r="N658" s="5"/>
      <c r="AK658" s="5"/>
      <c r="AO658" s="5"/>
      <c r="AP658" s="12"/>
      <c r="AQ658" s="12"/>
      <c r="AR658" s="12"/>
      <c r="AS658" s="12"/>
    </row>
    <row r="659" spans="2:45" ht="13">
      <c r="B659" s="12"/>
      <c r="C659" s="12"/>
      <c r="D659" s="12"/>
      <c r="E659" s="14"/>
      <c r="M659" s="5"/>
      <c r="N659" s="5"/>
      <c r="AK659" s="5"/>
      <c r="AO659" s="5"/>
      <c r="AP659" s="12"/>
      <c r="AQ659" s="12"/>
      <c r="AR659" s="12"/>
      <c r="AS659" s="12"/>
    </row>
    <row r="660" spans="2:45" ht="13">
      <c r="B660" s="12"/>
      <c r="C660" s="12"/>
      <c r="D660" s="12"/>
      <c r="E660" s="14"/>
      <c r="M660" s="5"/>
      <c r="N660" s="5"/>
      <c r="AK660" s="5"/>
      <c r="AO660" s="5"/>
      <c r="AP660" s="12"/>
      <c r="AQ660" s="12"/>
      <c r="AR660" s="12"/>
      <c r="AS660" s="12"/>
    </row>
    <row r="661" spans="2:45" ht="13">
      <c r="B661" s="12"/>
      <c r="C661" s="12"/>
      <c r="D661" s="12"/>
      <c r="E661" s="14"/>
      <c r="M661" s="5"/>
      <c r="N661" s="5"/>
      <c r="AK661" s="5"/>
      <c r="AO661" s="5"/>
      <c r="AP661" s="12"/>
      <c r="AQ661" s="12"/>
      <c r="AR661" s="12"/>
      <c r="AS661" s="12"/>
    </row>
    <row r="662" spans="2:45" ht="13">
      <c r="B662" s="12"/>
      <c r="C662" s="12"/>
      <c r="D662" s="12"/>
      <c r="E662" s="14"/>
      <c r="M662" s="5"/>
      <c r="N662" s="5"/>
      <c r="AK662" s="5"/>
      <c r="AO662" s="5"/>
      <c r="AP662" s="12"/>
      <c r="AQ662" s="12"/>
      <c r="AR662" s="12"/>
      <c r="AS662" s="12"/>
    </row>
    <row r="663" spans="2:45" ht="13">
      <c r="B663" s="12"/>
      <c r="C663" s="12"/>
      <c r="D663" s="12"/>
      <c r="E663" s="14"/>
      <c r="M663" s="5"/>
      <c r="N663" s="5"/>
      <c r="AK663" s="5"/>
      <c r="AO663" s="5"/>
      <c r="AP663" s="12"/>
      <c r="AQ663" s="12"/>
      <c r="AR663" s="12"/>
      <c r="AS663" s="12"/>
    </row>
    <row r="664" spans="2:45" ht="13">
      <c r="B664" s="12"/>
      <c r="C664" s="12"/>
      <c r="D664" s="12"/>
      <c r="E664" s="14"/>
      <c r="M664" s="5"/>
      <c r="N664" s="5"/>
      <c r="AK664" s="5"/>
      <c r="AO664" s="5"/>
      <c r="AP664" s="12"/>
      <c r="AQ664" s="12"/>
      <c r="AR664" s="12"/>
      <c r="AS664" s="12"/>
    </row>
    <row r="665" spans="2:45" ht="13">
      <c r="B665" s="12"/>
      <c r="C665" s="12"/>
      <c r="D665" s="12"/>
      <c r="E665" s="14"/>
      <c r="M665" s="5"/>
      <c r="N665" s="5"/>
      <c r="AK665" s="5"/>
      <c r="AO665" s="5"/>
      <c r="AP665" s="12"/>
      <c r="AQ665" s="12"/>
      <c r="AR665" s="12"/>
      <c r="AS665" s="12"/>
    </row>
    <row r="666" spans="2:45" ht="13">
      <c r="B666" s="12"/>
      <c r="C666" s="12"/>
      <c r="D666" s="12"/>
      <c r="E666" s="14"/>
      <c r="M666" s="5"/>
      <c r="N666" s="5"/>
      <c r="AK666" s="5"/>
      <c r="AO666" s="5"/>
      <c r="AP666" s="12"/>
      <c r="AQ666" s="12"/>
      <c r="AR666" s="12"/>
      <c r="AS666" s="12"/>
    </row>
    <row r="667" spans="2:45" ht="13">
      <c r="B667" s="12"/>
      <c r="C667" s="12"/>
      <c r="D667" s="12"/>
      <c r="E667" s="14"/>
      <c r="M667" s="5"/>
      <c r="N667" s="5"/>
      <c r="AK667" s="5"/>
      <c r="AO667" s="5"/>
      <c r="AP667" s="12"/>
      <c r="AQ667" s="12"/>
      <c r="AR667" s="12"/>
      <c r="AS667" s="12"/>
    </row>
    <row r="668" spans="2:45" ht="13">
      <c r="B668" s="12"/>
      <c r="C668" s="12"/>
      <c r="D668" s="12"/>
      <c r="E668" s="14"/>
      <c r="M668" s="5"/>
      <c r="N668" s="5"/>
      <c r="AK668" s="5"/>
      <c r="AO668" s="5"/>
      <c r="AP668" s="12"/>
      <c r="AQ668" s="12"/>
      <c r="AR668" s="12"/>
      <c r="AS668" s="12"/>
    </row>
    <row r="669" spans="2:45" ht="13">
      <c r="B669" s="12"/>
      <c r="C669" s="12"/>
      <c r="D669" s="12"/>
      <c r="E669" s="14"/>
      <c r="M669" s="5"/>
      <c r="N669" s="5"/>
      <c r="AK669" s="5"/>
      <c r="AO669" s="5"/>
      <c r="AP669" s="12"/>
      <c r="AQ669" s="12"/>
      <c r="AR669" s="12"/>
      <c r="AS669" s="12"/>
    </row>
    <row r="670" spans="2:45" ht="13">
      <c r="B670" s="12"/>
      <c r="C670" s="12"/>
      <c r="D670" s="12"/>
      <c r="E670" s="14"/>
      <c r="M670" s="5"/>
      <c r="N670" s="5"/>
      <c r="AK670" s="5"/>
      <c r="AO670" s="5"/>
      <c r="AP670" s="12"/>
      <c r="AQ670" s="12"/>
      <c r="AR670" s="12"/>
      <c r="AS670" s="12"/>
    </row>
    <row r="671" spans="2:45" ht="13">
      <c r="B671" s="12"/>
      <c r="C671" s="12"/>
      <c r="D671" s="12"/>
      <c r="E671" s="14"/>
      <c r="M671" s="5"/>
      <c r="N671" s="5"/>
      <c r="AK671" s="5"/>
      <c r="AO671" s="5"/>
      <c r="AP671" s="12"/>
      <c r="AQ671" s="12"/>
      <c r="AR671" s="12"/>
      <c r="AS671" s="12"/>
    </row>
    <row r="672" spans="2:45" ht="13">
      <c r="B672" s="12"/>
      <c r="C672" s="12"/>
      <c r="D672" s="12"/>
      <c r="E672" s="14"/>
      <c r="M672" s="5"/>
      <c r="N672" s="5"/>
      <c r="AK672" s="5"/>
      <c r="AO672" s="5"/>
      <c r="AP672" s="12"/>
      <c r="AQ672" s="12"/>
      <c r="AR672" s="12"/>
      <c r="AS672" s="12"/>
    </row>
    <row r="673" spans="2:45" ht="13">
      <c r="B673" s="12"/>
      <c r="C673" s="12"/>
      <c r="D673" s="12"/>
      <c r="E673" s="14"/>
      <c r="M673" s="5"/>
      <c r="N673" s="5"/>
      <c r="AK673" s="5"/>
      <c r="AO673" s="5"/>
      <c r="AP673" s="12"/>
      <c r="AQ673" s="12"/>
      <c r="AR673" s="12"/>
      <c r="AS673" s="12"/>
    </row>
    <row r="674" spans="2:45" ht="13">
      <c r="B674" s="12"/>
      <c r="C674" s="12"/>
      <c r="D674" s="12"/>
      <c r="E674" s="14"/>
      <c r="M674" s="5"/>
      <c r="N674" s="5"/>
      <c r="AK674" s="5"/>
      <c r="AO674" s="5"/>
      <c r="AP674" s="12"/>
      <c r="AQ674" s="12"/>
      <c r="AR674" s="12"/>
      <c r="AS674" s="12"/>
    </row>
    <row r="675" spans="2:45" ht="13">
      <c r="B675" s="12"/>
      <c r="C675" s="12"/>
      <c r="D675" s="12"/>
      <c r="E675" s="14"/>
      <c r="M675" s="5"/>
      <c r="N675" s="5"/>
      <c r="AK675" s="5"/>
      <c r="AO675" s="5"/>
      <c r="AP675" s="12"/>
      <c r="AQ675" s="12"/>
      <c r="AR675" s="12"/>
      <c r="AS675" s="12"/>
    </row>
    <row r="676" spans="2:45" ht="13">
      <c r="B676" s="12"/>
      <c r="C676" s="12"/>
      <c r="D676" s="12"/>
      <c r="E676" s="14"/>
      <c r="M676" s="5"/>
      <c r="N676" s="5"/>
      <c r="AK676" s="5"/>
      <c r="AO676" s="5"/>
      <c r="AP676" s="12"/>
      <c r="AQ676" s="12"/>
      <c r="AR676" s="12"/>
      <c r="AS676" s="12"/>
    </row>
    <row r="677" spans="2:45" ht="13">
      <c r="B677" s="12"/>
      <c r="C677" s="12"/>
      <c r="D677" s="12"/>
      <c r="E677" s="14"/>
      <c r="M677" s="5"/>
      <c r="N677" s="5"/>
      <c r="AK677" s="5"/>
      <c r="AO677" s="5"/>
      <c r="AP677" s="12"/>
      <c r="AQ677" s="12"/>
      <c r="AR677" s="12"/>
      <c r="AS677" s="12"/>
    </row>
    <row r="678" spans="2:45" ht="13">
      <c r="B678" s="12"/>
      <c r="C678" s="12"/>
      <c r="D678" s="12"/>
      <c r="E678" s="14"/>
      <c r="M678" s="5"/>
      <c r="N678" s="5"/>
      <c r="AK678" s="5"/>
      <c r="AO678" s="5"/>
      <c r="AP678" s="12"/>
      <c r="AQ678" s="12"/>
      <c r="AR678" s="12"/>
      <c r="AS678" s="12"/>
    </row>
    <row r="679" spans="2:45" ht="13">
      <c r="B679" s="12"/>
      <c r="C679" s="12"/>
      <c r="D679" s="12"/>
      <c r="E679" s="14"/>
      <c r="M679" s="5"/>
      <c r="N679" s="5"/>
      <c r="AK679" s="5"/>
      <c r="AO679" s="5"/>
      <c r="AP679" s="12"/>
      <c r="AQ679" s="12"/>
      <c r="AR679" s="12"/>
      <c r="AS679" s="12"/>
    </row>
    <row r="680" spans="2:45" ht="13">
      <c r="B680" s="12"/>
      <c r="C680" s="12"/>
      <c r="D680" s="12"/>
      <c r="E680" s="14"/>
      <c r="M680" s="5"/>
      <c r="N680" s="5"/>
      <c r="AK680" s="5"/>
      <c r="AO680" s="5"/>
      <c r="AP680" s="12"/>
      <c r="AQ680" s="12"/>
      <c r="AR680" s="12"/>
      <c r="AS680" s="12"/>
    </row>
    <row r="681" spans="2:45" ht="13">
      <c r="B681" s="12"/>
      <c r="C681" s="12"/>
      <c r="D681" s="12"/>
      <c r="E681" s="14"/>
      <c r="M681" s="5"/>
      <c r="N681" s="5"/>
      <c r="AK681" s="5"/>
      <c r="AO681" s="5"/>
      <c r="AP681" s="12"/>
      <c r="AQ681" s="12"/>
      <c r="AR681" s="12"/>
      <c r="AS681" s="12"/>
    </row>
    <row r="682" spans="2:45" ht="13">
      <c r="B682" s="12"/>
      <c r="C682" s="12"/>
      <c r="D682" s="12"/>
      <c r="E682" s="14"/>
      <c r="M682" s="5"/>
      <c r="N682" s="5"/>
      <c r="AK682" s="5"/>
      <c r="AO682" s="5"/>
      <c r="AP682" s="12"/>
      <c r="AQ682" s="12"/>
      <c r="AR682" s="12"/>
      <c r="AS682" s="12"/>
    </row>
    <row r="683" spans="2:45" ht="13">
      <c r="B683" s="12"/>
      <c r="C683" s="12"/>
      <c r="D683" s="12"/>
      <c r="E683" s="14"/>
      <c r="M683" s="5"/>
      <c r="N683" s="5"/>
      <c r="AK683" s="5"/>
      <c r="AO683" s="5"/>
      <c r="AP683" s="12"/>
      <c r="AQ683" s="12"/>
      <c r="AR683" s="12"/>
      <c r="AS683" s="12"/>
    </row>
    <row r="684" spans="2:45" ht="13">
      <c r="B684" s="12"/>
      <c r="C684" s="12"/>
      <c r="D684" s="12"/>
      <c r="E684" s="14"/>
      <c r="M684" s="5"/>
      <c r="N684" s="5"/>
      <c r="AK684" s="5"/>
      <c r="AO684" s="5"/>
      <c r="AP684" s="12"/>
      <c r="AQ684" s="12"/>
      <c r="AR684" s="12"/>
      <c r="AS684" s="12"/>
    </row>
    <row r="685" spans="2:45" ht="13">
      <c r="B685" s="12"/>
      <c r="C685" s="12"/>
      <c r="D685" s="12"/>
      <c r="E685" s="14"/>
      <c r="M685" s="5"/>
      <c r="N685" s="5"/>
      <c r="AK685" s="5"/>
      <c r="AO685" s="5"/>
      <c r="AP685" s="12"/>
      <c r="AQ685" s="12"/>
      <c r="AR685" s="12"/>
      <c r="AS685" s="12"/>
    </row>
    <row r="686" spans="2:45" ht="13">
      <c r="B686" s="12"/>
      <c r="C686" s="12"/>
      <c r="D686" s="12"/>
      <c r="E686" s="14"/>
      <c r="M686" s="5"/>
      <c r="N686" s="5"/>
      <c r="AK686" s="5"/>
      <c r="AO686" s="5"/>
      <c r="AP686" s="12"/>
      <c r="AQ686" s="12"/>
      <c r="AR686" s="12"/>
      <c r="AS686" s="12"/>
    </row>
    <row r="687" spans="2:45" ht="13">
      <c r="B687" s="12"/>
      <c r="C687" s="12"/>
      <c r="D687" s="12"/>
      <c r="E687" s="14"/>
      <c r="M687" s="5"/>
      <c r="N687" s="5"/>
      <c r="AK687" s="5"/>
      <c r="AO687" s="5"/>
      <c r="AP687" s="12"/>
      <c r="AQ687" s="12"/>
      <c r="AR687" s="12"/>
      <c r="AS687" s="12"/>
    </row>
    <row r="688" spans="2:45" ht="13">
      <c r="B688" s="12"/>
      <c r="C688" s="12"/>
      <c r="D688" s="12"/>
      <c r="E688" s="14"/>
      <c r="M688" s="5"/>
      <c r="N688" s="5"/>
      <c r="AK688" s="5"/>
      <c r="AO688" s="5"/>
      <c r="AP688" s="12"/>
      <c r="AQ688" s="12"/>
      <c r="AR688" s="12"/>
      <c r="AS688" s="12"/>
    </row>
    <row r="689" spans="2:45" ht="13">
      <c r="B689" s="12"/>
      <c r="C689" s="12"/>
      <c r="D689" s="12"/>
      <c r="E689" s="14"/>
      <c r="M689" s="5"/>
      <c r="N689" s="5"/>
      <c r="AK689" s="5"/>
      <c r="AO689" s="5"/>
      <c r="AP689" s="12"/>
      <c r="AQ689" s="12"/>
      <c r="AR689" s="12"/>
      <c r="AS689" s="12"/>
    </row>
    <row r="690" spans="2:45" ht="13">
      <c r="B690" s="12"/>
      <c r="C690" s="12"/>
      <c r="D690" s="12"/>
      <c r="E690" s="14"/>
      <c r="M690" s="5"/>
      <c r="N690" s="5"/>
      <c r="AK690" s="5"/>
      <c r="AO690" s="5"/>
      <c r="AP690" s="12"/>
      <c r="AQ690" s="12"/>
      <c r="AR690" s="12"/>
      <c r="AS690" s="12"/>
    </row>
    <row r="691" spans="2:45" ht="13">
      <c r="B691" s="12"/>
      <c r="C691" s="12"/>
      <c r="D691" s="12"/>
      <c r="E691" s="14"/>
      <c r="M691" s="5"/>
      <c r="N691" s="5"/>
      <c r="AK691" s="5"/>
      <c r="AO691" s="5"/>
      <c r="AP691" s="12"/>
      <c r="AQ691" s="12"/>
      <c r="AR691" s="12"/>
      <c r="AS691" s="12"/>
    </row>
    <row r="692" spans="2:45" ht="13">
      <c r="B692" s="12"/>
      <c r="C692" s="12"/>
      <c r="D692" s="12"/>
      <c r="E692" s="14"/>
      <c r="M692" s="5"/>
      <c r="N692" s="5"/>
      <c r="AK692" s="5"/>
      <c r="AO692" s="5"/>
      <c r="AP692" s="12"/>
      <c r="AQ692" s="12"/>
      <c r="AR692" s="12"/>
      <c r="AS692" s="12"/>
    </row>
    <row r="693" spans="2:45" ht="13">
      <c r="B693" s="12"/>
      <c r="C693" s="12"/>
      <c r="D693" s="12"/>
      <c r="E693" s="14"/>
      <c r="M693" s="5"/>
      <c r="N693" s="5"/>
      <c r="AK693" s="5"/>
      <c r="AO693" s="5"/>
      <c r="AP693" s="12"/>
      <c r="AQ693" s="12"/>
      <c r="AR693" s="12"/>
      <c r="AS693" s="12"/>
    </row>
    <row r="694" spans="2:45" ht="13">
      <c r="B694" s="12"/>
      <c r="C694" s="12"/>
      <c r="D694" s="12"/>
      <c r="E694" s="14"/>
      <c r="M694" s="5"/>
      <c r="N694" s="5"/>
      <c r="AK694" s="5"/>
      <c r="AO694" s="5"/>
      <c r="AP694" s="12"/>
      <c r="AQ694" s="12"/>
      <c r="AR694" s="12"/>
      <c r="AS694" s="12"/>
    </row>
    <row r="695" spans="2:45" ht="13">
      <c r="B695" s="12"/>
      <c r="C695" s="12"/>
      <c r="D695" s="12"/>
      <c r="E695" s="14"/>
      <c r="M695" s="5"/>
      <c r="N695" s="5"/>
      <c r="AK695" s="5"/>
      <c r="AO695" s="5"/>
      <c r="AP695" s="12"/>
      <c r="AQ695" s="12"/>
      <c r="AR695" s="12"/>
      <c r="AS695" s="12"/>
    </row>
    <row r="696" spans="2:45" ht="13">
      <c r="B696" s="12"/>
      <c r="C696" s="12"/>
      <c r="D696" s="12"/>
      <c r="E696" s="14"/>
      <c r="M696" s="5"/>
      <c r="N696" s="5"/>
      <c r="AK696" s="5"/>
      <c r="AO696" s="5"/>
      <c r="AP696" s="12"/>
      <c r="AQ696" s="12"/>
      <c r="AR696" s="12"/>
      <c r="AS696" s="12"/>
    </row>
    <row r="697" spans="2:45" ht="13">
      <c r="B697" s="12"/>
      <c r="C697" s="12"/>
      <c r="D697" s="12"/>
      <c r="E697" s="14"/>
      <c r="M697" s="5"/>
      <c r="N697" s="5"/>
      <c r="AK697" s="5"/>
      <c r="AO697" s="5"/>
      <c r="AP697" s="12"/>
      <c r="AQ697" s="12"/>
      <c r="AR697" s="12"/>
      <c r="AS697" s="12"/>
    </row>
    <row r="698" spans="2:45" ht="13">
      <c r="B698" s="12"/>
      <c r="C698" s="12"/>
      <c r="D698" s="12"/>
      <c r="E698" s="14"/>
      <c r="M698" s="5"/>
      <c r="N698" s="5"/>
      <c r="AK698" s="5"/>
      <c r="AO698" s="5"/>
      <c r="AP698" s="12"/>
      <c r="AQ698" s="12"/>
      <c r="AR698" s="12"/>
      <c r="AS698" s="12"/>
    </row>
    <row r="699" spans="2:45" ht="13">
      <c r="B699" s="12"/>
      <c r="C699" s="12"/>
      <c r="D699" s="12"/>
      <c r="E699" s="14"/>
      <c r="M699" s="5"/>
      <c r="N699" s="5"/>
      <c r="AK699" s="5"/>
      <c r="AO699" s="5"/>
      <c r="AP699" s="12"/>
      <c r="AQ699" s="12"/>
      <c r="AR699" s="12"/>
      <c r="AS699" s="12"/>
    </row>
    <row r="700" spans="2:45" ht="13">
      <c r="B700" s="12"/>
      <c r="C700" s="12"/>
      <c r="D700" s="12"/>
      <c r="E700" s="14"/>
      <c r="M700" s="5"/>
      <c r="N700" s="5"/>
      <c r="AK700" s="5"/>
      <c r="AO700" s="5"/>
      <c r="AP700" s="12"/>
      <c r="AQ700" s="12"/>
      <c r="AR700" s="12"/>
      <c r="AS700" s="12"/>
    </row>
    <row r="701" spans="2:45" ht="13">
      <c r="B701" s="12"/>
      <c r="C701" s="12"/>
      <c r="D701" s="12"/>
      <c r="E701" s="14"/>
      <c r="M701" s="5"/>
      <c r="N701" s="5"/>
      <c r="AK701" s="5"/>
      <c r="AO701" s="5"/>
      <c r="AP701" s="12"/>
      <c r="AQ701" s="12"/>
      <c r="AR701" s="12"/>
      <c r="AS701" s="12"/>
    </row>
    <row r="702" spans="2:45" ht="13">
      <c r="B702" s="12"/>
      <c r="C702" s="12"/>
      <c r="D702" s="12"/>
      <c r="E702" s="14"/>
      <c r="M702" s="5"/>
      <c r="N702" s="5"/>
      <c r="AK702" s="5"/>
      <c r="AO702" s="5"/>
      <c r="AP702" s="12"/>
      <c r="AQ702" s="12"/>
      <c r="AR702" s="12"/>
      <c r="AS702" s="12"/>
    </row>
    <row r="703" spans="2:45" ht="13">
      <c r="B703" s="12"/>
      <c r="C703" s="12"/>
      <c r="D703" s="12"/>
      <c r="E703" s="14"/>
      <c r="M703" s="5"/>
      <c r="N703" s="5"/>
      <c r="AK703" s="5"/>
      <c r="AO703" s="5"/>
      <c r="AP703" s="12"/>
      <c r="AQ703" s="12"/>
      <c r="AR703" s="12"/>
      <c r="AS703" s="12"/>
    </row>
    <row r="704" spans="2:45" ht="13">
      <c r="B704" s="12"/>
      <c r="C704" s="12"/>
      <c r="D704" s="12"/>
      <c r="E704" s="14"/>
      <c r="M704" s="5"/>
      <c r="N704" s="5"/>
      <c r="AK704" s="5"/>
      <c r="AO704" s="5"/>
      <c r="AP704" s="12"/>
      <c r="AQ704" s="12"/>
      <c r="AR704" s="12"/>
      <c r="AS704" s="12"/>
    </row>
    <row r="705" spans="2:45" ht="13">
      <c r="B705" s="12"/>
      <c r="C705" s="12"/>
      <c r="D705" s="12"/>
      <c r="E705" s="14"/>
      <c r="M705" s="5"/>
      <c r="N705" s="5"/>
      <c r="AK705" s="5"/>
      <c r="AO705" s="5"/>
      <c r="AP705" s="12"/>
      <c r="AQ705" s="12"/>
      <c r="AR705" s="12"/>
      <c r="AS705" s="12"/>
    </row>
    <row r="706" spans="2:45" ht="13">
      <c r="B706" s="12"/>
      <c r="C706" s="12"/>
      <c r="D706" s="12"/>
      <c r="E706" s="14"/>
      <c r="M706" s="5"/>
      <c r="N706" s="5"/>
      <c r="AK706" s="5"/>
      <c r="AO706" s="5"/>
      <c r="AP706" s="12"/>
      <c r="AQ706" s="12"/>
      <c r="AR706" s="12"/>
      <c r="AS706" s="12"/>
    </row>
    <row r="707" spans="2:45" ht="13">
      <c r="B707" s="12"/>
      <c r="C707" s="12"/>
      <c r="D707" s="12"/>
      <c r="E707" s="14"/>
      <c r="M707" s="5"/>
      <c r="N707" s="5"/>
      <c r="AK707" s="5"/>
      <c r="AO707" s="5"/>
      <c r="AP707" s="12"/>
      <c r="AQ707" s="12"/>
      <c r="AR707" s="12"/>
      <c r="AS707" s="12"/>
    </row>
    <row r="708" spans="2:45" ht="13">
      <c r="B708" s="12"/>
      <c r="C708" s="12"/>
      <c r="D708" s="12"/>
      <c r="E708" s="14"/>
      <c r="M708" s="5"/>
      <c r="N708" s="5"/>
      <c r="AK708" s="5"/>
      <c r="AO708" s="5"/>
      <c r="AP708" s="12"/>
      <c r="AQ708" s="12"/>
      <c r="AR708" s="12"/>
      <c r="AS708" s="12"/>
    </row>
    <row r="709" spans="2:45" ht="13">
      <c r="B709" s="12"/>
      <c r="C709" s="12"/>
      <c r="D709" s="12"/>
      <c r="E709" s="14"/>
      <c r="M709" s="5"/>
      <c r="N709" s="5"/>
      <c r="AK709" s="5"/>
      <c r="AO709" s="5"/>
      <c r="AP709" s="12"/>
      <c r="AQ709" s="12"/>
      <c r="AR709" s="12"/>
      <c r="AS709" s="12"/>
    </row>
    <row r="710" spans="2:45" ht="13">
      <c r="B710" s="12"/>
      <c r="C710" s="12"/>
      <c r="D710" s="12"/>
      <c r="E710" s="14"/>
      <c r="M710" s="5"/>
      <c r="N710" s="5"/>
      <c r="AK710" s="5"/>
      <c r="AO710" s="5"/>
      <c r="AP710" s="12"/>
      <c r="AQ710" s="12"/>
      <c r="AR710" s="12"/>
      <c r="AS710" s="12"/>
    </row>
    <row r="711" spans="2:45" ht="13">
      <c r="B711" s="12"/>
      <c r="C711" s="12"/>
      <c r="D711" s="12"/>
      <c r="E711" s="14"/>
      <c r="M711" s="5"/>
      <c r="N711" s="5"/>
      <c r="AK711" s="5"/>
      <c r="AO711" s="5"/>
      <c r="AP711" s="12"/>
      <c r="AQ711" s="12"/>
      <c r="AR711" s="12"/>
      <c r="AS711" s="12"/>
    </row>
    <row r="712" spans="2:45" ht="13">
      <c r="B712" s="12"/>
      <c r="C712" s="12"/>
      <c r="D712" s="12"/>
      <c r="E712" s="14"/>
      <c r="M712" s="5"/>
      <c r="N712" s="5"/>
      <c r="AK712" s="5"/>
      <c r="AO712" s="5"/>
      <c r="AP712" s="12"/>
      <c r="AQ712" s="12"/>
      <c r="AR712" s="12"/>
      <c r="AS712" s="12"/>
    </row>
    <row r="713" spans="2:45" ht="13">
      <c r="B713" s="12"/>
      <c r="C713" s="12"/>
      <c r="D713" s="12"/>
      <c r="E713" s="14"/>
      <c r="M713" s="5"/>
      <c r="N713" s="5"/>
      <c r="AK713" s="5"/>
      <c r="AO713" s="5"/>
      <c r="AP713" s="12"/>
      <c r="AQ713" s="12"/>
      <c r="AR713" s="12"/>
      <c r="AS713" s="12"/>
    </row>
    <row r="714" spans="2:45" ht="13">
      <c r="B714" s="12"/>
      <c r="C714" s="12"/>
      <c r="D714" s="12"/>
      <c r="E714" s="14"/>
      <c r="M714" s="5"/>
      <c r="N714" s="5"/>
      <c r="AK714" s="5"/>
      <c r="AO714" s="5"/>
      <c r="AP714" s="12"/>
      <c r="AQ714" s="12"/>
      <c r="AR714" s="12"/>
      <c r="AS714" s="12"/>
    </row>
    <row r="715" spans="2:45" ht="13">
      <c r="B715" s="12"/>
      <c r="C715" s="12"/>
      <c r="D715" s="12"/>
      <c r="E715" s="14"/>
      <c r="M715" s="5"/>
      <c r="N715" s="5"/>
      <c r="AK715" s="5"/>
      <c r="AO715" s="5"/>
      <c r="AP715" s="12"/>
      <c r="AQ715" s="12"/>
      <c r="AR715" s="12"/>
      <c r="AS715" s="12"/>
    </row>
    <row r="716" spans="2:45" ht="13">
      <c r="B716" s="12"/>
      <c r="C716" s="12"/>
      <c r="D716" s="12"/>
      <c r="E716" s="14"/>
      <c r="M716" s="5"/>
      <c r="N716" s="5"/>
      <c r="AK716" s="5"/>
      <c r="AO716" s="5"/>
      <c r="AP716" s="12"/>
      <c r="AQ716" s="12"/>
      <c r="AR716" s="12"/>
      <c r="AS716" s="12"/>
    </row>
    <row r="717" spans="2:45" ht="13">
      <c r="B717" s="12"/>
      <c r="C717" s="12"/>
      <c r="D717" s="12"/>
      <c r="E717" s="14"/>
      <c r="M717" s="5"/>
      <c r="N717" s="5"/>
      <c r="AK717" s="5"/>
      <c r="AO717" s="5"/>
      <c r="AP717" s="12"/>
      <c r="AQ717" s="12"/>
      <c r="AR717" s="12"/>
      <c r="AS717" s="12"/>
    </row>
    <row r="718" spans="2:45" ht="13">
      <c r="B718" s="12"/>
      <c r="C718" s="12"/>
      <c r="D718" s="12"/>
      <c r="E718" s="14"/>
      <c r="M718" s="5"/>
      <c r="N718" s="5"/>
      <c r="AK718" s="5"/>
      <c r="AO718" s="5"/>
      <c r="AP718" s="12"/>
      <c r="AQ718" s="12"/>
      <c r="AR718" s="12"/>
      <c r="AS718" s="12"/>
    </row>
    <row r="719" spans="2:45" ht="13">
      <c r="B719" s="12"/>
      <c r="C719" s="12"/>
      <c r="D719" s="12"/>
      <c r="E719" s="14"/>
      <c r="M719" s="5"/>
      <c r="N719" s="5"/>
      <c r="AK719" s="5"/>
      <c r="AO719" s="5"/>
      <c r="AP719" s="12"/>
      <c r="AQ719" s="12"/>
      <c r="AR719" s="12"/>
      <c r="AS719" s="12"/>
    </row>
    <row r="720" spans="2:45" ht="13">
      <c r="B720" s="12"/>
      <c r="C720" s="12"/>
      <c r="D720" s="12"/>
      <c r="E720" s="14"/>
      <c r="M720" s="5"/>
      <c r="N720" s="5"/>
      <c r="AK720" s="5"/>
      <c r="AO720" s="5"/>
      <c r="AP720" s="12"/>
      <c r="AQ720" s="12"/>
      <c r="AR720" s="12"/>
      <c r="AS720" s="12"/>
    </row>
    <row r="721" spans="2:45" ht="13">
      <c r="B721" s="12"/>
      <c r="C721" s="12"/>
      <c r="D721" s="12"/>
      <c r="E721" s="14"/>
      <c r="M721" s="5"/>
      <c r="N721" s="5"/>
      <c r="AK721" s="5"/>
      <c r="AO721" s="5"/>
      <c r="AP721" s="12"/>
      <c r="AQ721" s="12"/>
      <c r="AR721" s="12"/>
      <c r="AS721" s="12"/>
    </row>
    <row r="722" spans="2:45" ht="13">
      <c r="B722" s="12"/>
      <c r="C722" s="12"/>
      <c r="D722" s="12"/>
      <c r="E722" s="14"/>
      <c r="M722" s="5"/>
      <c r="N722" s="5"/>
      <c r="AK722" s="5"/>
      <c r="AO722" s="5"/>
      <c r="AP722" s="12"/>
      <c r="AQ722" s="12"/>
      <c r="AR722" s="12"/>
      <c r="AS722" s="12"/>
    </row>
    <row r="723" spans="2:45" ht="13">
      <c r="B723" s="12"/>
      <c r="C723" s="12"/>
      <c r="D723" s="12"/>
      <c r="E723" s="14"/>
      <c r="M723" s="5"/>
      <c r="N723" s="5"/>
      <c r="AK723" s="5"/>
      <c r="AO723" s="5"/>
      <c r="AP723" s="12"/>
      <c r="AQ723" s="12"/>
      <c r="AR723" s="12"/>
      <c r="AS723" s="12"/>
    </row>
    <row r="724" spans="2:45" ht="13">
      <c r="B724" s="12"/>
      <c r="C724" s="12"/>
      <c r="D724" s="12"/>
      <c r="E724" s="14"/>
      <c r="M724" s="5"/>
      <c r="N724" s="5"/>
      <c r="AK724" s="5"/>
      <c r="AO724" s="5"/>
      <c r="AP724" s="12"/>
      <c r="AQ724" s="12"/>
      <c r="AR724" s="12"/>
      <c r="AS724" s="12"/>
    </row>
    <row r="725" spans="2:45" ht="13">
      <c r="B725" s="12"/>
      <c r="C725" s="12"/>
      <c r="D725" s="12"/>
      <c r="E725" s="14"/>
      <c r="M725" s="5"/>
      <c r="N725" s="5"/>
      <c r="AK725" s="5"/>
      <c r="AO725" s="5"/>
      <c r="AP725" s="12"/>
      <c r="AQ725" s="12"/>
      <c r="AR725" s="12"/>
      <c r="AS725" s="12"/>
    </row>
    <row r="726" spans="2:45" ht="13">
      <c r="B726" s="12"/>
      <c r="C726" s="12"/>
      <c r="D726" s="12"/>
      <c r="E726" s="14"/>
      <c r="M726" s="5"/>
      <c r="N726" s="5"/>
      <c r="AK726" s="5"/>
      <c r="AO726" s="5"/>
      <c r="AP726" s="12"/>
      <c r="AQ726" s="12"/>
      <c r="AR726" s="12"/>
      <c r="AS726" s="12"/>
    </row>
    <row r="727" spans="2:45" ht="13">
      <c r="B727" s="12"/>
      <c r="C727" s="12"/>
      <c r="D727" s="12"/>
      <c r="E727" s="14"/>
      <c r="M727" s="5"/>
      <c r="N727" s="5"/>
      <c r="AK727" s="5"/>
      <c r="AO727" s="5"/>
      <c r="AP727" s="12"/>
      <c r="AQ727" s="12"/>
      <c r="AR727" s="12"/>
      <c r="AS727" s="12"/>
    </row>
    <row r="728" spans="2:45" ht="13">
      <c r="B728" s="12"/>
      <c r="C728" s="12"/>
      <c r="D728" s="12"/>
      <c r="E728" s="14"/>
      <c r="M728" s="5"/>
      <c r="N728" s="5"/>
      <c r="AK728" s="5"/>
      <c r="AO728" s="5"/>
      <c r="AP728" s="12"/>
      <c r="AQ728" s="12"/>
      <c r="AR728" s="12"/>
      <c r="AS728" s="12"/>
    </row>
    <row r="729" spans="2:45" ht="13">
      <c r="B729" s="12"/>
      <c r="C729" s="12"/>
      <c r="D729" s="12"/>
      <c r="E729" s="14"/>
      <c r="M729" s="5"/>
      <c r="N729" s="5"/>
      <c r="AK729" s="5"/>
      <c r="AO729" s="5"/>
      <c r="AP729" s="12"/>
      <c r="AQ729" s="12"/>
      <c r="AR729" s="12"/>
      <c r="AS729" s="12"/>
    </row>
    <row r="730" spans="2:45" ht="13">
      <c r="B730" s="12"/>
      <c r="C730" s="12"/>
      <c r="D730" s="12"/>
      <c r="E730" s="14"/>
      <c r="M730" s="5"/>
      <c r="N730" s="5"/>
      <c r="AK730" s="5"/>
      <c r="AO730" s="5"/>
      <c r="AP730" s="12"/>
      <c r="AQ730" s="12"/>
      <c r="AR730" s="12"/>
      <c r="AS730" s="12"/>
    </row>
    <row r="731" spans="2:45" ht="13">
      <c r="B731" s="12"/>
      <c r="C731" s="12"/>
      <c r="D731" s="12"/>
      <c r="E731" s="14"/>
      <c r="M731" s="5"/>
      <c r="N731" s="5"/>
      <c r="AK731" s="5"/>
      <c r="AO731" s="5"/>
      <c r="AP731" s="12"/>
      <c r="AQ731" s="12"/>
      <c r="AR731" s="12"/>
      <c r="AS731" s="12"/>
    </row>
    <row r="732" spans="2:45" ht="13">
      <c r="B732" s="12"/>
      <c r="C732" s="12"/>
      <c r="D732" s="12"/>
      <c r="E732" s="14"/>
      <c r="M732" s="5"/>
      <c r="N732" s="5"/>
      <c r="AK732" s="5"/>
      <c r="AO732" s="5"/>
      <c r="AP732" s="12"/>
      <c r="AQ732" s="12"/>
      <c r="AR732" s="12"/>
      <c r="AS732" s="12"/>
    </row>
    <row r="733" spans="2:45" ht="13">
      <c r="B733" s="12"/>
      <c r="C733" s="12"/>
      <c r="D733" s="12"/>
      <c r="E733" s="14"/>
      <c r="M733" s="5"/>
      <c r="N733" s="5"/>
      <c r="AK733" s="5"/>
      <c r="AO733" s="5"/>
      <c r="AP733" s="12"/>
      <c r="AQ733" s="12"/>
      <c r="AR733" s="12"/>
      <c r="AS733" s="12"/>
    </row>
    <row r="734" spans="2:45" ht="13">
      <c r="B734" s="12"/>
      <c r="C734" s="12"/>
      <c r="D734" s="12"/>
      <c r="E734" s="14"/>
      <c r="M734" s="5"/>
      <c r="N734" s="5"/>
      <c r="AK734" s="5"/>
      <c r="AO734" s="5"/>
      <c r="AP734" s="12"/>
      <c r="AQ734" s="12"/>
      <c r="AR734" s="12"/>
      <c r="AS734" s="12"/>
    </row>
    <row r="735" spans="2:45" ht="13">
      <c r="B735" s="12"/>
      <c r="C735" s="12"/>
      <c r="D735" s="12"/>
      <c r="E735" s="14"/>
      <c r="M735" s="5"/>
      <c r="N735" s="5"/>
      <c r="AK735" s="5"/>
      <c r="AO735" s="5"/>
      <c r="AP735" s="12"/>
      <c r="AQ735" s="12"/>
      <c r="AR735" s="12"/>
      <c r="AS735" s="12"/>
    </row>
    <row r="736" spans="2:45" ht="13">
      <c r="B736" s="12"/>
      <c r="C736" s="12"/>
      <c r="D736" s="12"/>
      <c r="E736" s="14"/>
      <c r="M736" s="5"/>
      <c r="N736" s="5"/>
      <c r="AK736" s="5"/>
      <c r="AO736" s="5"/>
      <c r="AP736" s="12"/>
      <c r="AQ736" s="12"/>
      <c r="AR736" s="12"/>
      <c r="AS736" s="12"/>
    </row>
    <row r="737" spans="2:45" ht="13">
      <c r="B737" s="12"/>
      <c r="C737" s="12"/>
      <c r="D737" s="12"/>
      <c r="E737" s="14"/>
      <c r="M737" s="5"/>
      <c r="N737" s="5"/>
      <c r="AK737" s="5"/>
      <c r="AO737" s="5"/>
      <c r="AP737" s="12"/>
      <c r="AQ737" s="12"/>
      <c r="AR737" s="12"/>
      <c r="AS737" s="12"/>
    </row>
    <row r="738" spans="2:45" ht="13">
      <c r="B738" s="12"/>
      <c r="C738" s="12"/>
      <c r="D738" s="12"/>
      <c r="E738" s="14"/>
      <c r="M738" s="5"/>
      <c r="N738" s="5"/>
      <c r="AK738" s="5"/>
      <c r="AO738" s="5"/>
      <c r="AP738" s="12"/>
      <c r="AQ738" s="12"/>
      <c r="AR738" s="12"/>
      <c r="AS738" s="12"/>
    </row>
    <row r="739" spans="2:45" ht="13">
      <c r="B739" s="12"/>
      <c r="C739" s="12"/>
      <c r="D739" s="12"/>
      <c r="E739" s="14"/>
      <c r="M739" s="5"/>
      <c r="N739" s="5"/>
      <c r="AK739" s="5"/>
      <c r="AO739" s="5"/>
      <c r="AP739" s="12"/>
      <c r="AQ739" s="12"/>
      <c r="AR739" s="12"/>
      <c r="AS739" s="12"/>
    </row>
    <row r="740" spans="2:45" ht="13">
      <c r="B740" s="12"/>
      <c r="C740" s="12"/>
      <c r="D740" s="12"/>
      <c r="E740" s="14"/>
      <c r="M740" s="5"/>
      <c r="N740" s="5"/>
      <c r="AK740" s="5"/>
      <c r="AO740" s="5"/>
      <c r="AP740" s="12"/>
      <c r="AQ740" s="12"/>
      <c r="AR740" s="12"/>
      <c r="AS740" s="12"/>
    </row>
    <row r="741" spans="2:45" ht="13">
      <c r="B741" s="12"/>
      <c r="C741" s="12"/>
      <c r="D741" s="12"/>
      <c r="E741" s="14"/>
      <c r="M741" s="5"/>
      <c r="N741" s="5"/>
      <c r="AK741" s="5"/>
      <c r="AO741" s="5"/>
      <c r="AP741" s="12"/>
      <c r="AQ741" s="12"/>
      <c r="AR741" s="12"/>
      <c r="AS741" s="12"/>
    </row>
    <row r="742" spans="2:45" ht="13">
      <c r="B742" s="12"/>
      <c r="C742" s="12"/>
      <c r="D742" s="12"/>
      <c r="E742" s="14"/>
      <c r="M742" s="5"/>
      <c r="N742" s="5"/>
      <c r="AK742" s="5"/>
      <c r="AO742" s="5"/>
      <c r="AP742" s="12"/>
      <c r="AQ742" s="12"/>
      <c r="AR742" s="12"/>
      <c r="AS742" s="12"/>
    </row>
    <row r="743" spans="2:45" ht="13">
      <c r="B743" s="12"/>
      <c r="C743" s="12"/>
      <c r="D743" s="12"/>
      <c r="E743" s="14"/>
      <c r="M743" s="5"/>
      <c r="N743" s="5"/>
      <c r="AK743" s="5"/>
      <c r="AO743" s="5"/>
      <c r="AP743" s="12"/>
      <c r="AQ743" s="12"/>
      <c r="AR743" s="12"/>
      <c r="AS743" s="12"/>
    </row>
    <row r="744" spans="2:45" ht="13">
      <c r="B744" s="12"/>
      <c r="C744" s="12"/>
      <c r="D744" s="12"/>
      <c r="E744" s="14"/>
      <c r="M744" s="5"/>
      <c r="N744" s="5"/>
      <c r="AK744" s="5"/>
      <c r="AO744" s="5"/>
      <c r="AP744" s="12"/>
      <c r="AQ744" s="12"/>
      <c r="AR744" s="12"/>
      <c r="AS744" s="12"/>
    </row>
    <row r="745" spans="2:45" ht="13">
      <c r="B745" s="12"/>
      <c r="C745" s="12"/>
      <c r="D745" s="12"/>
      <c r="E745" s="14"/>
      <c r="M745" s="5"/>
      <c r="N745" s="5"/>
      <c r="AK745" s="5"/>
      <c r="AO745" s="5"/>
      <c r="AP745" s="12"/>
      <c r="AQ745" s="12"/>
      <c r="AR745" s="12"/>
      <c r="AS745" s="12"/>
    </row>
    <row r="746" spans="2:45" ht="13">
      <c r="B746" s="12"/>
      <c r="C746" s="12"/>
      <c r="D746" s="12"/>
      <c r="E746" s="14"/>
      <c r="M746" s="5"/>
      <c r="N746" s="5"/>
      <c r="AK746" s="5"/>
      <c r="AO746" s="5"/>
      <c r="AP746" s="12"/>
      <c r="AQ746" s="12"/>
      <c r="AR746" s="12"/>
      <c r="AS746" s="12"/>
    </row>
    <row r="747" spans="2:45" ht="13">
      <c r="B747" s="12"/>
      <c r="C747" s="12"/>
      <c r="D747" s="12"/>
      <c r="E747" s="14"/>
      <c r="M747" s="5"/>
      <c r="N747" s="5"/>
      <c r="AK747" s="5"/>
      <c r="AO747" s="5"/>
      <c r="AP747" s="12"/>
      <c r="AQ747" s="12"/>
      <c r="AR747" s="12"/>
      <c r="AS747" s="12"/>
    </row>
    <row r="748" spans="2:45" ht="13">
      <c r="B748" s="12"/>
      <c r="C748" s="12"/>
      <c r="D748" s="12"/>
      <c r="E748" s="14"/>
      <c r="M748" s="5"/>
      <c r="N748" s="5"/>
      <c r="AK748" s="5"/>
      <c r="AO748" s="5"/>
      <c r="AP748" s="12"/>
      <c r="AQ748" s="12"/>
      <c r="AR748" s="12"/>
      <c r="AS748" s="12"/>
    </row>
    <row r="749" spans="2:45" ht="13">
      <c r="B749" s="12"/>
      <c r="C749" s="12"/>
      <c r="D749" s="12"/>
      <c r="E749" s="14"/>
      <c r="M749" s="5"/>
      <c r="N749" s="5"/>
      <c r="AK749" s="5"/>
      <c r="AO749" s="5"/>
      <c r="AP749" s="12"/>
      <c r="AQ749" s="12"/>
      <c r="AR749" s="12"/>
      <c r="AS749" s="12"/>
    </row>
    <row r="750" spans="2:45" ht="13">
      <c r="B750" s="12"/>
      <c r="C750" s="12"/>
      <c r="D750" s="12"/>
      <c r="E750" s="14"/>
      <c r="M750" s="5"/>
      <c r="N750" s="5"/>
      <c r="AK750" s="5"/>
      <c r="AO750" s="5"/>
      <c r="AP750" s="12"/>
      <c r="AQ750" s="12"/>
      <c r="AR750" s="12"/>
      <c r="AS750" s="12"/>
    </row>
    <row r="751" spans="2:45" ht="13">
      <c r="B751" s="12"/>
      <c r="C751" s="12"/>
      <c r="D751" s="12"/>
      <c r="E751" s="14"/>
      <c r="M751" s="5"/>
      <c r="N751" s="5"/>
      <c r="AK751" s="5"/>
      <c r="AO751" s="5"/>
      <c r="AP751" s="12"/>
      <c r="AQ751" s="12"/>
      <c r="AR751" s="12"/>
      <c r="AS751" s="12"/>
    </row>
    <row r="752" spans="2:45" ht="13">
      <c r="B752" s="12"/>
      <c r="C752" s="12"/>
      <c r="D752" s="12"/>
      <c r="E752" s="14"/>
      <c r="M752" s="5"/>
      <c r="N752" s="5"/>
      <c r="AK752" s="5"/>
      <c r="AO752" s="5"/>
      <c r="AP752" s="12"/>
      <c r="AQ752" s="12"/>
      <c r="AR752" s="12"/>
      <c r="AS752" s="12"/>
    </row>
    <row r="753" spans="2:45" ht="13">
      <c r="B753" s="12"/>
      <c r="C753" s="12"/>
      <c r="D753" s="12"/>
      <c r="E753" s="14"/>
      <c r="M753" s="5"/>
      <c r="N753" s="5"/>
      <c r="AK753" s="5"/>
      <c r="AO753" s="5"/>
      <c r="AP753" s="12"/>
      <c r="AQ753" s="12"/>
      <c r="AR753" s="12"/>
      <c r="AS753" s="12"/>
    </row>
    <row r="754" spans="2:45" ht="13">
      <c r="B754" s="12"/>
      <c r="C754" s="12"/>
      <c r="D754" s="12"/>
      <c r="E754" s="14"/>
      <c r="M754" s="5"/>
      <c r="N754" s="5"/>
      <c r="AK754" s="5"/>
      <c r="AO754" s="5"/>
      <c r="AP754" s="12"/>
      <c r="AQ754" s="12"/>
      <c r="AR754" s="12"/>
      <c r="AS754" s="12"/>
    </row>
    <row r="755" spans="2:45" ht="13">
      <c r="B755" s="12"/>
      <c r="C755" s="12"/>
      <c r="D755" s="12"/>
      <c r="E755" s="14"/>
      <c r="M755" s="5"/>
      <c r="N755" s="5"/>
      <c r="AK755" s="5"/>
      <c r="AO755" s="5"/>
      <c r="AP755" s="12"/>
      <c r="AQ755" s="12"/>
      <c r="AR755" s="12"/>
      <c r="AS755" s="12"/>
    </row>
    <row r="756" spans="2:45" ht="13">
      <c r="B756" s="12"/>
      <c r="C756" s="12"/>
      <c r="D756" s="12"/>
      <c r="E756" s="14"/>
      <c r="M756" s="5"/>
      <c r="N756" s="5"/>
      <c r="AK756" s="5"/>
      <c r="AO756" s="5"/>
      <c r="AP756" s="12"/>
      <c r="AQ756" s="12"/>
      <c r="AR756" s="12"/>
      <c r="AS756" s="12"/>
    </row>
    <row r="757" spans="2:45" ht="13">
      <c r="B757" s="12"/>
      <c r="C757" s="12"/>
      <c r="D757" s="12"/>
      <c r="E757" s="14"/>
      <c r="M757" s="5"/>
      <c r="N757" s="5"/>
      <c r="AK757" s="5"/>
      <c r="AO757" s="5"/>
      <c r="AP757" s="12"/>
      <c r="AQ757" s="12"/>
      <c r="AR757" s="12"/>
      <c r="AS757" s="12"/>
    </row>
    <row r="758" spans="2:45" ht="13">
      <c r="B758" s="12"/>
      <c r="C758" s="12"/>
      <c r="D758" s="12"/>
      <c r="E758" s="14"/>
      <c r="M758" s="5"/>
      <c r="N758" s="5"/>
      <c r="AK758" s="5"/>
      <c r="AO758" s="5"/>
      <c r="AP758" s="12"/>
      <c r="AQ758" s="12"/>
      <c r="AR758" s="12"/>
      <c r="AS758" s="12"/>
    </row>
    <row r="759" spans="2:45" ht="13">
      <c r="B759" s="12"/>
      <c r="C759" s="12"/>
      <c r="D759" s="12"/>
      <c r="E759" s="14"/>
      <c r="M759" s="5"/>
      <c r="N759" s="5"/>
      <c r="AK759" s="5"/>
      <c r="AO759" s="5"/>
      <c r="AP759" s="12"/>
      <c r="AQ759" s="12"/>
      <c r="AR759" s="12"/>
      <c r="AS759" s="12"/>
    </row>
    <row r="760" spans="2:45" ht="13">
      <c r="B760" s="12"/>
      <c r="C760" s="12"/>
      <c r="D760" s="12"/>
      <c r="E760" s="14"/>
      <c r="M760" s="5"/>
      <c r="N760" s="5"/>
      <c r="AK760" s="5"/>
      <c r="AO760" s="5"/>
      <c r="AP760" s="12"/>
      <c r="AQ760" s="12"/>
      <c r="AR760" s="12"/>
      <c r="AS760" s="12"/>
    </row>
    <row r="761" spans="2:45" ht="13">
      <c r="B761" s="12"/>
      <c r="C761" s="12"/>
      <c r="D761" s="12"/>
      <c r="E761" s="14"/>
      <c r="M761" s="5"/>
      <c r="N761" s="5"/>
      <c r="AK761" s="5"/>
      <c r="AO761" s="5"/>
      <c r="AP761" s="12"/>
      <c r="AQ761" s="12"/>
      <c r="AR761" s="12"/>
      <c r="AS761" s="12"/>
    </row>
    <row r="762" spans="2:45" ht="13">
      <c r="B762" s="12"/>
      <c r="C762" s="12"/>
      <c r="D762" s="12"/>
      <c r="E762" s="14"/>
      <c r="M762" s="5"/>
      <c r="N762" s="5"/>
      <c r="AK762" s="5"/>
      <c r="AO762" s="5"/>
      <c r="AP762" s="12"/>
      <c r="AQ762" s="12"/>
      <c r="AR762" s="12"/>
      <c r="AS762" s="12"/>
    </row>
    <row r="763" spans="2:45" ht="13">
      <c r="B763" s="12"/>
      <c r="C763" s="12"/>
      <c r="D763" s="12"/>
      <c r="E763" s="14"/>
      <c r="M763" s="5"/>
      <c r="N763" s="5"/>
      <c r="AK763" s="5"/>
      <c r="AO763" s="5"/>
      <c r="AP763" s="12"/>
      <c r="AQ763" s="12"/>
      <c r="AR763" s="12"/>
      <c r="AS763" s="12"/>
    </row>
    <row r="764" spans="2:45" ht="13">
      <c r="B764" s="12"/>
      <c r="C764" s="12"/>
      <c r="D764" s="12"/>
      <c r="E764" s="14"/>
      <c r="M764" s="5"/>
      <c r="N764" s="5"/>
      <c r="AK764" s="5"/>
      <c r="AO764" s="5"/>
      <c r="AP764" s="12"/>
      <c r="AQ764" s="12"/>
      <c r="AR764" s="12"/>
      <c r="AS764" s="12"/>
    </row>
    <row r="765" spans="2:45" ht="13">
      <c r="B765" s="12"/>
      <c r="C765" s="12"/>
      <c r="D765" s="12"/>
      <c r="E765" s="14"/>
      <c r="M765" s="5"/>
      <c r="N765" s="5"/>
      <c r="AK765" s="5"/>
      <c r="AO765" s="5"/>
      <c r="AP765" s="12"/>
      <c r="AQ765" s="12"/>
      <c r="AR765" s="12"/>
      <c r="AS765" s="12"/>
    </row>
    <row r="766" spans="2:45" ht="13">
      <c r="B766" s="12"/>
      <c r="C766" s="12"/>
      <c r="D766" s="12"/>
      <c r="E766" s="14"/>
      <c r="M766" s="5"/>
      <c r="N766" s="5"/>
      <c r="AK766" s="5"/>
      <c r="AO766" s="5"/>
      <c r="AP766" s="12"/>
      <c r="AQ766" s="12"/>
      <c r="AR766" s="12"/>
      <c r="AS766" s="12"/>
    </row>
    <row r="767" spans="2:45" ht="13">
      <c r="B767" s="12"/>
      <c r="C767" s="12"/>
      <c r="D767" s="12"/>
      <c r="E767" s="14"/>
      <c r="M767" s="5"/>
      <c r="N767" s="5"/>
      <c r="AK767" s="5"/>
      <c r="AO767" s="5"/>
      <c r="AP767" s="12"/>
      <c r="AQ767" s="12"/>
      <c r="AR767" s="12"/>
      <c r="AS767" s="12"/>
    </row>
    <row r="768" spans="2:45" ht="13">
      <c r="B768" s="12"/>
      <c r="C768" s="12"/>
      <c r="D768" s="12"/>
      <c r="E768" s="14"/>
      <c r="M768" s="5"/>
      <c r="N768" s="5"/>
      <c r="AK768" s="5"/>
      <c r="AO768" s="5"/>
      <c r="AP768" s="12"/>
      <c r="AQ768" s="12"/>
      <c r="AR768" s="12"/>
      <c r="AS768" s="12"/>
    </row>
    <row r="769" spans="2:45" ht="13">
      <c r="B769" s="12"/>
      <c r="C769" s="12"/>
      <c r="D769" s="12"/>
      <c r="E769" s="14"/>
      <c r="M769" s="5"/>
      <c r="N769" s="5"/>
      <c r="AK769" s="5"/>
      <c r="AO769" s="5"/>
      <c r="AP769" s="12"/>
      <c r="AQ769" s="12"/>
      <c r="AR769" s="12"/>
      <c r="AS769" s="12"/>
    </row>
    <row r="770" spans="2:45" ht="13">
      <c r="B770" s="12"/>
      <c r="C770" s="12"/>
      <c r="D770" s="12"/>
      <c r="E770" s="14"/>
      <c r="M770" s="5"/>
      <c r="N770" s="5"/>
      <c r="AK770" s="5"/>
      <c r="AO770" s="5"/>
      <c r="AP770" s="12"/>
      <c r="AQ770" s="12"/>
      <c r="AR770" s="12"/>
      <c r="AS770" s="12"/>
    </row>
    <row r="771" spans="2:45" ht="13">
      <c r="B771" s="12"/>
      <c r="C771" s="12"/>
      <c r="D771" s="12"/>
      <c r="E771" s="14"/>
      <c r="M771" s="5"/>
      <c r="N771" s="5"/>
      <c r="AK771" s="5"/>
      <c r="AO771" s="5"/>
      <c r="AP771" s="12"/>
      <c r="AQ771" s="12"/>
      <c r="AR771" s="12"/>
      <c r="AS771" s="12"/>
    </row>
    <row r="772" spans="2:45" ht="13">
      <c r="B772" s="12"/>
      <c r="C772" s="12"/>
      <c r="D772" s="12"/>
      <c r="E772" s="14"/>
      <c r="M772" s="5"/>
      <c r="N772" s="5"/>
      <c r="AK772" s="5"/>
      <c r="AO772" s="5"/>
      <c r="AP772" s="12"/>
      <c r="AQ772" s="12"/>
      <c r="AR772" s="12"/>
      <c r="AS772" s="12"/>
    </row>
    <row r="773" spans="2:45" ht="13">
      <c r="B773" s="12"/>
      <c r="C773" s="12"/>
      <c r="D773" s="12"/>
      <c r="E773" s="14"/>
      <c r="M773" s="5"/>
      <c r="N773" s="5"/>
      <c r="AK773" s="5"/>
      <c r="AO773" s="5"/>
      <c r="AP773" s="12"/>
      <c r="AQ773" s="12"/>
      <c r="AR773" s="12"/>
      <c r="AS773" s="12"/>
    </row>
    <row r="774" spans="2:45" ht="13">
      <c r="B774" s="12"/>
      <c r="C774" s="12"/>
      <c r="D774" s="12"/>
      <c r="E774" s="14"/>
      <c r="M774" s="5"/>
      <c r="N774" s="5"/>
      <c r="AK774" s="5"/>
      <c r="AO774" s="5"/>
      <c r="AP774" s="12"/>
      <c r="AQ774" s="12"/>
      <c r="AR774" s="12"/>
      <c r="AS774" s="12"/>
    </row>
    <row r="775" spans="2:45" ht="13">
      <c r="B775" s="12"/>
      <c r="C775" s="12"/>
      <c r="D775" s="12"/>
      <c r="E775" s="14"/>
      <c r="M775" s="5"/>
      <c r="N775" s="5"/>
      <c r="AK775" s="5"/>
      <c r="AO775" s="5"/>
      <c r="AP775" s="12"/>
      <c r="AQ775" s="12"/>
      <c r="AR775" s="12"/>
      <c r="AS775" s="12"/>
    </row>
    <row r="776" spans="2:45" ht="13">
      <c r="B776" s="12"/>
      <c r="C776" s="12"/>
      <c r="D776" s="12"/>
      <c r="E776" s="14"/>
      <c r="M776" s="5"/>
      <c r="N776" s="5"/>
      <c r="AK776" s="5"/>
      <c r="AO776" s="5"/>
      <c r="AP776" s="12"/>
      <c r="AQ776" s="12"/>
      <c r="AR776" s="12"/>
      <c r="AS776" s="12"/>
    </row>
    <row r="777" spans="2:45" ht="13">
      <c r="B777" s="12"/>
      <c r="C777" s="12"/>
      <c r="D777" s="12"/>
      <c r="E777" s="14"/>
      <c r="M777" s="5"/>
      <c r="N777" s="5"/>
      <c r="AK777" s="5"/>
      <c r="AO777" s="5"/>
      <c r="AP777" s="12"/>
      <c r="AQ777" s="12"/>
      <c r="AR777" s="12"/>
      <c r="AS777" s="12"/>
    </row>
    <row r="778" spans="2:45" ht="13">
      <c r="B778" s="12"/>
      <c r="C778" s="12"/>
      <c r="D778" s="12"/>
      <c r="E778" s="14"/>
      <c r="M778" s="5"/>
      <c r="N778" s="5"/>
      <c r="AK778" s="5"/>
      <c r="AO778" s="5"/>
      <c r="AP778" s="12"/>
      <c r="AQ778" s="12"/>
      <c r="AR778" s="12"/>
      <c r="AS778" s="12"/>
    </row>
    <row r="779" spans="2:45" ht="13">
      <c r="B779" s="12"/>
      <c r="C779" s="12"/>
      <c r="D779" s="12"/>
      <c r="E779" s="14"/>
      <c r="M779" s="5"/>
      <c r="N779" s="5"/>
      <c r="AK779" s="5"/>
      <c r="AO779" s="5"/>
      <c r="AP779" s="12"/>
      <c r="AQ779" s="12"/>
      <c r="AR779" s="12"/>
      <c r="AS779" s="12"/>
    </row>
    <row r="780" spans="2:45" ht="13">
      <c r="B780" s="12"/>
      <c r="C780" s="12"/>
      <c r="D780" s="12"/>
      <c r="E780" s="14"/>
      <c r="M780" s="5"/>
      <c r="N780" s="5"/>
      <c r="AK780" s="5"/>
      <c r="AO780" s="5"/>
      <c r="AP780" s="12"/>
      <c r="AQ780" s="12"/>
      <c r="AR780" s="12"/>
      <c r="AS780" s="12"/>
    </row>
    <row r="781" spans="2:45" ht="13">
      <c r="B781" s="12"/>
      <c r="C781" s="12"/>
      <c r="D781" s="12"/>
      <c r="E781" s="14"/>
      <c r="M781" s="5"/>
      <c r="N781" s="5"/>
      <c r="AK781" s="5"/>
      <c r="AO781" s="5"/>
      <c r="AP781" s="12"/>
      <c r="AQ781" s="12"/>
      <c r="AR781" s="12"/>
      <c r="AS781" s="12"/>
    </row>
    <row r="782" spans="2:45" ht="13">
      <c r="B782" s="12"/>
      <c r="C782" s="12"/>
      <c r="D782" s="12"/>
      <c r="E782" s="14"/>
      <c r="M782" s="5"/>
      <c r="N782" s="5"/>
      <c r="AK782" s="5"/>
      <c r="AO782" s="5"/>
      <c r="AP782" s="12"/>
      <c r="AQ782" s="12"/>
      <c r="AR782" s="12"/>
      <c r="AS782" s="12"/>
    </row>
    <row r="783" spans="2:45" ht="13">
      <c r="B783" s="12"/>
      <c r="C783" s="12"/>
      <c r="D783" s="12"/>
      <c r="E783" s="14"/>
      <c r="M783" s="5"/>
      <c r="N783" s="5"/>
      <c r="AK783" s="5"/>
      <c r="AO783" s="5"/>
      <c r="AP783" s="12"/>
      <c r="AQ783" s="12"/>
      <c r="AR783" s="12"/>
      <c r="AS783" s="12"/>
    </row>
    <row r="784" spans="2:45" ht="13">
      <c r="B784" s="12"/>
      <c r="C784" s="12"/>
      <c r="D784" s="12"/>
      <c r="E784" s="14"/>
      <c r="M784" s="5"/>
      <c r="N784" s="5"/>
      <c r="AK784" s="5"/>
      <c r="AO784" s="5"/>
      <c r="AP784" s="12"/>
      <c r="AQ784" s="12"/>
      <c r="AR784" s="12"/>
      <c r="AS784" s="12"/>
    </row>
    <row r="785" spans="2:45" ht="13">
      <c r="B785" s="12"/>
      <c r="C785" s="12"/>
      <c r="D785" s="12"/>
      <c r="E785" s="14"/>
      <c r="M785" s="5"/>
      <c r="N785" s="5"/>
      <c r="AK785" s="5"/>
      <c r="AO785" s="5"/>
      <c r="AP785" s="12"/>
      <c r="AQ785" s="12"/>
      <c r="AR785" s="12"/>
      <c r="AS785" s="12"/>
    </row>
    <row r="786" spans="2:45" ht="13">
      <c r="B786" s="12"/>
      <c r="C786" s="12"/>
      <c r="D786" s="12"/>
      <c r="E786" s="14"/>
      <c r="M786" s="5"/>
      <c r="N786" s="5"/>
      <c r="AK786" s="5"/>
      <c r="AO786" s="5"/>
      <c r="AP786" s="12"/>
      <c r="AQ786" s="12"/>
      <c r="AR786" s="12"/>
      <c r="AS786" s="12"/>
    </row>
    <row r="787" spans="2:45" ht="13">
      <c r="B787" s="12"/>
      <c r="C787" s="12"/>
      <c r="D787" s="12"/>
      <c r="E787" s="14"/>
      <c r="M787" s="5"/>
      <c r="N787" s="5"/>
      <c r="AK787" s="5"/>
      <c r="AO787" s="5"/>
      <c r="AP787" s="12"/>
      <c r="AQ787" s="12"/>
      <c r="AR787" s="12"/>
      <c r="AS787" s="12"/>
    </row>
    <row r="788" spans="2:45" ht="13">
      <c r="B788" s="12"/>
      <c r="C788" s="12"/>
      <c r="D788" s="12"/>
      <c r="E788" s="14"/>
      <c r="M788" s="5"/>
      <c r="N788" s="5"/>
      <c r="AK788" s="5"/>
      <c r="AO788" s="5"/>
      <c r="AP788" s="12"/>
      <c r="AQ788" s="12"/>
      <c r="AR788" s="12"/>
      <c r="AS788" s="12"/>
    </row>
    <row r="789" spans="2:45" ht="13">
      <c r="B789" s="12"/>
      <c r="C789" s="12"/>
      <c r="D789" s="12"/>
      <c r="E789" s="14"/>
      <c r="M789" s="5"/>
      <c r="N789" s="5"/>
      <c r="AK789" s="5"/>
      <c r="AO789" s="5"/>
      <c r="AP789" s="12"/>
      <c r="AQ789" s="12"/>
      <c r="AR789" s="12"/>
      <c r="AS789" s="12"/>
    </row>
    <row r="790" spans="2:45" ht="13">
      <c r="B790" s="12"/>
      <c r="C790" s="12"/>
      <c r="D790" s="12"/>
      <c r="E790" s="14"/>
      <c r="M790" s="5"/>
      <c r="N790" s="5"/>
      <c r="AK790" s="5"/>
      <c r="AO790" s="5"/>
      <c r="AP790" s="12"/>
      <c r="AQ790" s="12"/>
      <c r="AR790" s="12"/>
      <c r="AS790" s="12"/>
    </row>
    <row r="791" spans="2:45" ht="13">
      <c r="B791" s="12"/>
      <c r="C791" s="12"/>
      <c r="D791" s="12"/>
      <c r="E791" s="14"/>
      <c r="M791" s="5"/>
      <c r="N791" s="5"/>
      <c r="AK791" s="5"/>
      <c r="AO791" s="5"/>
      <c r="AP791" s="12"/>
      <c r="AQ791" s="12"/>
      <c r="AR791" s="12"/>
      <c r="AS791" s="12"/>
    </row>
    <row r="792" spans="2:45" ht="13">
      <c r="B792" s="12"/>
      <c r="C792" s="12"/>
      <c r="D792" s="12"/>
      <c r="E792" s="14"/>
      <c r="M792" s="5"/>
      <c r="N792" s="5"/>
      <c r="AK792" s="5"/>
      <c r="AO792" s="5"/>
      <c r="AP792" s="12"/>
      <c r="AQ792" s="12"/>
      <c r="AR792" s="12"/>
      <c r="AS792" s="12"/>
    </row>
    <row r="793" spans="2:45" ht="13">
      <c r="B793" s="12"/>
      <c r="C793" s="12"/>
      <c r="D793" s="12"/>
      <c r="E793" s="14"/>
      <c r="M793" s="5"/>
      <c r="N793" s="5"/>
      <c r="AK793" s="5"/>
      <c r="AO793" s="5"/>
      <c r="AP793" s="12"/>
      <c r="AQ793" s="12"/>
      <c r="AR793" s="12"/>
      <c r="AS793" s="12"/>
    </row>
    <row r="794" spans="2:45" ht="13">
      <c r="B794" s="12"/>
      <c r="C794" s="12"/>
      <c r="D794" s="12"/>
      <c r="E794" s="14"/>
      <c r="M794" s="5"/>
      <c r="N794" s="5"/>
      <c r="AK794" s="5"/>
      <c r="AO794" s="5"/>
      <c r="AP794" s="12"/>
      <c r="AQ794" s="12"/>
      <c r="AR794" s="12"/>
      <c r="AS794" s="12"/>
    </row>
    <row r="795" spans="2:45" ht="13">
      <c r="B795" s="12"/>
      <c r="C795" s="12"/>
      <c r="D795" s="12"/>
      <c r="E795" s="14"/>
      <c r="M795" s="5"/>
      <c r="N795" s="5"/>
      <c r="AK795" s="5"/>
      <c r="AO795" s="5"/>
      <c r="AP795" s="12"/>
      <c r="AQ795" s="12"/>
      <c r="AR795" s="12"/>
      <c r="AS795" s="12"/>
    </row>
    <row r="796" spans="2:45" ht="13">
      <c r="B796" s="12"/>
      <c r="C796" s="12"/>
      <c r="D796" s="12"/>
      <c r="E796" s="14"/>
      <c r="M796" s="5"/>
      <c r="N796" s="5"/>
      <c r="AK796" s="5"/>
      <c r="AO796" s="5"/>
      <c r="AP796" s="12"/>
      <c r="AQ796" s="12"/>
      <c r="AR796" s="12"/>
      <c r="AS796" s="12"/>
    </row>
    <row r="797" spans="2:45" ht="13">
      <c r="B797" s="12"/>
      <c r="C797" s="12"/>
      <c r="D797" s="12"/>
      <c r="E797" s="14"/>
      <c r="M797" s="5"/>
      <c r="N797" s="5"/>
      <c r="AK797" s="5"/>
      <c r="AO797" s="5"/>
      <c r="AP797" s="12"/>
      <c r="AQ797" s="12"/>
      <c r="AR797" s="12"/>
      <c r="AS797" s="12"/>
    </row>
    <row r="798" spans="2:45" ht="13">
      <c r="B798" s="12"/>
      <c r="C798" s="12"/>
      <c r="D798" s="12"/>
      <c r="E798" s="14"/>
      <c r="M798" s="5"/>
      <c r="N798" s="5"/>
      <c r="AK798" s="5"/>
      <c r="AO798" s="5"/>
      <c r="AP798" s="12"/>
      <c r="AQ798" s="12"/>
      <c r="AR798" s="12"/>
      <c r="AS798" s="12"/>
    </row>
    <row r="799" spans="2:45" ht="13">
      <c r="B799" s="12"/>
      <c r="C799" s="12"/>
      <c r="D799" s="12"/>
      <c r="E799" s="14"/>
      <c r="M799" s="5"/>
      <c r="N799" s="5"/>
      <c r="AK799" s="5"/>
      <c r="AO799" s="5"/>
      <c r="AP799" s="12"/>
      <c r="AQ799" s="12"/>
      <c r="AR799" s="12"/>
      <c r="AS799" s="12"/>
    </row>
    <row r="800" spans="2:45" ht="13">
      <c r="B800" s="12"/>
      <c r="C800" s="12"/>
      <c r="D800" s="12"/>
      <c r="E800" s="14"/>
      <c r="M800" s="5"/>
      <c r="N800" s="5"/>
      <c r="AK800" s="5"/>
      <c r="AO800" s="5"/>
      <c r="AP800" s="12"/>
      <c r="AQ800" s="12"/>
      <c r="AR800" s="12"/>
      <c r="AS800" s="12"/>
    </row>
    <row r="801" spans="2:45" ht="13">
      <c r="B801" s="12"/>
      <c r="C801" s="12"/>
      <c r="D801" s="12"/>
      <c r="E801" s="14"/>
      <c r="M801" s="5"/>
      <c r="N801" s="5"/>
      <c r="AK801" s="5"/>
      <c r="AO801" s="5"/>
      <c r="AP801" s="12"/>
      <c r="AQ801" s="12"/>
      <c r="AR801" s="12"/>
      <c r="AS801" s="12"/>
    </row>
    <row r="802" spans="2:45" ht="13">
      <c r="B802" s="12"/>
      <c r="C802" s="12"/>
      <c r="D802" s="12"/>
      <c r="E802" s="14"/>
      <c r="M802" s="5"/>
      <c r="N802" s="5"/>
      <c r="AK802" s="5"/>
      <c r="AO802" s="5"/>
      <c r="AP802" s="12"/>
      <c r="AQ802" s="12"/>
      <c r="AR802" s="12"/>
      <c r="AS802" s="12"/>
    </row>
    <row r="803" spans="2:45" ht="13">
      <c r="B803" s="12"/>
      <c r="C803" s="12"/>
      <c r="D803" s="12"/>
      <c r="E803" s="14"/>
      <c r="M803" s="5"/>
      <c r="N803" s="5"/>
      <c r="AK803" s="5"/>
      <c r="AO803" s="5"/>
      <c r="AP803" s="12"/>
      <c r="AQ803" s="12"/>
      <c r="AR803" s="12"/>
      <c r="AS803" s="12"/>
    </row>
    <row r="804" spans="2:45" ht="13">
      <c r="B804" s="12"/>
      <c r="C804" s="12"/>
      <c r="D804" s="12"/>
      <c r="E804" s="14"/>
      <c r="M804" s="5"/>
      <c r="N804" s="5"/>
      <c r="AK804" s="5"/>
      <c r="AO804" s="5"/>
      <c r="AP804" s="12"/>
      <c r="AQ804" s="12"/>
      <c r="AR804" s="12"/>
      <c r="AS804" s="12"/>
    </row>
    <row r="805" spans="2:45" ht="13">
      <c r="B805" s="12"/>
      <c r="C805" s="12"/>
      <c r="D805" s="12"/>
      <c r="E805" s="14"/>
      <c r="M805" s="5"/>
      <c r="N805" s="5"/>
      <c r="AK805" s="5"/>
      <c r="AO805" s="5"/>
      <c r="AP805" s="12"/>
      <c r="AQ805" s="12"/>
      <c r="AR805" s="12"/>
      <c r="AS805" s="12"/>
    </row>
    <row r="806" spans="2:45" ht="13">
      <c r="B806" s="12"/>
      <c r="C806" s="12"/>
      <c r="D806" s="12"/>
      <c r="E806" s="14"/>
      <c r="M806" s="5"/>
      <c r="N806" s="5"/>
      <c r="AK806" s="5"/>
      <c r="AO806" s="5"/>
      <c r="AP806" s="12"/>
      <c r="AQ806" s="12"/>
      <c r="AR806" s="12"/>
      <c r="AS806" s="12"/>
    </row>
    <row r="807" spans="2:45" ht="13">
      <c r="B807" s="12"/>
      <c r="C807" s="12"/>
      <c r="D807" s="12"/>
      <c r="E807" s="14"/>
      <c r="M807" s="5"/>
      <c r="N807" s="5"/>
      <c r="AK807" s="5"/>
      <c r="AO807" s="5"/>
      <c r="AP807" s="12"/>
      <c r="AQ807" s="12"/>
      <c r="AR807" s="12"/>
      <c r="AS807" s="12"/>
    </row>
    <row r="808" spans="2:45" ht="13">
      <c r="B808" s="12"/>
      <c r="C808" s="12"/>
      <c r="D808" s="12"/>
      <c r="E808" s="14"/>
      <c r="M808" s="5"/>
      <c r="N808" s="5"/>
      <c r="AK808" s="5"/>
      <c r="AO808" s="5"/>
      <c r="AP808" s="12"/>
      <c r="AQ808" s="12"/>
      <c r="AR808" s="12"/>
      <c r="AS808" s="12"/>
    </row>
    <row r="809" spans="2:45" ht="13">
      <c r="B809" s="12"/>
      <c r="C809" s="12"/>
      <c r="D809" s="12"/>
      <c r="E809" s="14"/>
      <c r="M809" s="5"/>
      <c r="N809" s="5"/>
      <c r="AK809" s="5"/>
      <c r="AO809" s="5"/>
      <c r="AP809" s="12"/>
      <c r="AQ809" s="12"/>
      <c r="AR809" s="12"/>
      <c r="AS809" s="12"/>
    </row>
    <row r="810" spans="2:45" ht="13">
      <c r="B810" s="12"/>
      <c r="C810" s="12"/>
      <c r="D810" s="12"/>
      <c r="E810" s="14"/>
      <c r="M810" s="5"/>
      <c r="N810" s="5"/>
      <c r="AK810" s="5"/>
      <c r="AO810" s="5"/>
      <c r="AP810" s="12"/>
      <c r="AQ810" s="12"/>
      <c r="AR810" s="12"/>
      <c r="AS810" s="12"/>
    </row>
    <row r="811" spans="2:45" ht="13">
      <c r="B811" s="12"/>
      <c r="C811" s="12"/>
      <c r="D811" s="12"/>
      <c r="E811" s="14"/>
      <c r="M811" s="5"/>
      <c r="N811" s="5"/>
      <c r="AK811" s="5"/>
      <c r="AO811" s="5"/>
      <c r="AP811" s="12"/>
      <c r="AQ811" s="12"/>
      <c r="AR811" s="12"/>
      <c r="AS811" s="12"/>
    </row>
    <row r="812" spans="2:45" ht="13">
      <c r="B812" s="12"/>
      <c r="C812" s="12"/>
      <c r="D812" s="12"/>
      <c r="E812" s="14"/>
      <c r="M812" s="5"/>
      <c r="N812" s="5"/>
      <c r="AK812" s="5"/>
      <c r="AO812" s="5"/>
      <c r="AP812" s="12"/>
      <c r="AQ812" s="12"/>
      <c r="AR812" s="12"/>
      <c r="AS812" s="12"/>
    </row>
    <row r="813" spans="2:45" ht="13">
      <c r="B813" s="12"/>
      <c r="C813" s="12"/>
      <c r="D813" s="12"/>
      <c r="E813" s="14"/>
      <c r="M813" s="5"/>
      <c r="N813" s="5"/>
      <c r="AK813" s="5"/>
      <c r="AO813" s="5"/>
      <c r="AP813" s="12"/>
      <c r="AQ813" s="12"/>
      <c r="AR813" s="12"/>
      <c r="AS813" s="12"/>
    </row>
    <row r="814" spans="2:45" ht="13">
      <c r="B814" s="12"/>
      <c r="C814" s="12"/>
      <c r="D814" s="12"/>
      <c r="E814" s="14"/>
      <c r="M814" s="5"/>
      <c r="N814" s="5"/>
      <c r="AK814" s="5"/>
      <c r="AO814" s="5"/>
      <c r="AP814" s="12"/>
      <c r="AQ814" s="12"/>
      <c r="AR814" s="12"/>
      <c r="AS814" s="12"/>
    </row>
    <row r="815" spans="2:45" ht="13">
      <c r="B815" s="12"/>
      <c r="C815" s="12"/>
      <c r="D815" s="12"/>
      <c r="E815" s="14"/>
      <c r="M815" s="5"/>
      <c r="N815" s="5"/>
      <c r="AK815" s="5"/>
      <c r="AO815" s="5"/>
      <c r="AP815" s="12"/>
      <c r="AQ815" s="12"/>
      <c r="AR815" s="12"/>
      <c r="AS815" s="12"/>
    </row>
    <row r="816" spans="2:45" ht="13">
      <c r="B816" s="12"/>
      <c r="C816" s="12"/>
      <c r="D816" s="12"/>
      <c r="E816" s="14"/>
      <c r="M816" s="5"/>
      <c r="N816" s="5"/>
      <c r="AK816" s="5"/>
      <c r="AO816" s="5"/>
      <c r="AP816" s="12"/>
      <c r="AQ816" s="12"/>
      <c r="AR816" s="12"/>
      <c r="AS816" s="12"/>
    </row>
    <row r="817" spans="2:45" ht="13">
      <c r="B817" s="12"/>
      <c r="C817" s="12"/>
      <c r="D817" s="12"/>
      <c r="E817" s="14"/>
      <c r="M817" s="5"/>
      <c r="N817" s="5"/>
      <c r="AK817" s="5"/>
      <c r="AO817" s="5"/>
      <c r="AP817" s="12"/>
      <c r="AQ817" s="12"/>
      <c r="AR817" s="12"/>
      <c r="AS817" s="12"/>
    </row>
    <row r="818" spans="2:45" ht="13">
      <c r="B818" s="12"/>
      <c r="C818" s="12"/>
      <c r="D818" s="12"/>
      <c r="E818" s="14"/>
      <c r="M818" s="5"/>
      <c r="N818" s="5"/>
      <c r="AK818" s="5"/>
      <c r="AO818" s="5"/>
      <c r="AP818" s="12"/>
      <c r="AQ818" s="12"/>
      <c r="AR818" s="12"/>
      <c r="AS818" s="12"/>
    </row>
    <row r="819" spans="2:45" ht="13">
      <c r="B819" s="12"/>
      <c r="C819" s="12"/>
      <c r="D819" s="12"/>
      <c r="E819" s="14"/>
      <c r="M819" s="5"/>
      <c r="N819" s="5"/>
      <c r="AK819" s="5"/>
      <c r="AO819" s="5"/>
      <c r="AP819" s="12"/>
      <c r="AQ819" s="12"/>
      <c r="AR819" s="12"/>
      <c r="AS819" s="12"/>
    </row>
    <row r="820" spans="2:45" ht="13">
      <c r="B820" s="12"/>
      <c r="C820" s="12"/>
      <c r="D820" s="12"/>
      <c r="E820" s="14"/>
      <c r="M820" s="5"/>
      <c r="N820" s="5"/>
      <c r="AK820" s="5"/>
      <c r="AO820" s="5"/>
      <c r="AP820" s="12"/>
      <c r="AQ820" s="12"/>
      <c r="AR820" s="12"/>
      <c r="AS820" s="12"/>
    </row>
    <row r="821" spans="2:45" ht="13">
      <c r="B821" s="12"/>
      <c r="C821" s="12"/>
      <c r="D821" s="12"/>
      <c r="E821" s="14"/>
      <c r="M821" s="5"/>
      <c r="N821" s="5"/>
      <c r="AK821" s="5"/>
      <c r="AO821" s="5"/>
      <c r="AP821" s="12"/>
      <c r="AQ821" s="12"/>
      <c r="AR821" s="12"/>
      <c r="AS821" s="12"/>
    </row>
    <row r="822" spans="2:45" ht="13">
      <c r="B822" s="12"/>
      <c r="C822" s="12"/>
      <c r="D822" s="12"/>
      <c r="E822" s="14"/>
      <c r="M822" s="5"/>
      <c r="N822" s="5"/>
      <c r="AK822" s="5"/>
      <c r="AO822" s="5"/>
      <c r="AP822" s="12"/>
      <c r="AQ822" s="12"/>
      <c r="AR822" s="12"/>
      <c r="AS822" s="12"/>
    </row>
    <row r="823" spans="2:45" ht="13">
      <c r="B823" s="12"/>
      <c r="C823" s="12"/>
      <c r="D823" s="12"/>
      <c r="E823" s="14"/>
      <c r="M823" s="5"/>
      <c r="N823" s="5"/>
      <c r="AK823" s="5"/>
      <c r="AO823" s="5"/>
      <c r="AP823" s="12"/>
      <c r="AQ823" s="12"/>
      <c r="AR823" s="12"/>
      <c r="AS823" s="12"/>
    </row>
    <row r="824" spans="2:45" ht="13">
      <c r="B824" s="12"/>
      <c r="C824" s="12"/>
      <c r="D824" s="12"/>
      <c r="E824" s="14"/>
      <c r="M824" s="5"/>
      <c r="N824" s="5"/>
      <c r="AK824" s="5"/>
      <c r="AO824" s="5"/>
      <c r="AP824" s="12"/>
      <c r="AQ824" s="12"/>
      <c r="AR824" s="12"/>
      <c r="AS824" s="12"/>
    </row>
    <row r="825" spans="2:45" ht="13">
      <c r="B825" s="12"/>
      <c r="C825" s="12"/>
      <c r="D825" s="12"/>
      <c r="E825" s="14"/>
      <c r="M825" s="5"/>
      <c r="N825" s="5"/>
      <c r="AK825" s="5"/>
      <c r="AO825" s="5"/>
      <c r="AP825" s="12"/>
      <c r="AQ825" s="12"/>
      <c r="AR825" s="12"/>
      <c r="AS825" s="12"/>
    </row>
    <row r="826" spans="2:45" ht="13">
      <c r="B826" s="12"/>
      <c r="C826" s="12"/>
      <c r="D826" s="12"/>
      <c r="E826" s="14"/>
      <c r="M826" s="5"/>
      <c r="N826" s="5"/>
      <c r="AK826" s="5"/>
      <c r="AO826" s="5"/>
      <c r="AP826" s="12"/>
      <c r="AQ826" s="12"/>
      <c r="AR826" s="12"/>
      <c r="AS826" s="12"/>
    </row>
    <row r="827" spans="2:45" ht="13">
      <c r="B827" s="12"/>
      <c r="C827" s="12"/>
      <c r="D827" s="12"/>
      <c r="E827" s="14"/>
      <c r="M827" s="5"/>
      <c r="N827" s="5"/>
      <c r="AK827" s="5"/>
      <c r="AO827" s="5"/>
      <c r="AP827" s="12"/>
      <c r="AQ827" s="12"/>
      <c r="AR827" s="12"/>
      <c r="AS827" s="12"/>
    </row>
    <row r="828" spans="2:45" ht="13">
      <c r="B828" s="12"/>
      <c r="C828" s="12"/>
      <c r="D828" s="12"/>
      <c r="E828" s="14"/>
      <c r="M828" s="5"/>
      <c r="N828" s="5"/>
      <c r="AK828" s="5"/>
      <c r="AO828" s="5"/>
      <c r="AP828" s="12"/>
      <c r="AQ828" s="12"/>
      <c r="AR828" s="12"/>
      <c r="AS828" s="12"/>
    </row>
    <row r="829" spans="2:45" ht="13">
      <c r="B829" s="12"/>
      <c r="C829" s="12"/>
      <c r="D829" s="12"/>
      <c r="E829" s="14"/>
      <c r="M829" s="5"/>
      <c r="N829" s="5"/>
      <c r="AK829" s="5"/>
      <c r="AO829" s="5"/>
      <c r="AP829" s="12"/>
      <c r="AQ829" s="12"/>
      <c r="AR829" s="12"/>
      <c r="AS829" s="12"/>
    </row>
    <row r="830" spans="2:45" ht="13">
      <c r="B830" s="12"/>
      <c r="C830" s="12"/>
      <c r="D830" s="12"/>
      <c r="E830" s="14"/>
      <c r="M830" s="5"/>
      <c r="N830" s="5"/>
      <c r="AK830" s="5"/>
      <c r="AO830" s="5"/>
      <c r="AP830" s="12"/>
      <c r="AQ830" s="12"/>
      <c r="AR830" s="12"/>
      <c r="AS830" s="12"/>
    </row>
    <row r="831" spans="2:45" ht="13">
      <c r="B831" s="12"/>
      <c r="C831" s="12"/>
      <c r="D831" s="12"/>
      <c r="E831" s="14"/>
      <c r="M831" s="5"/>
      <c r="N831" s="5"/>
      <c r="AK831" s="5"/>
      <c r="AO831" s="5"/>
      <c r="AP831" s="12"/>
      <c r="AQ831" s="12"/>
      <c r="AR831" s="12"/>
      <c r="AS831" s="12"/>
    </row>
    <row r="832" spans="2:45" ht="13">
      <c r="B832" s="12"/>
      <c r="C832" s="12"/>
      <c r="D832" s="12"/>
      <c r="E832" s="14"/>
      <c r="M832" s="5"/>
      <c r="N832" s="5"/>
      <c r="AK832" s="5"/>
      <c r="AO832" s="5"/>
      <c r="AP832" s="12"/>
      <c r="AQ832" s="12"/>
      <c r="AR832" s="12"/>
      <c r="AS832" s="12"/>
    </row>
    <row r="833" spans="2:45" ht="13">
      <c r="B833" s="12"/>
      <c r="C833" s="12"/>
      <c r="D833" s="12"/>
      <c r="E833" s="14"/>
      <c r="M833" s="5"/>
      <c r="N833" s="5"/>
      <c r="AK833" s="5"/>
      <c r="AO833" s="5"/>
      <c r="AP833" s="12"/>
      <c r="AQ833" s="12"/>
      <c r="AR833" s="12"/>
      <c r="AS833" s="12"/>
    </row>
    <row r="834" spans="2:45" ht="13">
      <c r="B834" s="12"/>
      <c r="C834" s="12"/>
      <c r="D834" s="12"/>
      <c r="E834" s="14"/>
      <c r="M834" s="5"/>
      <c r="N834" s="5"/>
      <c r="AK834" s="5"/>
      <c r="AO834" s="5"/>
      <c r="AP834" s="12"/>
      <c r="AQ834" s="12"/>
      <c r="AR834" s="12"/>
      <c r="AS834" s="12"/>
    </row>
    <row r="835" spans="2:45" ht="13">
      <c r="B835" s="12"/>
      <c r="C835" s="12"/>
      <c r="D835" s="12"/>
      <c r="E835" s="14"/>
      <c r="M835" s="5"/>
      <c r="N835" s="5"/>
      <c r="AK835" s="5"/>
      <c r="AO835" s="5"/>
      <c r="AP835" s="12"/>
      <c r="AQ835" s="12"/>
      <c r="AR835" s="12"/>
      <c r="AS835" s="12"/>
    </row>
    <row r="836" spans="2:45" ht="13">
      <c r="B836" s="12"/>
      <c r="C836" s="12"/>
      <c r="D836" s="12"/>
      <c r="E836" s="14"/>
      <c r="M836" s="5"/>
      <c r="N836" s="5"/>
      <c r="AK836" s="5"/>
      <c r="AO836" s="5"/>
      <c r="AP836" s="12"/>
      <c r="AQ836" s="12"/>
      <c r="AR836" s="12"/>
      <c r="AS836" s="12"/>
    </row>
    <row r="837" spans="2:45" ht="13">
      <c r="B837" s="12"/>
      <c r="C837" s="12"/>
      <c r="D837" s="12"/>
      <c r="E837" s="14"/>
      <c r="M837" s="5"/>
      <c r="N837" s="5"/>
      <c r="AK837" s="5"/>
      <c r="AO837" s="5"/>
      <c r="AP837" s="12"/>
      <c r="AQ837" s="12"/>
      <c r="AR837" s="12"/>
      <c r="AS837" s="12"/>
    </row>
    <row r="838" spans="2:45" ht="13">
      <c r="B838" s="12"/>
      <c r="C838" s="12"/>
      <c r="D838" s="12"/>
      <c r="E838" s="14"/>
      <c r="M838" s="5"/>
      <c r="N838" s="5"/>
      <c r="AK838" s="5"/>
      <c r="AO838" s="5"/>
      <c r="AP838" s="12"/>
      <c r="AQ838" s="12"/>
      <c r="AR838" s="12"/>
      <c r="AS838" s="12"/>
    </row>
    <row r="839" spans="2:45" ht="13">
      <c r="B839" s="12"/>
      <c r="C839" s="12"/>
      <c r="D839" s="12"/>
      <c r="E839" s="14"/>
      <c r="M839" s="5"/>
      <c r="N839" s="5"/>
      <c r="AK839" s="5"/>
      <c r="AO839" s="5"/>
      <c r="AP839" s="12"/>
      <c r="AQ839" s="12"/>
      <c r="AR839" s="12"/>
      <c r="AS839" s="12"/>
    </row>
    <row r="840" spans="2:45" ht="13">
      <c r="B840" s="12"/>
      <c r="C840" s="12"/>
      <c r="D840" s="12"/>
      <c r="E840" s="14"/>
      <c r="M840" s="5"/>
      <c r="N840" s="5"/>
      <c r="AK840" s="5"/>
      <c r="AO840" s="5"/>
      <c r="AP840" s="12"/>
      <c r="AQ840" s="12"/>
      <c r="AR840" s="12"/>
      <c r="AS840" s="12"/>
    </row>
    <row r="841" spans="2:45" ht="13">
      <c r="B841" s="12"/>
      <c r="C841" s="12"/>
      <c r="D841" s="12"/>
      <c r="E841" s="14"/>
      <c r="M841" s="5"/>
      <c r="N841" s="5"/>
      <c r="AK841" s="5"/>
      <c r="AO841" s="5"/>
      <c r="AP841" s="12"/>
      <c r="AQ841" s="12"/>
      <c r="AR841" s="12"/>
      <c r="AS841" s="12"/>
    </row>
    <row r="842" spans="2:45" ht="13">
      <c r="B842" s="12"/>
      <c r="C842" s="12"/>
      <c r="D842" s="12"/>
      <c r="E842" s="14"/>
      <c r="M842" s="5"/>
      <c r="N842" s="5"/>
      <c r="AK842" s="5"/>
      <c r="AO842" s="5"/>
      <c r="AP842" s="12"/>
      <c r="AQ842" s="12"/>
      <c r="AR842" s="12"/>
      <c r="AS842" s="12"/>
    </row>
    <row r="843" spans="2:45" ht="13">
      <c r="B843" s="12"/>
      <c r="C843" s="12"/>
      <c r="D843" s="12"/>
      <c r="E843" s="14"/>
      <c r="M843" s="5"/>
      <c r="N843" s="5"/>
      <c r="AK843" s="5"/>
      <c r="AO843" s="5"/>
      <c r="AP843" s="12"/>
      <c r="AQ843" s="12"/>
      <c r="AR843" s="12"/>
      <c r="AS843" s="12"/>
    </row>
    <row r="844" spans="2:45" ht="13">
      <c r="B844" s="12"/>
      <c r="C844" s="12"/>
      <c r="D844" s="12"/>
      <c r="E844" s="14"/>
      <c r="M844" s="5"/>
      <c r="N844" s="5"/>
      <c r="AK844" s="5"/>
      <c r="AO844" s="5"/>
      <c r="AP844" s="12"/>
      <c r="AQ844" s="12"/>
      <c r="AR844" s="12"/>
      <c r="AS844" s="12"/>
    </row>
    <row r="845" spans="2:45" ht="13">
      <c r="B845" s="12"/>
      <c r="C845" s="12"/>
      <c r="D845" s="12"/>
      <c r="E845" s="14"/>
      <c r="M845" s="5"/>
      <c r="N845" s="5"/>
      <c r="AK845" s="5"/>
      <c r="AO845" s="5"/>
      <c r="AP845" s="12"/>
      <c r="AQ845" s="12"/>
      <c r="AR845" s="12"/>
      <c r="AS845" s="12"/>
    </row>
    <row r="846" spans="2:45" ht="13">
      <c r="B846" s="12"/>
      <c r="C846" s="12"/>
      <c r="D846" s="12"/>
      <c r="E846" s="14"/>
      <c r="M846" s="5"/>
      <c r="N846" s="5"/>
      <c r="AK846" s="5"/>
      <c r="AO846" s="5"/>
      <c r="AP846" s="12"/>
      <c r="AQ846" s="12"/>
      <c r="AR846" s="12"/>
      <c r="AS846" s="12"/>
    </row>
    <row r="847" spans="2:45" ht="13">
      <c r="B847" s="12"/>
      <c r="C847" s="12"/>
      <c r="D847" s="12"/>
      <c r="E847" s="14"/>
      <c r="M847" s="5"/>
      <c r="N847" s="5"/>
      <c r="AK847" s="5"/>
      <c r="AO847" s="5"/>
      <c r="AP847" s="12"/>
      <c r="AQ847" s="12"/>
      <c r="AR847" s="12"/>
      <c r="AS847" s="12"/>
    </row>
    <row r="848" spans="2:45" ht="13">
      <c r="B848" s="12"/>
      <c r="C848" s="12"/>
      <c r="D848" s="12"/>
      <c r="E848" s="14"/>
      <c r="M848" s="5"/>
      <c r="N848" s="5"/>
      <c r="AK848" s="5"/>
      <c r="AO848" s="5"/>
      <c r="AP848" s="12"/>
      <c r="AQ848" s="12"/>
      <c r="AR848" s="12"/>
      <c r="AS848" s="12"/>
    </row>
    <row r="849" spans="2:45" ht="13">
      <c r="B849" s="12"/>
      <c r="C849" s="12"/>
      <c r="D849" s="12"/>
      <c r="E849" s="14"/>
      <c r="M849" s="5"/>
      <c r="N849" s="5"/>
      <c r="AK849" s="5"/>
      <c r="AO849" s="5"/>
      <c r="AP849" s="12"/>
      <c r="AQ849" s="12"/>
      <c r="AR849" s="12"/>
      <c r="AS849" s="12"/>
    </row>
    <row r="850" spans="2:45" ht="13">
      <c r="B850" s="12"/>
      <c r="C850" s="12"/>
      <c r="D850" s="12"/>
      <c r="E850" s="14"/>
      <c r="M850" s="5"/>
      <c r="N850" s="5"/>
      <c r="AK850" s="5"/>
      <c r="AO850" s="5"/>
      <c r="AP850" s="12"/>
      <c r="AQ850" s="12"/>
      <c r="AR850" s="12"/>
      <c r="AS850" s="12"/>
    </row>
    <row r="851" spans="2:45" ht="13">
      <c r="B851" s="12"/>
      <c r="C851" s="12"/>
      <c r="D851" s="12"/>
      <c r="E851" s="14"/>
      <c r="M851" s="5"/>
      <c r="N851" s="5"/>
      <c r="AK851" s="5"/>
      <c r="AO851" s="5"/>
      <c r="AP851" s="12"/>
      <c r="AQ851" s="12"/>
      <c r="AR851" s="12"/>
      <c r="AS851" s="12"/>
    </row>
    <row r="852" spans="2:45" ht="13">
      <c r="B852" s="12"/>
      <c r="C852" s="12"/>
      <c r="D852" s="12"/>
      <c r="E852" s="14"/>
      <c r="M852" s="5"/>
      <c r="N852" s="5"/>
      <c r="AK852" s="5"/>
      <c r="AO852" s="5"/>
      <c r="AP852" s="12"/>
      <c r="AQ852" s="12"/>
      <c r="AR852" s="12"/>
      <c r="AS852" s="12"/>
    </row>
    <row r="853" spans="2:45" ht="13">
      <c r="B853" s="12"/>
      <c r="C853" s="12"/>
      <c r="D853" s="12"/>
      <c r="E853" s="14"/>
      <c r="M853" s="5"/>
      <c r="N853" s="5"/>
      <c r="AK853" s="5"/>
      <c r="AO853" s="5"/>
      <c r="AP853" s="12"/>
      <c r="AQ853" s="12"/>
      <c r="AR853" s="12"/>
      <c r="AS853" s="12"/>
    </row>
    <row r="854" spans="2:45" ht="13">
      <c r="B854" s="12"/>
      <c r="C854" s="12"/>
      <c r="D854" s="12"/>
      <c r="E854" s="14"/>
      <c r="M854" s="5"/>
      <c r="N854" s="5"/>
      <c r="AK854" s="5"/>
      <c r="AO854" s="5"/>
      <c r="AP854" s="12"/>
      <c r="AQ854" s="12"/>
      <c r="AR854" s="12"/>
      <c r="AS854" s="12"/>
    </row>
    <row r="855" spans="2:45" ht="13">
      <c r="B855" s="12"/>
      <c r="C855" s="12"/>
      <c r="D855" s="12"/>
      <c r="E855" s="14"/>
      <c r="M855" s="5"/>
      <c r="N855" s="5"/>
      <c r="AK855" s="5"/>
      <c r="AO855" s="5"/>
      <c r="AP855" s="12"/>
      <c r="AQ855" s="12"/>
      <c r="AR855" s="12"/>
      <c r="AS855" s="12"/>
    </row>
    <row r="856" spans="2:45" ht="13">
      <c r="B856" s="12"/>
      <c r="C856" s="12"/>
      <c r="D856" s="12"/>
      <c r="E856" s="14"/>
      <c r="M856" s="5"/>
      <c r="N856" s="5"/>
      <c r="AK856" s="5"/>
      <c r="AO856" s="5"/>
      <c r="AP856" s="12"/>
      <c r="AQ856" s="12"/>
      <c r="AR856" s="12"/>
      <c r="AS856" s="12"/>
    </row>
    <row r="857" spans="2:45" ht="13">
      <c r="B857" s="12"/>
      <c r="C857" s="12"/>
      <c r="D857" s="12"/>
      <c r="E857" s="14"/>
      <c r="M857" s="5"/>
      <c r="N857" s="5"/>
      <c r="AK857" s="5"/>
      <c r="AO857" s="5"/>
      <c r="AP857" s="12"/>
      <c r="AQ857" s="12"/>
      <c r="AR857" s="12"/>
      <c r="AS857" s="12"/>
    </row>
    <row r="858" spans="2:45" ht="13">
      <c r="B858" s="12"/>
      <c r="C858" s="12"/>
      <c r="D858" s="12"/>
      <c r="E858" s="14"/>
      <c r="M858" s="5"/>
      <c r="N858" s="5"/>
      <c r="AK858" s="5"/>
      <c r="AO858" s="5"/>
      <c r="AP858" s="12"/>
      <c r="AQ858" s="12"/>
      <c r="AR858" s="12"/>
      <c r="AS858" s="12"/>
    </row>
    <row r="859" spans="2:45" ht="13">
      <c r="B859" s="12"/>
      <c r="C859" s="12"/>
      <c r="D859" s="12"/>
      <c r="E859" s="14"/>
      <c r="M859" s="5"/>
      <c r="N859" s="5"/>
      <c r="AK859" s="5"/>
      <c r="AO859" s="5"/>
      <c r="AP859" s="12"/>
      <c r="AQ859" s="12"/>
      <c r="AR859" s="12"/>
      <c r="AS859" s="12"/>
    </row>
    <row r="860" spans="2:45" ht="13">
      <c r="B860" s="12"/>
      <c r="C860" s="12"/>
      <c r="D860" s="12"/>
      <c r="E860" s="14"/>
      <c r="M860" s="5"/>
      <c r="N860" s="5"/>
      <c r="AK860" s="5"/>
      <c r="AO860" s="5"/>
      <c r="AP860" s="12"/>
      <c r="AQ860" s="12"/>
      <c r="AR860" s="12"/>
      <c r="AS860" s="12"/>
    </row>
    <row r="861" spans="2:45" ht="13">
      <c r="B861" s="12"/>
      <c r="C861" s="12"/>
      <c r="D861" s="12"/>
      <c r="E861" s="14"/>
      <c r="M861" s="5"/>
      <c r="N861" s="5"/>
      <c r="AK861" s="5"/>
      <c r="AO861" s="5"/>
      <c r="AP861" s="12"/>
      <c r="AQ861" s="12"/>
      <c r="AR861" s="12"/>
      <c r="AS861" s="12"/>
    </row>
    <row r="862" spans="2:45" ht="13">
      <c r="B862" s="12"/>
      <c r="C862" s="12"/>
      <c r="D862" s="12"/>
      <c r="E862" s="14"/>
      <c r="M862" s="5"/>
      <c r="N862" s="5"/>
      <c r="AK862" s="5"/>
      <c r="AO862" s="5"/>
      <c r="AP862" s="12"/>
      <c r="AQ862" s="12"/>
      <c r="AR862" s="12"/>
      <c r="AS862" s="12"/>
    </row>
    <row r="863" spans="2:45" ht="13">
      <c r="B863" s="12"/>
      <c r="C863" s="12"/>
      <c r="D863" s="12"/>
      <c r="E863" s="14"/>
      <c r="M863" s="5"/>
      <c r="N863" s="5"/>
      <c r="AK863" s="5"/>
      <c r="AO863" s="5"/>
      <c r="AP863" s="12"/>
      <c r="AQ863" s="12"/>
      <c r="AR863" s="12"/>
      <c r="AS863" s="12"/>
    </row>
    <row r="864" spans="2:45" ht="13">
      <c r="B864" s="12"/>
      <c r="C864" s="12"/>
      <c r="D864" s="12"/>
      <c r="E864" s="14"/>
      <c r="M864" s="5"/>
      <c r="N864" s="5"/>
      <c r="AK864" s="5"/>
      <c r="AO864" s="5"/>
      <c r="AP864" s="12"/>
      <c r="AQ864" s="12"/>
      <c r="AR864" s="12"/>
      <c r="AS864" s="12"/>
    </row>
    <row r="865" spans="2:45" ht="13">
      <c r="B865" s="12"/>
      <c r="C865" s="12"/>
      <c r="D865" s="12"/>
      <c r="E865" s="14"/>
      <c r="M865" s="5"/>
      <c r="N865" s="5"/>
      <c r="AK865" s="5"/>
      <c r="AO865" s="5"/>
      <c r="AP865" s="12"/>
      <c r="AQ865" s="12"/>
      <c r="AR865" s="12"/>
      <c r="AS865" s="12"/>
    </row>
    <row r="866" spans="2:45" ht="13">
      <c r="B866" s="12"/>
      <c r="C866" s="12"/>
      <c r="D866" s="12"/>
      <c r="E866" s="14"/>
      <c r="M866" s="5"/>
      <c r="N866" s="5"/>
      <c r="AK866" s="5"/>
      <c r="AO866" s="5"/>
      <c r="AP866" s="12"/>
      <c r="AQ866" s="12"/>
      <c r="AR866" s="12"/>
      <c r="AS866" s="12"/>
    </row>
    <row r="867" spans="2:45" ht="13">
      <c r="B867" s="12"/>
      <c r="C867" s="12"/>
      <c r="D867" s="12"/>
      <c r="E867" s="14"/>
      <c r="M867" s="5"/>
      <c r="N867" s="5"/>
      <c r="AK867" s="5"/>
      <c r="AO867" s="5"/>
      <c r="AP867" s="12"/>
      <c r="AQ867" s="12"/>
      <c r="AR867" s="12"/>
      <c r="AS867" s="12"/>
    </row>
    <row r="868" spans="2:45" ht="13">
      <c r="B868" s="12"/>
      <c r="C868" s="12"/>
      <c r="D868" s="12"/>
      <c r="E868" s="14"/>
      <c r="M868" s="5"/>
      <c r="N868" s="5"/>
      <c r="AK868" s="5"/>
      <c r="AO868" s="5"/>
      <c r="AP868" s="12"/>
      <c r="AQ868" s="12"/>
      <c r="AR868" s="12"/>
      <c r="AS868" s="12"/>
    </row>
    <row r="869" spans="2:45" ht="13">
      <c r="B869" s="12"/>
      <c r="C869" s="12"/>
      <c r="D869" s="12"/>
      <c r="E869" s="14"/>
      <c r="M869" s="5"/>
      <c r="N869" s="5"/>
      <c r="AK869" s="5"/>
      <c r="AO869" s="5"/>
      <c r="AP869" s="12"/>
      <c r="AQ869" s="12"/>
      <c r="AR869" s="12"/>
      <c r="AS869" s="12"/>
    </row>
    <row r="870" spans="2:45" ht="13">
      <c r="B870" s="12"/>
      <c r="C870" s="12"/>
      <c r="D870" s="12"/>
      <c r="E870" s="14"/>
      <c r="M870" s="5"/>
      <c r="N870" s="5"/>
      <c r="AK870" s="5"/>
      <c r="AO870" s="5"/>
      <c r="AP870" s="12"/>
      <c r="AQ870" s="12"/>
      <c r="AR870" s="12"/>
      <c r="AS870" s="12"/>
    </row>
    <row r="871" spans="2:45" ht="13">
      <c r="B871" s="12"/>
      <c r="C871" s="12"/>
      <c r="D871" s="12"/>
      <c r="E871" s="14"/>
      <c r="M871" s="5"/>
      <c r="N871" s="5"/>
      <c r="AK871" s="5"/>
      <c r="AO871" s="5"/>
      <c r="AP871" s="12"/>
      <c r="AQ871" s="12"/>
      <c r="AR871" s="12"/>
      <c r="AS871" s="12"/>
    </row>
    <row r="872" spans="2:45" ht="13">
      <c r="B872" s="12"/>
      <c r="C872" s="12"/>
      <c r="D872" s="12"/>
      <c r="E872" s="14"/>
      <c r="M872" s="5"/>
      <c r="N872" s="5"/>
      <c r="AK872" s="5"/>
      <c r="AO872" s="5"/>
      <c r="AP872" s="12"/>
      <c r="AQ872" s="12"/>
      <c r="AR872" s="12"/>
      <c r="AS872" s="12"/>
    </row>
    <row r="873" spans="2:45" ht="13">
      <c r="B873" s="12"/>
      <c r="C873" s="12"/>
      <c r="D873" s="12"/>
      <c r="E873" s="14"/>
      <c r="M873" s="5"/>
      <c r="N873" s="5"/>
      <c r="AK873" s="5"/>
      <c r="AO873" s="5"/>
      <c r="AP873" s="12"/>
      <c r="AQ873" s="12"/>
      <c r="AR873" s="12"/>
      <c r="AS873" s="12"/>
    </row>
    <row r="874" spans="2:45" ht="13">
      <c r="B874" s="12"/>
      <c r="C874" s="12"/>
      <c r="D874" s="12"/>
      <c r="E874" s="14"/>
      <c r="M874" s="5"/>
      <c r="N874" s="5"/>
      <c r="AK874" s="5"/>
      <c r="AO874" s="5"/>
      <c r="AP874" s="12"/>
      <c r="AQ874" s="12"/>
      <c r="AR874" s="12"/>
      <c r="AS874" s="12"/>
    </row>
    <row r="875" spans="2:45" ht="13">
      <c r="B875" s="12"/>
      <c r="C875" s="12"/>
      <c r="D875" s="12"/>
      <c r="E875" s="14"/>
      <c r="M875" s="5"/>
      <c r="N875" s="5"/>
      <c r="AK875" s="5"/>
      <c r="AO875" s="5"/>
      <c r="AP875" s="12"/>
      <c r="AQ875" s="12"/>
      <c r="AR875" s="12"/>
      <c r="AS875" s="12"/>
    </row>
    <row r="876" spans="2:45" ht="13">
      <c r="B876" s="12"/>
      <c r="C876" s="12"/>
      <c r="D876" s="12"/>
      <c r="E876" s="14"/>
      <c r="M876" s="5"/>
      <c r="N876" s="5"/>
      <c r="AK876" s="5"/>
      <c r="AO876" s="5"/>
      <c r="AP876" s="12"/>
      <c r="AQ876" s="12"/>
      <c r="AR876" s="12"/>
      <c r="AS876" s="12"/>
    </row>
    <row r="877" spans="2:45" ht="13">
      <c r="B877" s="12"/>
      <c r="C877" s="12"/>
      <c r="D877" s="12"/>
      <c r="E877" s="14"/>
      <c r="M877" s="5"/>
      <c r="N877" s="5"/>
      <c r="AK877" s="5"/>
      <c r="AO877" s="5"/>
      <c r="AP877" s="12"/>
      <c r="AQ877" s="12"/>
      <c r="AR877" s="12"/>
      <c r="AS877" s="12"/>
    </row>
    <row r="878" spans="2:45" ht="13">
      <c r="B878" s="12"/>
      <c r="C878" s="12"/>
      <c r="D878" s="12"/>
      <c r="E878" s="14"/>
      <c r="M878" s="5"/>
      <c r="N878" s="5"/>
      <c r="AK878" s="5"/>
      <c r="AO878" s="5"/>
      <c r="AP878" s="12"/>
      <c r="AQ878" s="12"/>
      <c r="AR878" s="12"/>
      <c r="AS878" s="12"/>
    </row>
    <row r="879" spans="2:45" ht="13">
      <c r="B879" s="12"/>
      <c r="C879" s="12"/>
      <c r="D879" s="12"/>
      <c r="E879" s="14"/>
      <c r="M879" s="5"/>
      <c r="N879" s="5"/>
      <c r="AK879" s="5"/>
      <c r="AO879" s="5"/>
      <c r="AP879" s="12"/>
      <c r="AQ879" s="12"/>
      <c r="AR879" s="12"/>
      <c r="AS879" s="12"/>
    </row>
    <row r="880" spans="2:45" ht="13">
      <c r="B880" s="12"/>
      <c r="C880" s="12"/>
      <c r="D880" s="12"/>
      <c r="E880" s="14"/>
      <c r="M880" s="5"/>
      <c r="N880" s="5"/>
      <c r="AK880" s="5"/>
      <c r="AO880" s="5"/>
      <c r="AP880" s="12"/>
      <c r="AQ880" s="12"/>
      <c r="AR880" s="12"/>
      <c r="AS880" s="12"/>
    </row>
    <row r="881" spans="2:45" ht="13">
      <c r="B881" s="12"/>
      <c r="C881" s="12"/>
      <c r="D881" s="12"/>
      <c r="E881" s="14"/>
      <c r="M881" s="5"/>
      <c r="N881" s="5"/>
      <c r="AK881" s="5"/>
      <c r="AO881" s="5"/>
      <c r="AP881" s="12"/>
      <c r="AQ881" s="12"/>
      <c r="AR881" s="12"/>
      <c r="AS881" s="12"/>
    </row>
    <row r="882" spans="2:45" ht="13">
      <c r="B882" s="12"/>
      <c r="C882" s="12"/>
      <c r="D882" s="12"/>
      <c r="E882" s="14"/>
      <c r="M882" s="5"/>
      <c r="N882" s="5"/>
      <c r="AK882" s="5"/>
      <c r="AO882" s="5"/>
      <c r="AP882" s="12"/>
      <c r="AQ882" s="12"/>
      <c r="AR882" s="12"/>
      <c r="AS882" s="12"/>
    </row>
    <row r="883" spans="2:45" ht="13">
      <c r="B883" s="12"/>
      <c r="C883" s="12"/>
      <c r="D883" s="12"/>
      <c r="E883" s="14"/>
      <c r="M883" s="5"/>
      <c r="N883" s="5"/>
      <c r="AK883" s="5"/>
      <c r="AO883" s="5"/>
      <c r="AP883" s="12"/>
      <c r="AQ883" s="12"/>
      <c r="AR883" s="12"/>
      <c r="AS883" s="12"/>
    </row>
    <row r="884" spans="2:45" ht="13">
      <c r="B884" s="12"/>
      <c r="C884" s="12"/>
      <c r="D884" s="12"/>
      <c r="E884" s="14"/>
      <c r="M884" s="5"/>
      <c r="N884" s="5"/>
      <c r="AK884" s="5"/>
      <c r="AO884" s="5"/>
      <c r="AP884" s="12"/>
      <c r="AQ884" s="12"/>
      <c r="AR884" s="12"/>
      <c r="AS884" s="12"/>
    </row>
    <row r="885" spans="2:45" ht="13">
      <c r="B885" s="12"/>
      <c r="C885" s="12"/>
      <c r="D885" s="12"/>
      <c r="E885" s="14"/>
      <c r="M885" s="5"/>
      <c r="N885" s="5"/>
      <c r="AK885" s="5"/>
      <c r="AO885" s="5"/>
      <c r="AP885" s="12"/>
      <c r="AQ885" s="12"/>
      <c r="AR885" s="12"/>
      <c r="AS885" s="12"/>
    </row>
    <row r="886" spans="2:45" ht="13">
      <c r="B886" s="12"/>
      <c r="C886" s="12"/>
      <c r="D886" s="12"/>
      <c r="E886" s="14"/>
      <c r="M886" s="5"/>
      <c r="N886" s="5"/>
      <c r="AK886" s="5"/>
      <c r="AO886" s="5"/>
      <c r="AP886" s="12"/>
      <c r="AQ886" s="12"/>
      <c r="AR886" s="12"/>
      <c r="AS886" s="12"/>
    </row>
    <row r="887" spans="2:45" ht="13">
      <c r="B887" s="12"/>
      <c r="C887" s="12"/>
      <c r="D887" s="12"/>
      <c r="E887" s="14"/>
      <c r="M887" s="5"/>
      <c r="N887" s="5"/>
      <c r="AK887" s="5"/>
      <c r="AO887" s="5"/>
      <c r="AP887" s="12"/>
      <c r="AQ887" s="12"/>
      <c r="AR887" s="12"/>
      <c r="AS887" s="12"/>
    </row>
    <row r="888" spans="2:45" ht="13">
      <c r="B888" s="12"/>
      <c r="C888" s="12"/>
      <c r="D888" s="12"/>
      <c r="E888" s="14"/>
      <c r="M888" s="5"/>
      <c r="N888" s="5"/>
      <c r="AK888" s="5"/>
      <c r="AO888" s="5"/>
      <c r="AP888" s="12"/>
      <c r="AQ888" s="12"/>
      <c r="AR888" s="12"/>
      <c r="AS888" s="12"/>
    </row>
    <row r="889" spans="2:45" ht="13">
      <c r="B889" s="12"/>
      <c r="C889" s="12"/>
      <c r="D889" s="12"/>
      <c r="E889" s="14"/>
      <c r="M889" s="5"/>
      <c r="N889" s="5"/>
      <c r="AK889" s="5"/>
      <c r="AO889" s="5"/>
      <c r="AP889" s="12"/>
      <c r="AQ889" s="12"/>
      <c r="AR889" s="12"/>
      <c r="AS889" s="12"/>
    </row>
    <row r="890" spans="2:45" ht="13">
      <c r="B890" s="12"/>
      <c r="C890" s="12"/>
      <c r="D890" s="12"/>
      <c r="E890" s="14"/>
      <c r="M890" s="5"/>
      <c r="N890" s="5"/>
      <c r="AK890" s="5"/>
      <c r="AO890" s="5"/>
      <c r="AP890" s="12"/>
      <c r="AQ890" s="12"/>
      <c r="AR890" s="12"/>
      <c r="AS890" s="12"/>
    </row>
    <row r="891" spans="2:45" ht="13">
      <c r="B891" s="12"/>
      <c r="C891" s="12"/>
      <c r="D891" s="12"/>
      <c r="E891" s="14"/>
      <c r="M891" s="5"/>
      <c r="N891" s="5"/>
      <c r="AK891" s="5"/>
      <c r="AO891" s="5"/>
      <c r="AP891" s="12"/>
      <c r="AQ891" s="12"/>
      <c r="AR891" s="12"/>
      <c r="AS891" s="12"/>
    </row>
    <row r="892" spans="2:45" ht="13">
      <c r="B892" s="12"/>
      <c r="C892" s="12"/>
      <c r="D892" s="12"/>
      <c r="E892" s="14"/>
      <c r="M892" s="5"/>
      <c r="N892" s="5"/>
      <c r="AK892" s="5"/>
      <c r="AO892" s="5"/>
      <c r="AP892" s="12"/>
      <c r="AQ892" s="12"/>
      <c r="AR892" s="12"/>
      <c r="AS892" s="12"/>
    </row>
    <row r="893" spans="2:45" ht="13">
      <c r="B893" s="12"/>
      <c r="C893" s="12"/>
      <c r="D893" s="12"/>
      <c r="E893" s="14"/>
      <c r="M893" s="5"/>
      <c r="N893" s="5"/>
      <c r="AK893" s="5"/>
      <c r="AO893" s="5"/>
      <c r="AP893" s="12"/>
      <c r="AQ893" s="12"/>
      <c r="AR893" s="12"/>
      <c r="AS893" s="12"/>
    </row>
    <row r="894" spans="2:45" ht="13">
      <c r="B894" s="12"/>
      <c r="C894" s="12"/>
      <c r="D894" s="12"/>
      <c r="E894" s="14"/>
      <c r="M894" s="5"/>
      <c r="N894" s="5"/>
      <c r="AK894" s="5"/>
      <c r="AO894" s="5"/>
      <c r="AP894" s="12"/>
      <c r="AQ894" s="12"/>
      <c r="AR894" s="12"/>
      <c r="AS894" s="12"/>
    </row>
    <row r="895" spans="2:45" ht="13">
      <c r="B895" s="12"/>
      <c r="C895" s="12"/>
      <c r="D895" s="12"/>
      <c r="E895" s="14"/>
      <c r="M895" s="5"/>
      <c r="N895" s="5"/>
      <c r="AK895" s="5"/>
      <c r="AO895" s="5"/>
      <c r="AP895" s="12"/>
      <c r="AQ895" s="12"/>
      <c r="AR895" s="12"/>
      <c r="AS895" s="12"/>
    </row>
    <row r="896" spans="2:45" ht="13">
      <c r="B896" s="12"/>
      <c r="C896" s="12"/>
      <c r="D896" s="12"/>
      <c r="E896" s="14"/>
      <c r="M896" s="5"/>
      <c r="N896" s="5"/>
      <c r="AK896" s="5"/>
      <c r="AO896" s="5"/>
      <c r="AP896" s="12"/>
      <c r="AQ896" s="12"/>
      <c r="AR896" s="12"/>
      <c r="AS896" s="12"/>
    </row>
    <row r="897" spans="2:45" ht="13">
      <c r="B897" s="12"/>
      <c r="C897" s="12"/>
      <c r="D897" s="12"/>
      <c r="E897" s="14"/>
      <c r="M897" s="5"/>
      <c r="N897" s="5"/>
      <c r="AK897" s="5"/>
      <c r="AO897" s="5"/>
      <c r="AP897" s="12"/>
      <c r="AQ897" s="12"/>
      <c r="AR897" s="12"/>
      <c r="AS897" s="12"/>
    </row>
    <row r="898" spans="2:45" ht="13">
      <c r="B898" s="12"/>
      <c r="C898" s="12"/>
      <c r="D898" s="12"/>
      <c r="E898" s="14"/>
      <c r="M898" s="5"/>
      <c r="N898" s="5"/>
      <c r="AK898" s="5"/>
      <c r="AO898" s="5"/>
      <c r="AP898" s="12"/>
      <c r="AQ898" s="12"/>
      <c r="AR898" s="12"/>
      <c r="AS898" s="12"/>
    </row>
    <row r="899" spans="2:45" ht="13">
      <c r="B899" s="12"/>
      <c r="C899" s="12"/>
      <c r="D899" s="12"/>
      <c r="E899" s="14"/>
      <c r="M899" s="5"/>
      <c r="N899" s="5"/>
      <c r="AK899" s="5"/>
      <c r="AO899" s="5"/>
      <c r="AP899" s="12"/>
      <c r="AQ899" s="12"/>
      <c r="AR899" s="12"/>
      <c r="AS899" s="12"/>
    </row>
    <row r="900" spans="2:45" ht="13">
      <c r="B900" s="12"/>
      <c r="C900" s="12"/>
      <c r="D900" s="12"/>
      <c r="E900" s="14"/>
      <c r="M900" s="5"/>
      <c r="N900" s="5"/>
      <c r="AK900" s="5"/>
      <c r="AO900" s="5"/>
      <c r="AP900" s="12"/>
      <c r="AQ900" s="12"/>
      <c r="AR900" s="12"/>
      <c r="AS900" s="12"/>
    </row>
    <row r="901" spans="2:45" ht="13">
      <c r="B901" s="12"/>
      <c r="C901" s="12"/>
      <c r="D901" s="12"/>
      <c r="E901" s="14"/>
      <c r="M901" s="5"/>
      <c r="N901" s="5"/>
      <c r="AK901" s="5"/>
      <c r="AO901" s="5"/>
      <c r="AP901" s="12"/>
      <c r="AQ901" s="12"/>
      <c r="AR901" s="12"/>
      <c r="AS901" s="12"/>
    </row>
    <row r="902" spans="2:45" ht="13">
      <c r="B902" s="12"/>
      <c r="C902" s="12"/>
      <c r="D902" s="12"/>
      <c r="E902" s="14"/>
      <c r="M902" s="5"/>
      <c r="N902" s="5"/>
      <c r="AK902" s="5"/>
      <c r="AO902" s="5"/>
      <c r="AP902" s="12"/>
      <c r="AQ902" s="12"/>
      <c r="AR902" s="12"/>
      <c r="AS902" s="12"/>
    </row>
    <row r="903" spans="2:45" ht="13">
      <c r="B903" s="12"/>
      <c r="C903" s="12"/>
      <c r="D903" s="12"/>
      <c r="E903" s="14"/>
      <c r="M903" s="5"/>
      <c r="N903" s="5"/>
      <c r="AK903" s="5"/>
      <c r="AO903" s="5"/>
      <c r="AP903" s="12"/>
      <c r="AQ903" s="12"/>
      <c r="AR903" s="12"/>
      <c r="AS903" s="12"/>
    </row>
    <row r="904" spans="2:45" ht="13">
      <c r="B904" s="12"/>
      <c r="C904" s="12"/>
      <c r="D904" s="12"/>
      <c r="E904" s="14"/>
      <c r="M904" s="5"/>
      <c r="N904" s="5"/>
      <c r="AK904" s="5"/>
      <c r="AO904" s="5"/>
      <c r="AP904" s="12"/>
      <c r="AQ904" s="12"/>
      <c r="AR904" s="12"/>
      <c r="AS904" s="12"/>
    </row>
    <row r="905" spans="2:45" ht="13">
      <c r="B905" s="12"/>
      <c r="C905" s="12"/>
      <c r="D905" s="12"/>
      <c r="E905" s="14"/>
      <c r="M905" s="5"/>
      <c r="N905" s="5"/>
      <c r="AK905" s="5"/>
      <c r="AO905" s="5"/>
      <c r="AP905" s="12"/>
      <c r="AQ905" s="12"/>
      <c r="AR905" s="12"/>
      <c r="AS905" s="12"/>
    </row>
    <row r="906" spans="2:45" ht="13">
      <c r="B906" s="12"/>
      <c r="C906" s="12"/>
      <c r="D906" s="12"/>
      <c r="E906" s="14"/>
      <c r="M906" s="5"/>
      <c r="N906" s="5"/>
      <c r="AK906" s="5"/>
      <c r="AO906" s="5"/>
      <c r="AP906" s="12"/>
      <c r="AQ906" s="12"/>
      <c r="AR906" s="12"/>
      <c r="AS906" s="12"/>
    </row>
    <row r="907" spans="2:45" ht="13">
      <c r="B907" s="12"/>
      <c r="C907" s="12"/>
      <c r="D907" s="12"/>
      <c r="E907" s="14"/>
      <c r="M907" s="5"/>
      <c r="N907" s="5"/>
      <c r="AK907" s="5"/>
      <c r="AO907" s="5"/>
      <c r="AP907" s="12"/>
      <c r="AQ907" s="12"/>
      <c r="AR907" s="12"/>
      <c r="AS907" s="12"/>
    </row>
    <row r="908" spans="2:45" ht="13">
      <c r="B908" s="12"/>
      <c r="C908" s="12"/>
      <c r="D908" s="12"/>
      <c r="E908" s="14"/>
      <c r="M908" s="5"/>
      <c r="N908" s="5"/>
      <c r="AK908" s="5"/>
      <c r="AO908" s="5"/>
      <c r="AP908" s="12"/>
      <c r="AQ908" s="12"/>
      <c r="AR908" s="12"/>
      <c r="AS908" s="12"/>
    </row>
    <row r="909" spans="2:45" ht="13">
      <c r="B909" s="12"/>
      <c r="C909" s="12"/>
      <c r="D909" s="12"/>
      <c r="E909" s="14"/>
      <c r="M909" s="5"/>
      <c r="N909" s="5"/>
      <c r="AK909" s="5"/>
      <c r="AO909" s="5"/>
      <c r="AP909" s="12"/>
      <c r="AQ909" s="12"/>
      <c r="AR909" s="12"/>
      <c r="AS909" s="12"/>
    </row>
    <row r="910" spans="2:45" ht="13">
      <c r="B910" s="12"/>
      <c r="C910" s="12"/>
      <c r="D910" s="12"/>
      <c r="E910" s="14"/>
      <c r="M910" s="5"/>
      <c r="N910" s="5"/>
      <c r="AK910" s="5"/>
      <c r="AO910" s="5"/>
      <c r="AP910" s="12"/>
      <c r="AQ910" s="12"/>
      <c r="AR910" s="12"/>
      <c r="AS910" s="12"/>
    </row>
    <row r="911" spans="2:45" ht="13">
      <c r="B911" s="12"/>
      <c r="C911" s="12"/>
      <c r="D911" s="12"/>
      <c r="E911" s="14"/>
      <c r="M911" s="5"/>
      <c r="N911" s="5"/>
      <c r="AK911" s="5"/>
      <c r="AO911" s="5"/>
      <c r="AP911" s="12"/>
      <c r="AQ911" s="12"/>
      <c r="AR911" s="12"/>
      <c r="AS911" s="12"/>
    </row>
    <row r="912" spans="2:45" ht="13">
      <c r="B912" s="12"/>
      <c r="C912" s="12"/>
      <c r="D912" s="12"/>
      <c r="E912" s="14"/>
      <c r="M912" s="5"/>
      <c r="N912" s="5"/>
      <c r="AK912" s="5"/>
      <c r="AO912" s="5"/>
      <c r="AP912" s="12"/>
      <c r="AQ912" s="12"/>
      <c r="AR912" s="12"/>
      <c r="AS912" s="12"/>
    </row>
    <row r="913" spans="2:45" ht="13">
      <c r="B913" s="12"/>
      <c r="C913" s="12"/>
      <c r="D913" s="12"/>
      <c r="E913" s="14"/>
      <c r="M913" s="5"/>
      <c r="N913" s="5"/>
      <c r="AK913" s="5"/>
      <c r="AO913" s="5"/>
      <c r="AP913" s="12"/>
      <c r="AQ913" s="12"/>
      <c r="AR913" s="12"/>
      <c r="AS913" s="12"/>
    </row>
    <row r="914" spans="2:45" ht="13">
      <c r="B914" s="12"/>
      <c r="C914" s="12"/>
      <c r="D914" s="12"/>
      <c r="E914" s="14"/>
      <c r="M914" s="5"/>
      <c r="N914" s="5"/>
      <c r="AK914" s="5"/>
      <c r="AO914" s="5"/>
      <c r="AP914" s="12"/>
      <c r="AQ914" s="12"/>
      <c r="AR914" s="12"/>
      <c r="AS914" s="12"/>
    </row>
    <row r="915" spans="2:45" ht="13">
      <c r="B915" s="12"/>
      <c r="C915" s="12"/>
      <c r="D915" s="12"/>
      <c r="E915" s="14"/>
      <c r="M915" s="5"/>
      <c r="N915" s="5"/>
      <c r="AK915" s="5"/>
      <c r="AO915" s="5"/>
      <c r="AP915" s="12"/>
      <c r="AQ915" s="12"/>
      <c r="AR915" s="12"/>
      <c r="AS915" s="12"/>
    </row>
    <row r="916" spans="2:45" ht="13">
      <c r="B916" s="12"/>
      <c r="C916" s="12"/>
      <c r="D916" s="12"/>
      <c r="E916" s="14"/>
      <c r="M916" s="5"/>
      <c r="N916" s="5"/>
      <c r="AK916" s="5"/>
      <c r="AO916" s="5"/>
      <c r="AP916" s="12"/>
      <c r="AQ916" s="12"/>
      <c r="AR916" s="12"/>
      <c r="AS916" s="12"/>
    </row>
    <row r="917" spans="2:45" ht="13">
      <c r="B917" s="12"/>
      <c r="C917" s="12"/>
      <c r="D917" s="12"/>
      <c r="E917" s="14"/>
      <c r="M917" s="5"/>
      <c r="N917" s="5"/>
      <c r="AK917" s="5"/>
      <c r="AO917" s="5"/>
      <c r="AP917" s="12"/>
      <c r="AQ917" s="12"/>
      <c r="AR917" s="12"/>
      <c r="AS917" s="12"/>
    </row>
    <row r="918" spans="2:45" ht="13">
      <c r="B918" s="12"/>
      <c r="C918" s="12"/>
      <c r="D918" s="12"/>
      <c r="E918" s="14"/>
      <c r="M918" s="5"/>
      <c r="N918" s="5"/>
      <c r="AK918" s="5"/>
      <c r="AO918" s="5"/>
      <c r="AP918" s="12"/>
      <c r="AQ918" s="12"/>
      <c r="AR918" s="12"/>
      <c r="AS918" s="12"/>
    </row>
    <row r="919" spans="2:45" ht="13">
      <c r="B919" s="12"/>
      <c r="C919" s="12"/>
      <c r="D919" s="12"/>
      <c r="E919" s="14"/>
      <c r="M919" s="5"/>
      <c r="N919" s="5"/>
      <c r="AK919" s="5"/>
      <c r="AO919" s="5"/>
      <c r="AP919" s="12"/>
      <c r="AQ919" s="12"/>
      <c r="AR919" s="12"/>
      <c r="AS919" s="12"/>
    </row>
    <row r="920" spans="2:45" ht="13">
      <c r="B920" s="12"/>
      <c r="C920" s="12"/>
      <c r="D920" s="12"/>
      <c r="E920" s="14"/>
      <c r="M920" s="5"/>
      <c r="N920" s="5"/>
      <c r="AK920" s="5"/>
      <c r="AO920" s="5"/>
      <c r="AP920" s="12"/>
      <c r="AQ920" s="12"/>
      <c r="AR920" s="12"/>
      <c r="AS920" s="12"/>
    </row>
    <row r="921" spans="2:45" ht="13">
      <c r="B921" s="12"/>
      <c r="C921" s="12"/>
      <c r="D921" s="12"/>
      <c r="E921" s="14"/>
      <c r="M921" s="5"/>
      <c r="N921" s="5"/>
      <c r="AK921" s="5"/>
      <c r="AO921" s="5"/>
      <c r="AP921" s="12"/>
      <c r="AQ921" s="12"/>
      <c r="AR921" s="12"/>
      <c r="AS921" s="12"/>
    </row>
    <row r="922" spans="2:45" ht="13">
      <c r="B922" s="12"/>
      <c r="C922" s="12"/>
      <c r="D922" s="12"/>
      <c r="E922" s="14"/>
      <c r="M922" s="5"/>
      <c r="N922" s="5"/>
      <c r="AK922" s="5"/>
      <c r="AO922" s="5"/>
      <c r="AP922" s="12"/>
      <c r="AQ922" s="12"/>
      <c r="AR922" s="12"/>
      <c r="AS922" s="12"/>
    </row>
    <row r="923" spans="2:45" ht="13">
      <c r="B923" s="12"/>
      <c r="C923" s="12"/>
      <c r="D923" s="12"/>
      <c r="E923" s="14"/>
      <c r="M923" s="5"/>
      <c r="N923" s="5"/>
      <c r="AK923" s="5"/>
      <c r="AO923" s="5"/>
      <c r="AP923" s="12"/>
      <c r="AQ923" s="12"/>
      <c r="AR923" s="12"/>
      <c r="AS923" s="12"/>
    </row>
    <row r="924" spans="2:45" ht="13">
      <c r="B924" s="12"/>
      <c r="C924" s="12"/>
      <c r="D924" s="12"/>
      <c r="E924" s="14"/>
      <c r="M924" s="5"/>
      <c r="N924" s="5"/>
      <c r="AK924" s="5"/>
      <c r="AO924" s="5"/>
      <c r="AP924" s="12"/>
      <c r="AQ924" s="12"/>
      <c r="AR924" s="12"/>
      <c r="AS924" s="12"/>
    </row>
    <row r="925" spans="2:45" ht="13">
      <c r="B925" s="12"/>
      <c r="C925" s="12"/>
      <c r="D925" s="12"/>
      <c r="E925" s="14"/>
      <c r="M925" s="5"/>
      <c r="N925" s="5"/>
      <c r="AK925" s="5"/>
      <c r="AO925" s="5"/>
      <c r="AP925" s="12"/>
      <c r="AQ925" s="12"/>
      <c r="AR925" s="12"/>
      <c r="AS925" s="12"/>
    </row>
    <row r="926" spans="2:45" ht="13">
      <c r="B926" s="12"/>
      <c r="C926" s="12"/>
      <c r="D926" s="12"/>
      <c r="E926" s="14"/>
      <c r="M926" s="5"/>
      <c r="N926" s="5"/>
      <c r="AK926" s="5"/>
      <c r="AO926" s="5"/>
      <c r="AP926" s="12"/>
      <c r="AQ926" s="12"/>
      <c r="AR926" s="12"/>
      <c r="AS926" s="12"/>
    </row>
    <row r="927" spans="2:45" ht="13">
      <c r="B927" s="12"/>
      <c r="C927" s="12"/>
      <c r="D927" s="12"/>
      <c r="E927" s="14"/>
      <c r="M927" s="5"/>
      <c r="N927" s="5"/>
      <c r="AK927" s="5"/>
      <c r="AO927" s="5"/>
      <c r="AP927" s="12"/>
      <c r="AQ927" s="12"/>
      <c r="AR927" s="12"/>
      <c r="AS927" s="12"/>
    </row>
    <row r="928" spans="2:45" ht="13">
      <c r="B928" s="12"/>
      <c r="C928" s="12"/>
      <c r="D928" s="12"/>
      <c r="E928" s="14"/>
      <c r="M928" s="5"/>
      <c r="N928" s="5"/>
      <c r="AK928" s="5"/>
      <c r="AO928" s="5"/>
      <c r="AP928" s="12"/>
      <c r="AQ928" s="12"/>
      <c r="AR928" s="12"/>
      <c r="AS928" s="12"/>
    </row>
    <row r="929" spans="2:45" ht="13">
      <c r="B929" s="12"/>
      <c r="C929" s="12"/>
      <c r="D929" s="12"/>
      <c r="E929" s="14"/>
      <c r="M929" s="5"/>
      <c r="N929" s="5"/>
      <c r="AK929" s="5"/>
      <c r="AO929" s="5"/>
      <c r="AP929" s="12"/>
      <c r="AQ929" s="12"/>
      <c r="AR929" s="12"/>
      <c r="AS929" s="12"/>
    </row>
    <row r="930" spans="2:45" ht="13">
      <c r="B930" s="12"/>
      <c r="C930" s="12"/>
      <c r="D930" s="12"/>
      <c r="E930" s="14"/>
      <c r="M930" s="5"/>
      <c r="N930" s="5"/>
      <c r="AK930" s="5"/>
      <c r="AO930" s="5"/>
      <c r="AP930" s="12"/>
      <c r="AQ930" s="12"/>
      <c r="AR930" s="12"/>
      <c r="AS930" s="12"/>
    </row>
    <row r="931" spans="2:45" ht="13">
      <c r="B931" s="12"/>
      <c r="C931" s="12"/>
      <c r="D931" s="12"/>
      <c r="E931" s="14"/>
      <c r="M931" s="5"/>
      <c r="N931" s="5"/>
      <c r="AK931" s="5"/>
      <c r="AO931" s="5"/>
      <c r="AP931" s="12"/>
      <c r="AQ931" s="12"/>
      <c r="AR931" s="12"/>
      <c r="AS931" s="12"/>
    </row>
    <row r="932" spans="2:45" ht="13">
      <c r="B932" s="12"/>
      <c r="C932" s="12"/>
      <c r="D932" s="12"/>
      <c r="E932" s="14"/>
      <c r="M932" s="5"/>
      <c r="N932" s="5"/>
      <c r="AK932" s="5"/>
      <c r="AO932" s="5"/>
      <c r="AP932" s="12"/>
      <c r="AQ932" s="12"/>
      <c r="AR932" s="12"/>
      <c r="AS932" s="12"/>
    </row>
    <row r="933" spans="2:45" ht="13">
      <c r="B933" s="12"/>
      <c r="C933" s="12"/>
      <c r="D933" s="12"/>
      <c r="E933" s="14"/>
      <c r="M933" s="5"/>
      <c r="N933" s="5"/>
      <c r="AK933" s="5"/>
      <c r="AO933" s="5"/>
      <c r="AP933" s="12"/>
      <c r="AQ933" s="12"/>
      <c r="AR933" s="12"/>
      <c r="AS933" s="12"/>
    </row>
    <row r="934" spans="2:45" ht="13">
      <c r="B934" s="12"/>
      <c r="C934" s="12"/>
      <c r="D934" s="12"/>
      <c r="E934" s="14"/>
      <c r="M934" s="5"/>
      <c r="N934" s="5"/>
      <c r="AK934" s="5"/>
      <c r="AO934" s="5"/>
      <c r="AP934" s="12"/>
      <c r="AQ934" s="12"/>
      <c r="AR934" s="12"/>
      <c r="AS934" s="12"/>
    </row>
    <row r="935" spans="2:45" ht="13">
      <c r="B935" s="12"/>
      <c r="C935" s="12"/>
      <c r="D935" s="12"/>
      <c r="E935" s="14"/>
      <c r="M935" s="5"/>
      <c r="N935" s="5"/>
      <c r="AK935" s="5"/>
      <c r="AO935" s="5"/>
      <c r="AP935" s="12"/>
      <c r="AQ935" s="12"/>
      <c r="AR935" s="12"/>
      <c r="AS935" s="12"/>
    </row>
    <row r="936" spans="2:45" ht="13">
      <c r="B936" s="12"/>
      <c r="C936" s="12"/>
      <c r="D936" s="12"/>
      <c r="E936" s="14"/>
      <c r="M936" s="5"/>
      <c r="N936" s="5"/>
      <c r="AK936" s="5"/>
      <c r="AO936" s="5"/>
      <c r="AP936" s="12"/>
      <c r="AQ936" s="12"/>
      <c r="AR936" s="12"/>
      <c r="AS936" s="12"/>
    </row>
    <row r="937" spans="2:45" ht="13">
      <c r="B937" s="12"/>
      <c r="C937" s="12"/>
      <c r="D937" s="12"/>
      <c r="E937" s="14"/>
      <c r="M937" s="5"/>
      <c r="N937" s="5"/>
      <c r="AK937" s="5"/>
      <c r="AO937" s="5"/>
      <c r="AP937" s="12"/>
      <c r="AQ937" s="12"/>
      <c r="AR937" s="12"/>
      <c r="AS937" s="12"/>
    </row>
    <row r="938" spans="2:45" ht="13">
      <c r="B938" s="12"/>
      <c r="C938" s="12"/>
      <c r="D938" s="12"/>
      <c r="E938" s="14"/>
      <c r="M938" s="5"/>
      <c r="N938" s="5"/>
      <c r="AK938" s="5"/>
      <c r="AO938" s="5"/>
      <c r="AP938" s="12"/>
      <c r="AQ938" s="12"/>
      <c r="AR938" s="12"/>
      <c r="AS938" s="12"/>
    </row>
    <row r="939" spans="2:45" ht="13">
      <c r="B939" s="12"/>
      <c r="C939" s="12"/>
      <c r="D939" s="12"/>
      <c r="E939" s="14"/>
      <c r="M939" s="5"/>
      <c r="N939" s="5"/>
      <c r="AK939" s="5"/>
      <c r="AO939" s="5"/>
      <c r="AP939" s="12"/>
      <c r="AQ939" s="12"/>
      <c r="AR939" s="12"/>
      <c r="AS939" s="12"/>
    </row>
    <row r="940" spans="2:45" ht="13">
      <c r="B940" s="12"/>
      <c r="C940" s="12"/>
      <c r="D940" s="12"/>
      <c r="E940" s="14"/>
      <c r="M940" s="5"/>
      <c r="N940" s="5"/>
      <c r="AK940" s="5"/>
      <c r="AO940" s="5"/>
      <c r="AP940" s="12"/>
      <c r="AQ940" s="12"/>
      <c r="AR940" s="12"/>
      <c r="AS940" s="12"/>
    </row>
    <row r="941" spans="2:45" ht="13">
      <c r="B941" s="12"/>
      <c r="C941" s="12"/>
      <c r="D941" s="12"/>
      <c r="E941" s="14"/>
      <c r="M941" s="5"/>
      <c r="N941" s="5"/>
      <c r="AK941" s="5"/>
      <c r="AO941" s="5"/>
      <c r="AP941" s="12"/>
      <c r="AQ941" s="12"/>
      <c r="AR941" s="12"/>
      <c r="AS941" s="12"/>
    </row>
    <row r="942" spans="2:45" ht="13">
      <c r="B942" s="12"/>
      <c r="C942" s="12"/>
      <c r="D942" s="12"/>
      <c r="E942" s="14"/>
      <c r="M942" s="5"/>
      <c r="N942" s="5"/>
      <c r="AK942" s="5"/>
      <c r="AO942" s="5"/>
      <c r="AP942" s="12"/>
      <c r="AQ942" s="12"/>
      <c r="AR942" s="12"/>
      <c r="AS942" s="12"/>
    </row>
    <row r="943" spans="2:45" ht="13">
      <c r="B943" s="12"/>
      <c r="C943" s="12"/>
      <c r="D943" s="12"/>
      <c r="E943" s="14"/>
      <c r="M943" s="5"/>
      <c r="N943" s="5"/>
      <c r="AK943" s="5"/>
      <c r="AO943" s="5"/>
      <c r="AP943" s="12"/>
      <c r="AQ943" s="12"/>
      <c r="AR943" s="12"/>
      <c r="AS943" s="12"/>
    </row>
    <row r="944" spans="2:45" ht="13">
      <c r="B944" s="12"/>
      <c r="C944" s="12"/>
      <c r="D944" s="12"/>
      <c r="E944" s="14"/>
      <c r="M944" s="5"/>
      <c r="N944" s="5"/>
      <c r="AK944" s="5"/>
      <c r="AO944" s="5"/>
      <c r="AP944" s="12"/>
      <c r="AQ944" s="12"/>
      <c r="AR944" s="12"/>
      <c r="AS944" s="12"/>
    </row>
    <row r="945" spans="2:45" ht="13">
      <c r="B945" s="12"/>
      <c r="C945" s="12"/>
      <c r="D945" s="12"/>
      <c r="E945" s="14"/>
      <c r="M945" s="5"/>
      <c r="N945" s="5"/>
      <c r="AK945" s="5"/>
      <c r="AO945" s="5"/>
      <c r="AP945" s="12"/>
      <c r="AQ945" s="12"/>
      <c r="AR945" s="12"/>
      <c r="AS945" s="12"/>
    </row>
    <row r="946" spans="2:45" ht="13">
      <c r="B946" s="12"/>
      <c r="C946" s="12"/>
      <c r="D946" s="12"/>
      <c r="E946" s="14"/>
      <c r="M946" s="5"/>
      <c r="N946" s="5"/>
      <c r="AK946" s="5"/>
      <c r="AO946" s="5"/>
      <c r="AP946" s="12"/>
      <c r="AQ946" s="12"/>
      <c r="AR946" s="12"/>
      <c r="AS946" s="12"/>
    </row>
    <row r="947" spans="2:45" ht="13">
      <c r="B947" s="12"/>
      <c r="C947" s="12"/>
      <c r="D947" s="12"/>
      <c r="E947" s="14"/>
      <c r="M947" s="5"/>
      <c r="N947" s="5"/>
      <c r="AK947" s="5"/>
      <c r="AO947" s="5"/>
      <c r="AP947" s="12"/>
      <c r="AQ947" s="12"/>
      <c r="AR947" s="12"/>
      <c r="AS947" s="12"/>
    </row>
    <row r="948" spans="2:45" ht="13">
      <c r="B948" s="12"/>
      <c r="C948" s="12"/>
      <c r="D948" s="12"/>
      <c r="E948" s="14"/>
      <c r="M948" s="5"/>
      <c r="N948" s="5"/>
      <c r="AK948" s="5"/>
      <c r="AO948" s="5"/>
      <c r="AP948" s="12"/>
      <c r="AQ948" s="12"/>
      <c r="AR948" s="12"/>
      <c r="AS948" s="12"/>
    </row>
    <row r="949" spans="2:45" ht="13">
      <c r="B949" s="12"/>
      <c r="C949" s="12"/>
      <c r="D949" s="12"/>
      <c r="E949" s="14"/>
      <c r="M949" s="5"/>
      <c r="N949" s="5"/>
      <c r="AK949" s="5"/>
      <c r="AO949" s="5"/>
      <c r="AP949" s="12"/>
      <c r="AQ949" s="12"/>
      <c r="AR949" s="12"/>
      <c r="AS949" s="12"/>
    </row>
    <row r="950" spans="2:45" ht="13">
      <c r="B950" s="12"/>
      <c r="C950" s="12"/>
      <c r="D950" s="12"/>
      <c r="E950" s="14"/>
      <c r="M950" s="5"/>
      <c r="N950" s="5"/>
      <c r="AK950" s="5"/>
      <c r="AO950" s="5"/>
      <c r="AP950" s="12"/>
      <c r="AQ950" s="12"/>
      <c r="AR950" s="12"/>
      <c r="AS950" s="12"/>
    </row>
    <row r="951" spans="2:45" ht="13">
      <c r="B951" s="12"/>
      <c r="C951" s="12"/>
      <c r="D951" s="12"/>
      <c r="E951" s="14"/>
      <c r="M951" s="5"/>
      <c r="N951" s="5"/>
      <c r="AK951" s="5"/>
      <c r="AO951" s="5"/>
      <c r="AP951" s="12"/>
      <c r="AQ951" s="12"/>
      <c r="AR951" s="12"/>
      <c r="AS951" s="12"/>
    </row>
    <row r="952" spans="2:45" ht="13">
      <c r="B952" s="12"/>
      <c r="C952" s="12"/>
      <c r="D952" s="12"/>
      <c r="E952" s="14"/>
      <c r="M952" s="5"/>
      <c r="N952" s="5"/>
      <c r="AK952" s="5"/>
      <c r="AO952" s="5"/>
      <c r="AP952" s="12"/>
      <c r="AQ952" s="12"/>
      <c r="AR952" s="12"/>
      <c r="AS952" s="12"/>
    </row>
    <row r="953" spans="2:45" ht="13">
      <c r="B953" s="12"/>
      <c r="C953" s="12"/>
      <c r="D953" s="12"/>
      <c r="E953" s="14"/>
      <c r="M953" s="5"/>
      <c r="N953" s="5"/>
      <c r="AK953" s="5"/>
      <c r="AO953" s="5"/>
      <c r="AP953" s="12"/>
      <c r="AQ953" s="12"/>
      <c r="AR953" s="12"/>
      <c r="AS953" s="12"/>
    </row>
    <row r="954" spans="2:45" ht="13">
      <c r="B954" s="12"/>
      <c r="C954" s="12"/>
      <c r="D954" s="12"/>
      <c r="E954" s="14"/>
      <c r="M954" s="5"/>
      <c r="N954" s="5"/>
      <c r="AK954" s="5"/>
      <c r="AO954" s="5"/>
      <c r="AP954" s="12"/>
      <c r="AQ954" s="12"/>
      <c r="AR954" s="12"/>
      <c r="AS954" s="12"/>
    </row>
    <row r="955" spans="2:45" ht="13">
      <c r="B955" s="12"/>
      <c r="C955" s="12"/>
      <c r="D955" s="12"/>
      <c r="E955" s="14"/>
      <c r="M955" s="5"/>
      <c r="N955" s="5"/>
      <c r="AK955" s="5"/>
      <c r="AO955" s="5"/>
      <c r="AP955" s="12"/>
      <c r="AQ955" s="12"/>
      <c r="AR955" s="12"/>
      <c r="AS955" s="12"/>
    </row>
    <row r="956" spans="2:45" ht="13">
      <c r="B956" s="12"/>
      <c r="C956" s="12"/>
      <c r="D956" s="12"/>
      <c r="E956" s="14"/>
      <c r="M956" s="5"/>
      <c r="N956" s="5"/>
      <c r="AK956" s="5"/>
      <c r="AO956" s="5"/>
      <c r="AP956" s="12"/>
      <c r="AQ956" s="12"/>
      <c r="AR956" s="12"/>
      <c r="AS956" s="12"/>
    </row>
    <row r="957" spans="2:45" ht="13">
      <c r="B957" s="12"/>
      <c r="C957" s="12"/>
      <c r="D957" s="12"/>
      <c r="E957" s="14"/>
      <c r="M957" s="5"/>
      <c r="N957" s="5"/>
      <c r="AK957" s="5"/>
      <c r="AO957" s="5"/>
      <c r="AP957" s="12"/>
      <c r="AQ957" s="12"/>
      <c r="AR957" s="12"/>
      <c r="AS957" s="12"/>
    </row>
    <row r="958" spans="2:45" ht="13">
      <c r="B958" s="12"/>
      <c r="C958" s="12"/>
      <c r="D958" s="12"/>
      <c r="E958" s="14"/>
      <c r="M958" s="5"/>
      <c r="N958" s="5"/>
      <c r="AK958" s="5"/>
      <c r="AO958" s="5"/>
      <c r="AP958" s="12"/>
      <c r="AQ958" s="12"/>
      <c r="AR958" s="12"/>
      <c r="AS958" s="12"/>
    </row>
    <row r="959" spans="2:45" ht="13">
      <c r="B959" s="12"/>
      <c r="C959" s="12"/>
      <c r="D959" s="12"/>
      <c r="E959" s="14"/>
      <c r="M959" s="5"/>
      <c r="N959" s="5"/>
      <c r="AK959" s="5"/>
      <c r="AO959" s="5"/>
      <c r="AP959" s="12"/>
      <c r="AQ959" s="12"/>
      <c r="AR959" s="12"/>
      <c r="AS959" s="12"/>
    </row>
    <row r="960" spans="2:45" ht="13">
      <c r="B960" s="12"/>
      <c r="C960" s="12"/>
      <c r="D960" s="12"/>
      <c r="E960" s="14"/>
      <c r="M960" s="5"/>
      <c r="N960" s="5"/>
      <c r="AK960" s="5"/>
      <c r="AO960" s="5"/>
      <c r="AP960" s="12"/>
      <c r="AQ960" s="12"/>
      <c r="AR960" s="12"/>
      <c r="AS960" s="12"/>
    </row>
    <row r="961" spans="2:45" ht="13">
      <c r="B961" s="12"/>
      <c r="C961" s="12"/>
      <c r="D961" s="12"/>
      <c r="E961" s="14"/>
      <c r="M961" s="5"/>
      <c r="N961" s="5"/>
      <c r="AK961" s="5"/>
      <c r="AO961" s="5"/>
      <c r="AP961" s="12"/>
      <c r="AQ961" s="12"/>
      <c r="AR961" s="12"/>
      <c r="AS961" s="12"/>
    </row>
    <row r="962" spans="2:45" ht="13">
      <c r="B962" s="12"/>
      <c r="C962" s="12"/>
      <c r="D962" s="12"/>
      <c r="E962" s="14"/>
      <c r="M962" s="5"/>
      <c r="N962" s="5"/>
      <c r="AK962" s="5"/>
      <c r="AO962" s="5"/>
      <c r="AP962" s="12"/>
      <c r="AQ962" s="12"/>
      <c r="AR962" s="12"/>
      <c r="AS962" s="12"/>
    </row>
    <row r="963" spans="2:45" ht="13">
      <c r="B963" s="12"/>
      <c r="C963" s="12"/>
      <c r="D963" s="12"/>
      <c r="E963" s="14"/>
      <c r="M963" s="5"/>
      <c r="N963" s="5"/>
      <c r="AK963" s="5"/>
      <c r="AO963" s="5"/>
      <c r="AP963" s="12"/>
      <c r="AQ963" s="12"/>
      <c r="AR963" s="12"/>
      <c r="AS963" s="12"/>
    </row>
    <row r="964" spans="2:45" ht="13">
      <c r="B964" s="12"/>
      <c r="C964" s="12"/>
      <c r="D964" s="12"/>
      <c r="E964" s="14"/>
      <c r="M964" s="5"/>
      <c r="N964" s="5"/>
      <c r="AK964" s="5"/>
      <c r="AO964" s="5"/>
      <c r="AP964" s="12"/>
      <c r="AQ964" s="12"/>
      <c r="AR964" s="12"/>
      <c r="AS964" s="12"/>
    </row>
    <row r="965" spans="2:45" ht="13">
      <c r="B965" s="12"/>
      <c r="C965" s="12"/>
      <c r="D965" s="12"/>
      <c r="E965" s="14"/>
      <c r="M965" s="5"/>
      <c r="N965" s="5"/>
      <c r="AK965" s="5"/>
      <c r="AO965" s="5"/>
      <c r="AP965" s="12"/>
      <c r="AQ965" s="12"/>
      <c r="AR965" s="12"/>
      <c r="AS965" s="12"/>
    </row>
    <row r="966" spans="2:45" ht="13">
      <c r="B966" s="12"/>
      <c r="C966" s="12"/>
      <c r="D966" s="12"/>
      <c r="E966" s="14"/>
      <c r="M966" s="5"/>
      <c r="N966" s="5"/>
      <c r="AK966" s="5"/>
      <c r="AO966" s="5"/>
      <c r="AP966" s="12"/>
      <c r="AQ966" s="12"/>
      <c r="AR966" s="12"/>
      <c r="AS966" s="12"/>
    </row>
    <row r="967" spans="2:45" ht="13">
      <c r="B967" s="12"/>
      <c r="C967" s="12"/>
      <c r="D967" s="12"/>
      <c r="E967" s="14"/>
      <c r="M967" s="5"/>
      <c r="N967" s="5"/>
      <c r="AK967" s="5"/>
      <c r="AO967" s="5"/>
      <c r="AP967" s="12"/>
      <c r="AQ967" s="12"/>
      <c r="AR967" s="12"/>
      <c r="AS967" s="12"/>
    </row>
    <row r="968" spans="2:45" ht="13">
      <c r="B968" s="12"/>
      <c r="C968" s="12"/>
      <c r="D968" s="12"/>
      <c r="E968" s="14"/>
      <c r="M968" s="5"/>
      <c r="N968" s="5"/>
      <c r="AK968" s="5"/>
      <c r="AO968" s="5"/>
      <c r="AP968" s="12"/>
      <c r="AQ968" s="12"/>
      <c r="AR968" s="12"/>
      <c r="AS968" s="12"/>
    </row>
    <row r="969" spans="2:45" ht="13">
      <c r="B969" s="12"/>
      <c r="C969" s="12"/>
      <c r="D969" s="12"/>
      <c r="E969" s="14"/>
      <c r="M969" s="5"/>
      <c r="N969" s="5"/>
      <c r="AK969" s="5"/>
      <c r="AO969" s="5"/>
      <c r="AP969" s="12"/>
      <c r="AQ969" s="12"/>
      <c r="AR969" s="12"/>
      <c r="AS969" s="12"/>
    </row>
    <row r="970" spans="2:45" ht="13">
      <c r="B970" s="12"/>
      <c r="C970" s="12"/>
      <c r="D970" s="12"/>
      <c r="E970" s="14"/>
      <c r="M970" s="5"/>
      <c r="N970" s="5"/>
      <c r="AK970" s="5"/>
      <c r="AO970" s="5"/>
      <c r="AP970" s="12"/>
      <c r="AQ970" s="12"/>
      <c r="AR970" s="12"/>
      <c r="AS970" s="12"/>
    </row>
    <row r="971" spans="2:45" ht="13">
      <c r="B971" s="12"/>
      <c r="C971" s="12"/>
      <c r="D971" s="12"/>
      <c r="E971" s="14"/>
      <c r="M971" s="5"/>
      <c r="N971" s="5"/>
      <c r="AK971" s="5"/>
      <c r="AO971" s="5"/>
      <c r="AP971" s="12"/>
      <c r="AQ971" s="12"/>
      <c r="AR971" s="12"/>
      <c r="AS971" s="12"/>
    </row>
    <row r="972" spans="2:45" ht="13">
      <c r="B972" s="12"/>
      <c r="C972" s="12"/>
      <c r="D972" s="12"/>
      <c r="E972" s="14"/>
      <c r="M972" s="5"/>
      <c r="N972" s="5"/>
      <c r="AK972" s="5"/>
      <c r="AO972" s="5"/>
      <c r="AP972" s="12"/>
      <c r="AQ972" s="12"/>
      <c r="AR972" s="12"/>
      <c r="AS972" s="12"/>
    </row>
    <row r="973" spans="2:45" ht="13">
      <c r="B973" s="12"/>
      <c r="C973" s="12"/>
      <c r="D973" s="12"/>
      <c r="E973" s="14"/>
      <c r="M973" s="5"/>
      <c r="N973" s="5"/>
      <c r="AK973" s="5"/>
      <c r="AO973" s="5"/>
      <c r="AP973" s="12"/>
      <c r="AQ973" s="12"/>
      <c r="AR973" s="12"/>
      <c r="AS973" s="12"/>
    </row>
    <row r="974" spans="2:45" ht="13">
      <c r="B974" s="12"/>
      <c r="C974" s="12"/>
      <c r="D974" s="12"/>
      <c r="E974" s="14"/>
      <c r="M974" s="5"/>
      <c r="N974" s="5"/>
      <c r="AK974" s="5"/>
      <c r="AO974" s="5"/>
      <c r="AP974" s="12"/>
      <c r="AQ974" s="12"/>
      <c r="AR974" s="12"/>
      <c r="AS974" s="12"/>
    </row>
    <row r="975" spans="2:45" ht="13">
      <c r="B975" s="12"/>
      <c r="C975" s="12"/>
      <c r="D975" s="12"/>
      <c r="E975" s="14"/>
      <c r="M975" s="5"/>
      <c r="N975" s="5"/>
      <c r="AK975" s="5"/>
      <c r="AO975" s="5"/>
      <c r="AP975" s="12"/>
      <c r="AQ975" s="12"/>
      <c r="AR975" s="12"/>
      <c r="AS975" s="12"/>
    </row>
    <row r="976" spans="2:45" ht="13">
      <c r="B976" s="12"/>
      <c r="C976" s="12"/>
      <c r="D976" s="12"/>
      <c r="E976" s="14"/>
      <c r="M976" s="5"/>
      <c r="N976" s="5"/>
      <c r="AK976" s="5"/>
      <c r="AO976" s="5"/>
      <c r="AP976" s="12"/>
      <c r="AQ976" s="12"/>
      <c r="AR976" s="12"/>
      <c r="AS976" s="12"/>
    </row>
    <row r="977" spans="2:45" ht="13">
      <c r="B977" s="12"/>
      <c r="C977" s="12"/>
      <c r="D977" s="12"/>
      <c r="E977" s="14"/>
      <c r="M977" s="5"/>
      <c r="N977" s="5"/>
      <c r="AK977" s="5"/>
      <c r="AO977" s="5"/>
      <c r="AP977" s="12"/>
      <c r="AQ977" s="12"/>
      <c r="AR977" s="12"/>
      <c r="AS977" s="12"/>
    </row>
    <row r="978" spans="2:45" ht="13">
      <c r="B978" s="12"/>
      <c r="C978" s="12"/>
      <c r="D978" s="12"/>
      <c r="E978" s="14"/>
      <c r="M978" s="5"/>
      <c r="N978" s="5"/>
      <c r="AK978" s="5"/>
      <c r="AO978" s="5"/>
      <c r="AP978" s="12"/>
      <c r="AQ978" s="12"/>
      <c r="AR978" s="12"/>
      <c r="AS978" s="12"/>
    </row>
    <row r="979" spans="2:45" ht="13">
      <c r="B979" s="12"/>
      <c r="C979" s="12"/>
      <c r="D979" s="12"/>
      <c r="E979" s="14"/>
      <c r="M979" s="5"/>
      <c r="N979" s="5"/>
      <c r="AK979" s="5"/>
      <c r="AO979" s="5"/>
      <c r="AP979" s="12"/>
      <c r="AQ979" s="12"/>
      <c r="AR979" s="12"/>
      <c r="AS979" s="12"/>
    </row>
    <row r="980" spans="2:45" ht="13">
      <c r="B980" s="12"/>
      <c r="C980" s="12"/>
      <c r="D980" s="12"/>
      <c r="E980" s="14"/>
      <c r="M980" s="5"/>
      <c r="N980" s="5"/>
      <c r="AK980" s="5"/>
      <c r="AO980" s="5"/>
      <c r="AP980" s="12"/>
      <c r="AQ980" s="12"/>
      <c r="AR980" s="12"/>
      <c r="AS980" s="12"/>
    </row>
    <row r="981" spans="2:45" ht="13">
      <c r="B981" s="12"/>
      <c r="C981" s="12"/>
      <c r="D981" s="12"/>
      <c r="E981" s="14"/>
      <c r="M981" s="5"/>
      <c r="N981" s="5"/>
      <c r="AK981" s="5"/>
      <c r="AO981" s="5"/>
      <c r="AP981" s="12"/>
      <c r="AQ981" s="12"/>
      <c r="AR981" s="12"/>
      <c r="AS981" s="12"/>
    </row>
    <row r="982" spans="2:45" ht="13">
      <c r="B982" s="12"/>
      <c r="C982" s="12"/>
      <c r="D982" s="12"/>
      <c r="E982" s="14"/>
      <c r="M982" s="5"/>
      <c r="N982" s="5"/>
      <c r="AK982" s="5"/>
      <c r="AO982" s="5"/>
      <c r="AP982" s="12"/>
      <c r="AQ982" s="12"/>
      <c r="AR982" s="12"/>
      <c r="AS982" s="12"/>
    </row>
    <row r="983" spans="2:45" ht="13">
      <c r="B983" s="12"/>
      <c r="C983" s="12"/>
      <c r="D983" s="12"/>
      <c r="E983" s="14"/>
      <c r="M983" s="5"/>
      <c r="N983" s="5"/>
      <c r="AK983" s="5"/>
      <c r="AO983" s="5"/>
      <c r="AP983" s="12"/>
      <c r="AQ983" s="12"/>
      <c r="AR983" s="12"/>
      <c r="AS983" s="12"/>
    </row>
    <row r="984" spans="2:45" ht="13">
      <c r="B984" s="12"/>
      <c r="C984" s="12"/>
      <c r="D984" s="12"/>
      <c r="E984" s="14"/>
      <c r="M984" s="5"/>
      <c r="N984" s="5"/>
      <c r="AK984" s="5"/>
      <c r="AO984" s="5"/>
      <c r="AP984" s="12"/>
      <c r="AQ984" s="12"/>
      <c r="AR984" s="12"/>
      <c r="AS984" s="12"/>
    </row>
    <row r="985" spans="2:45" ht="13">
      <c r="B985" s="12"/>
      <c r="C985" s="12"/>
      <c r="D985" s="12"/>
      <c r="E985" s="14"/>
      <c r="M985" s="5"/>
      <c r="N985" s="5"/>
      <c r="AK985" s="5"/>
      <c r="AO985" s="5"/>
      <c r="AP985" s="12"/>
      <c r="AQ985" s="12"/>
      <c r="AR985" s="12"/>
      <c r="AS985" s="12"/>
    </row>
    <row r="986" spans="2:45" ht="13">
      <c r="B986" s="12"/>
      <c r="C986" s="12"/>
      <c r="D986" s="12"/>
      <c r="E986" s="14"/>
      <c r="M986" s="5"/>
      <c r="N986" s="5"/>
      <c r="AK986" s="5"/>
      <c r="AO986" s="5"/>
      <c r="AP986" s="12"/>
      <c r="AQ986" s="12"/>
      <c r="AR986" s="12"/>
      <c r="AS986" s="12"/>
    </row>
    <row r="987" spans="2:45" ht="13">
      <c r="B987" s="12"/>
      <c r="C987" s="12"/>
      <c r="D987" s="12"/>
      <c r="E987" s="14"/>
      <c r="M987" s="5"/>
      <c r="N987" s="5"/>
      <c r="AK987" s="5"/>
      <c r="AO987" s="5"/>
      <c r="AP987" s="12"/>
      <c r="AQ987" s="12"/>
      <c r="AR987" s="12"/>
      <c r="AS987" s="12"/>
    </row>
    <row r="988" spans="2:45" ht="13">
      <c r="B988" s="12"/>
      <c r="C988" s="12"/>
      <c r="D988" s="12"/>
      <c r="E988" s="14"/>
      <c r="M988" s="5"/>
      <c r="N988" s="5"/>
      <c r="AK988" s="5"/>
      <c r="AO988" s="5"/>
      <c r="AP988" s="12"/>
      <c r="AQ988" s="12"/>
      <c r="AR988" s="12"/>
      <c r="AS988" s="12"/>
    </row>
    <row r="989" spans="2:45" ht="13">
      <c r="B989" s="12"/>
      <c r="C989" s="12"/>
      <c r="D989" s="12"/>
      <c r="E989" s="14"/>
      <c r="M989" s="5"/>
      <c r="N989" s="5"/>
      <c r="AK989" s="5"/>
      <c r="AO989" s="5"/>
      <c r="AP989" s="12"/>
      <c r="AQ989" s="12"/>
      <c r="AR989" s="12"/>
      <c r="AS989" s="12"/>
    </row>
    <row r="990" spans="2:45" ht="13">
      <c r="B990" s="12"/>
      <c r="C990" s="12"/>
      <c r="D990" s="12"/>
      <c r="E990" s="14"/>
      <c r="M990" s="5"/>
      <c r="N990" s="5"/>
      <c r="AK990" s="5"/>
      <c r="AO990" s="5"/>
      <c r="AP990" s="12"/>
      <c r="AQ990" s="12"/>
      <c r="AR990" s="12"/>
      <c r="AS990" s="12"/>
    </row>
    <row r="991" spans="2:45" ht="13">
      <c r="B991" s="12"/>
      <c r="C991" s="12"/>
      <c r="D991" s="12"/>
      <c r="E991" s="14"/>
      <c r="M991" s="5"/>
      <c r="N991" s="5"/>
      <c r="AK991" s="5"/>
      <c r="AO991" s="5"/>
      <c r="AP991" s="12"/>
      <c r="AQ991" s="12"/>
      <c r="AR991" s="12"/>
      <c r="AS991" s="12"/>
    </row>
    <row r="992" spans="2:45" ht="13">
      <c r="B992" s="12"/>
      <c r="C992" s="12"/>
      <c r="D992" s="12"/>
      <c r="E992" s="14"/>
      <c r="M992" s="5"/>
      <c r="N992" s="5"/>
      <c r="AK992" s="5"/>
      <c r="AO992" s="5"/>
      <c r="AP992" s="12"/>
      <c r="AQ992" s="12"/>
      <c r="AR992" s="12"/>
      <c r="AS992" s="12"/>
    </row>
    <row r="993" spans="2:45" ht="13">
      <c r="B993" s="12"/>
      <c r="C993" s="12"/>
      <c r="D993" s="12"/>
      <c r="E993" s="14"/>
      <c r="M993" s="5"/>
      <c r="N993" s="5"/>
      <c r="AK993" s="5"/>
      <c r="AO993" s="5"/>
      <c r="AP993" s="12"/>
      <c r="AQ993" s="12"/>
      <c r="AR993" s="12"/>
      <c r="AS993" s="12"/>
    </row>
  </sheetData>
  <autoFilter ref="A1:BV493" xr:uid="{00000000-0009-0000-0000-000001000000}">
    <filterColumn colId="31">
      <customFilters>
        <customFilter operator="notEqual" val=" "/>
      </customFilters>
    </filterColumn>
    <sortState xmlns:xlrd2="http://schemas.microsoft.com/office/spreadsheetml/2017/richdata2" ref="A25:BV480">
      <sortCondition ref="C1:C493"/>
    </sortState>
  </autoFilter>
  <customSheetViews>
    <customSheetView guid="{6FA67532-5761-403F-A41B-44BE4889EBF9}" filter="1" showAutoFilter="1">
      <pageMargins left="0.7" right="0.7" top="0.75" bottom="0.75" header="0.3" footer="0.3"/>
      <autoFilter ref="A1:AT253" xr:uid="{B7BCE83A-9356-BF4C-8D41-E7DABFB3105E}">
        <filterColumn colId="4">
          <filters>
            <filter val="Arrowtooth flounder - Pacific Coast"/>
            <filter val="Atlantic mackerel - Gulf of Maine / Cape Hatteras"/>
            <filter val="Atlantic spadefish - Southern Atlantic Coast"/>
            <filter val="Bar jack - Southern Atlantic Coast"/>
            <filter val="Bigeye thresher - Pacific"/>
            <filter val="Black Coral Complex - Au'Au Bed"/>
            <filter val="Black corals (Antipatharia) - Southern Atlantic Coast"/>
            <filter val="Black marlin - Pacific"/>
            <filter val="Black Precious Coral Complex - Pacific Remote Island Areas"/>
            <filter val="Black sea bass - Southern Atlantic Coast"/>
            <filter val="Blue marlin - Pacific"/>
            <filter val="Blueline tilefish - Southern Atlantic Coast"/>
            <filter val="Bottomfish Complex - Pacific Remote Island Areas"/>
            <filter val="Bottomfish Multi-species Complex - American Samoa"/>
            <filter val="Bottomfish Multi-species Complex - Guam"/>
            <filter val="Bottomfish Multi-species Complex - Northern Mariana Islands"/>
            <filter val="Bottomfish Multi-species Complex - Northwestern Hawaiian Islands"/>
            <filter val="Brown shrimp - Gulf of Mexico"/>
            <filter val="Brown shrimp - Southern Atlantic Coast"/>
            <filter val="Coral Reef Ecosystem Multi-species Complex - Pacific Remote Island Areas"/>
            <filter val="Deep 7 Bottomfish Multi-species Complex - Main Hawaiian Islands"/>
            <filter val="Deepwater shrimps (Heterocarpus spp.) - Main Hawaiian Islands"/>
            <filter val="Deepwater Snapper-Grouper Complex - South Atlantic"/>
            <filter val="Dolphinfish - Pacific"/>
            <filter val="Dolphinfish - Southern Atlantic Coast"/>
            <filter val="Dover sole - Pacific Coast"/>
            <filter val="Fire corals (Milleporidae) - Southern Atlantic Coast"/>
            <filter val="Gag - Southern Atlantic Coast"/>
            <filter val="Golden deepsea crab - Southern Atlantic Coast"/>
            <filter val="Golden tilefish - Southern Atlantic Coast"/>
            <filter val="Gray triggerfish - Southern Atlantic Coast"/>
            <filter val="Greater amberjack - Southern Atlantic Coast"/>
            <filter val="Green jobfish - Main Hawaiian Islands"/>
            <filter val="Grunts Complex - South Atlantic"/>
            <filter val="Hogfish - Carolinas"/>
            <filter val="Hogfish - Florida Keys / East Florida"/>
            <filter val="Jacks Complex - South Atlantic"/>
            <filter val="Kawakawa - Pacific"/>
            <filter val="Kelp greenling - Oregon"/>
            <filter val="Krill (Euphausiacea) - Pacific Coast"/>
            <filter val="Longfin mako - North Pacific"/>
            <filter val="Minor Shelf Rockfish - North"/>
            <filter val="Minor Shelf Rockfish - South"/>
            <filter val="Nassau grouper - Southern Atlantic Coast / Gulf of Mexico"/>
            <filter val="Northern anchovy - Northern Pacific Coast"/>
            <filter val="Northern anchovy - Southern Pacific Coast"/>
            <filter val="Oceanic whitetip shark - Western and Central Pacific"/>
            <filter val="Opah - Pacific"/>
            <filter val="Opalescent inshore squid - Pacific Coast"/>
            <filter val="Other Fish - Pacific Coast"/>
            <filter val="Other Flatfish - Pacific Coast"/>
            <filter val="Pacific cod - Pacific Coast"/>
            <filter val="Pacific hake - Pacific Coast"/>
            <filter val="Pacific halibut"/>
            <filter val="Pacific sanddab - Pacific Coast"/>
            <filter val="Pelagic thresher - North Pacific"/>
            <filter val="Petrale sole - Pacific Coast"/>
            <filter val="Pink shrimp - Gulf of Mexico"/>
            <filter val="Pink shrimp - Southern Atlantic Coast"/>
            <filter val="Pomfrets (Bramidae) - Pacific"/>
            <filter val="Porgy Complex - South Atlantic"/>
            <filter val="Red grouper - Southern Atlantic Coast"/>
            <filter val="Red porgy - Southern Atlantic Coast"/>
            <filter val="Red snapper - Gulf of Mexico"/>
            <filter val="Red snapper - Southern Atlantic Coast"/>
            <filter val="Rex sole - Pacific Coast"/>
            <filter val="Royal red shrimp - Gulf of Mexico"/>
            <filter val="Sablefish - Pacific Coast"/>
            <filter val="Sailfish - Pacific"/>
            <filter val="Salmon shark - North Pacific"/>
            <filter val="Scamp - Southern Atlantic Coast"/>
            <filter val="Shallow Water Snapper-Grouper Complex - South Atlantic"/>
            <filter val="Shortfin mako - North Pacific"/>
            <filter val="Silky shark - Western and Central Pacific"/>
            <filter val="Skipjack tuna - Eastern Pacific"/>
            <filter val="Skipjack tuna - Western and Central Pacific"/>
            <filter val="Snappers Complex - South Atlantic"/>
            <filter val="Snowy grouper - Southern Atlantic Coast"/>
            <filter val="Speckled hind - Southern Atlantic Coast"/>
            <filter val="Striped marlin - Eastern Pacific"/>
            <filter val="Striped marlin - Western and Central North Pacific"/>
            <filter val="Thresher shark - North Pacific"/>
            <filter val="Tilefish - Gulf of Mexico"/>
            <filter val="Vermilion snapper - Southern Atlantic Coast"/>
            <filter val="Wahoo - Pacific"/>
            <filter val="Wahoo - Southern Atlantic Coast"/>
            <filter val="Warsaw grouper - Southern Atlantic Coast"/>
            <filter val="White shrimp - Gulf of Mexico"/>
            <filter val="White shrimp - Southern Atlantic Coast"/>
            <filter val="Wreckfish - Southern Atlantic Coast"/>
            <filter val="Yellowedge grouper - Gulf of Mexico"/>
            <filter val="Yellowtail snapper - Southern Atlantic Coast / Gulf of Mexico"/>
          </filters>
        </filterColumn>
      </autoFilter>
    </customSheetView>
  </customSheetViews>
  <conditionalFormatting sqref="A177:D492">
    <cfRule type="expression" dxfId="6" priority="2">
      <formula>$AV177&gt;0</formula>
    </cfRule>
  </conditionalFormatting>
  <conditionalFormatting sqref="B155:C155">
    <cfRule type="expression" dxfId="5" priority="1">
      <formula>#REF!&gt;0</formula>
    </cfRule>
  </conditionalFormatting>
  <conditionalFormatting sqref="D3:D20 A3:C176 D22:D176 B178:C179">
    <cfRule type="expression" dxfId="4" priority="3">
      <formula>$AY3&gt;0</formula>
    </cfRule>
  </conditionalFormatting>
  <dataValidations count="2">
    <dataValidation type="list" allowBlank="1" showErrorMessage="1" sqref="AO2:AO95 AO97:AO129 AO131 AO133:AO164 AO167:AO180 AO182:AO209 AO211:AO214 AO217:AO348 AO355 AO357:AO359 AO361:AO397 AO399:AO483 AO485:AO993" xr:uid="{00000000-0002-0000-0100-000000000000}">
      <formula1>"individual,vessel,cooperative,sector,individual/cooperative,NA,individual/processor,individual/processor/crew"</formula1>
    </dataValidation>
    <dataValidation type="list" allowBlank="1" showErrorMessage="1" sqref="AK2:AK463 AK465:AK993" xr:uid="{00000000-0002-0000-0100-000001000000}">
      <formula1>"historical,equal_effort,auction,other,NA"</formula1>
    </dataValidation>
  </dataValidations>
  <hyperlinks>
    <hyperlink ref="AS2" r:id="rId1" xr:uid="{00000000-0004-0000-0100-000000000000}"/>
    <hyperlink ref="AS3" r:id="rId2" xr:uid="{00000000-0004-0000-0100-000001000000}"/>
    <hyperlink ref="AS4" r:id="rId3" xr:uid="{00000000-0004-0000-0100-000002000000}"/>
    <hyperlink ref="AS5" r:id="rId4" xr:uid="{00000000-0004-0000-0100-000003000000}"/>
    <hyperlink ref="AS6" r:id="rId5" xr:uid="{00000000-0004-0000-0100-000004000000}"/>
    <hyperlink ref="AS7" r:id="rId6" xr:uid="{00000000-0004-0000-0100-000005000000}"/>
    <hyperlink ref="AS8" r:id="rId7" xr:uid="{00000000-0004-0000-0100-000006000000}"/>
    <hyperlink ref="AS10" r:id="rId8" xr:uid="{00000000-0004-0000-0100-000007000000}"/>
    <hyperlink ref="AS11" r:id="rId9" xr:uid="{00000000-0004-0000-0100-000008000000}"/>
    <hyperlink ref="AS16" r:id="rId10" xr:uid="{00000000-0004-0000-0100-000009000000}"/>
    <hyperlink ref="AS22" r:id="rId11" xr:uid="{00000000-0004-0000-0100-00000A000000}"/>
    <hyperlink ref="AS24" r:id="rId12" xr:uid="{00000000-0004-0000-0100-00000B000000}"/>
    <hyperlink ref="AS26" r:id="rId13" xr:uid="{00000000-0004-0000-0100-00000C000000}"/>
    <hyperlink ref="AS27" r:id="rId14" xr:uid="{00000000-0004-0000-0100-00000D000000}"/>
    <hyperlink ref="AS36" r:id="rId15" xr:uid="{00000000-0004-0000-0100-00000E000000}"/>
    <hyperlink ref="AS37" r:id="rId16" xr:uid="{00000000-0004-0000-0100-00000F000000}"/>
    <hyperlink ref="AS38" r:id="rId17" xr:uid="{00000000-0004-0000-0100-000010000000}"/>
    <hyperlink ref="AS43" r:id="rId18" xr:uid="{00000000-0004-0000-0100-000011000000}"/>
    <hyperlink ref="AS45" r:id="rId19" xr:uid="{00000000-0004-0000-0100-000012000000}"/>
    <hyperlink ref="AS53" r:id="rId20" xr:uid="{00000000-0004-0000-0100-000013000000}"/>
    <hyperlink ref="AS55" r:id="rId21" xr:uid="{00000000-0004-0000-0100-000014000000}"/>
    <hyperlink ref="AS56" r:id="rId22" xr:uid="{00000000-0004-0000-0100-000015000000}"/>
    <hyperlink ref="AS57" r:id="rId23" xr:uid="{00000000-0004-0000-0100-000016000000}"/>
    <hyperlink ref="AS58" r:id="rId24" xr:uid="{00000000-0004-0000-0100-000017000000}"/>
    <hyperlink ref="AS61" r:id="rId25" xr:uid="{00000000-0004-0000-0100-000018000000}"/>
    <hyperlink ref="AS63" r:id="rId26" xr:uid="{00000000-0004-0000-0100-000019000000}"/>
    <hyperlink ref="AS64" r:id="rId27" xr:uid="{00000000-0004-0000-0100-00001A000000}"/>
    <hyperlink ref="AS65" r:id="rId28" xr:uid="{00000000-0004-0000-0100-00001B000000}"/>
    <hyperlink ref="AS66" r:id="rId29" xr:uid="{00000000-0004-0000-0100-00001C000000}"/>
    <hyperlink ref="AS67" r:id="rId30" xr:uid="{00000000-0004-0000-0100-00001D000000}"/>
    <hyperlink ref="AS70" r:id="rId31" xr:uid="{00000000-0004-0000-0100-00001E000000}"/>
    <hyperlink ref="AS72" r:id="rId32" xr:uid="{00000000-0004-0000-0100-00001F000000}"/>
    <hyperlink ref="AS84" r:id="rId33" xr:uid="{00000000-0004-0000-0100-000020000000}"/>
    <hyperlink ref="AS85" r:id="rId34" xr:uid="{00000000-0004-0000-0100-000021000000}"/>
    <hyperlink ref="AS86" r:id="rId35" xr:uid="{00000000-0004-0000-0100-000022000000}"/>
    <hyperlink ref="AS87" r:id="rId36" xr:uid="{00000000-0004-0000-0100-000023000000}"/>
    <hyperlink ref="AS88" r:id="rId37" xr:uid="{00000000-0004-0000-0100-000024000000}"/>
    <hyperlink ref="AS89" r:id="rId38" xr:uid="{00000000-0004-0000-0100-000025000000}"/>
    <hyperlink ref="AS90" r:id="rId39" xr:uid="{00000000-0004-0000-0100-000026000000}"/>
    <hyperlink ref="AS91" r:id="rId40" xr:uid="{00000000-0004-0000-0100-000027000000}"/>
    <hyperlink ref="AS93" r:id="rId41" xr:uid="{00000000-0004-0000-0100-000028000000}"/>
    <hyperlink ref="AS108" r:id="rId42" xr:uid="{00000000-0004-0000-0100-000029000000}"/>
    <hyperlink ref="AS109" r:id="rId43" xr:uid="{00000000-0004-0000-0100-00002A000000}"/>
    <hyperlink ref="AS112" r:id="rId44" xr:uid="{00000000-0004-0000-0100-00002B000000}"/>
    <hyperlink ref="AS113" r:id="rId45" xr:uid="{00000000-0004-0000-0100-00002C000000}"/>
    <hyperlink ref="AS123" r:id="rId46" xr:uid="{00000000-0004-0000-0100-00002D000000}"/>
    <hyperlink ref="AS126" r:id="rId47" xr:uid="{00000000-0004-0000-0100-00002E000000}"/>
    <hyperlink ref="AS135" r:id="rId48" xr:uid="{00000000-0004-0000-0100-00002F000000}"/>
    <hyperlink ref="AS136" r:id="rId49" xr:uid="{00000000-0004-0000-0100-000030000000}"/>
    <hyperlink ref="AS145" r:id="rId50" xr:uid="{00000000-0004-0000-0100-000031000000}"/>
    <hyperlink ref="AS146" r:id="rId51" xr:uid="{00000000-0004-0000-0100-000032000000}"/>
    <hyperlink ref="AS147" r:id="rId52" xr:uid="{00000000-0004-0000-0100-000033000000}"/>
    <hyperlink ref="AS148" r:id="rId53" xr:uid="{00000000-0004-0000-0100-000034000000}"/>
    <hyperlink ref="AS150" r:id="rId54" xr:uid="{00000000-0004-0000-0100-000035000000}"/>
    <hyperlink ref="AS157" r:id="rId55" xr:uid="{00000000-0004-0000-0100-000036000000}"/>
    <hyperlink ref="AS158" r:id="rId56" xr:uid="{00000000-0004-0000-0100-000037000000}"/>
    <hyperlink ref="AS49" r:id="rId57" xr:uid="{00000000-0004-0000-0100-000038000000}"/>
    <hyperlink ref="AS134" r:id="rId58" xr:uid="{00000000-0004-0000-0100-000039000000}"/>
    <hyperlink ref="AS175" r:id="rId59" xr:uid="{00000000-0004-0000-0100-00003A000000}"/>
    <hyperlink ref="AS176" r:id="rId60" xr:uid="{00000000-0004-0000-0100-00003B000000}"/>
    <hyperlink ref="AS177" r:id="rId61" xr:uid="{00000000-0004-0000-0100-00003C000000}"/>
    <hyperlink ref="AS181" r:id="rId62" xr:uid="{00000000-0004-0000-0100-00003D000000}"/>
    <hyperlink ref="AS184" r:id="rId63" xr:uid="{00000000-0004-0000-0100-00003E000000}"/>
    <hyperlink ref="AS185" r:id="rId64" xr:uid="{00000000-0004-0000-0100-00003F000000}"/>
    <hyperlink ref="AS194" r:id="rId65" xr:uid="{00000000-0004-0000-0100-000040000000}"/>
    <hyperlink ref="AS196" r:id="rId66" xr:uid="{00000000-0004-0000-0100-000041000000}"/>
    <hyperlink ref="AS197" r:id="rId67" xr:uid="{00000000-0004-0000-0100-000042000000}"/>
    <hyperlink ref="AS198" r:id="rId68" xr:uid="{00000000-0004-0000-0100-000043000000}"/>
    <hyperlink ref="AS199" r:id="rId69" xr:uid="{00000000-0004-0000-0100-000044000000}"/>
    <hyperlink ref="AS200" r:id="rId70" xr:uid="{00000000-0004-0000-0100-000045000000}"/>
    <hyperlink ref="AS203" r:id="rId71" xr:uid="{00000000-0004-0000-0100-000046000000}"/>
    <hyperlink ref="AS205" r:id="rId72" xr:uid="{00000000-0004-0000-0100-000047000000}"/>
    <hyperlink ref="AS223" r:id="rId73" xr:uid="{00000000-0004-0000-0100-000048000000}"/>
    <hyperlink ref="AS224" r:id="rId74" xr:uid="{00000000-0004-0000-0100-000049000000}"/>
    <hyperlink ref="AS227" r:id="rId75" xr:uid="{00000000-0004-0000-0100-00004A000000}"/>
    <hyperlink ref="AS228" r:id="rId76" xr:uid="{00000000-0004-0000-0100-00004B000000}"/>
    <hyperlink ref="AS232" r:id="rId77" xr:uid="{00000000-0004-0000-0100-00004C000000}"/>
    <hyperlink ref="AS233" r:id="rId78" xr:uid="{00000000-0004-0000-0100-00004D000000}"/>
    <hyperlink ref="AS235" r:id="rId79" xr:uid="{00000000-0004-0000-0100-00004E000000}"/>
    <hyperlink ref="AS247" r:id="rId80" xr:uid="{00000000-0004-0000-0100-00004F000000}"/>
    <hyperlink ref="AS249" r:id="rId81" xr:uid="{00000000-0004-0000-0100-000050000000}"/>
    <hyperlink ref="AS250" r:id="rId82" xr:uid="{00000000-0004-0000-0100-000051000000}"/>
    <hyperlink ref="AS251" r:id="rId83" xr:uid="{00000000-0004-0000-0100-000052000000}"/>
    <hyperlink ref="AS252" r:id="rId84" xr:uid="{00000000-0004-0000-0100-000053000000}"/>
    <hyperlink ref="AS254" r:id="rId85" xr:uid="{00000000-0004-0000-0100-000054000000}"/>
    <hyperlink ref="AS255" r:id="rId86" xr:uid="{00000000-0004-0000-0100-000055000000}"/>
    <hyperlink ref="AS271" r:id="rId87" xr:uid="{00000000-0004-0000-0100-000056000000}"/>
    <hyperlink ref="AS272" r:id="rId88" xr:uid="{00000000-0004-0000-0100-000057000000}"/>
    <hyperlink ref="AS358" r:id="rId89" location="management" xr:uid="{00000000-0004-0000-0100-000058000000}"/>
    <hyperlink ref="AS360" r:id="rId90" xr:uid="{00000000-0004-0000-0100-000059000000}"/>
    <hyperlink ref="AS364" r:id="rId91" xr:uid="{00000000-0004-0000-0100-00005A000000}"/>
    <hyperlink ref="AS365" r:id="rId92" xr:uid="{00000000-0004-0000-0100-00005B000000}"/>
    <hyperlink ref="AS366" r:id="rId93" xr:uid="{00000000-0004-0000-0100-00005C000000}"/>
    <hyperlink ref="AS367" r:id="rId94" xr:uid="{00000000-0004-0000-0100-00005D000000}"/>
    <hyperlink ref="AS378" r:id="rId95" xr:uid="{00000000-0004-0000-0100-00005E000000}"/>
    <hyperlink ref="AS383" r:id="rId96" xr:uid="{00000000-0004-0000-0100-00005F000000}"/>
    <hyperlink ref="AS384" r:id="rId97" xr:uid="{00000000-0004-0000-0100-000060000000}"/>
    <hyperlink ref="AS385" r:id="rId98" xr:uid="{00000000-0004-0000-0100-000061000000}"/>
    <hyperlink ref="AS386" r:id="rId99" xr:uid="{00000000-0004-0000-0100-000062000000}"/>
    <hyperlink ref="AS387" r:id="rId100" xr:uid="{00000000-0004-0000-0100-000063000000}"/>
    <hyperlink ref="AS449" r:id="rId101" xr:uid="{00000000-0004-0000-0100-000064000000}"/>
    <hyperlink ref="AS450" r:id="rId102" xr:uid="{00000000-0004-0000-0100-000065000000}"/>
    <hyperlink ref="AS453" r:id="rId103" xr:uid="{00000000-0004-0000-0100-000066000000}"/>
    <hyperlink ref="AS460" r:id="rId104" xr:uid="{00000000-0004-0000-0100-000067000000}"/>
    <hyperlink ref="AS468" r:id="rId105" xr:uid="{00000000-0004-0000-0100-000068000000}"/>
    <hyperlink ref="AS471" r:id="rId106" xr:uid="{00000000-0004-0000-0100-000069000000}"/>
    <hyperlink ref="AS472" r:id="rId107" xr:uid="{00000000-0004-0000-0100-00006A000000}"/>
    <hyperlink ref="AS473" r:id="rId108" xr:uid="{00000000-0004-0000-0100-00006B000000}"/>
    <hyperlink ref="AS474" r:id="rId109" xr:uid="{00000000-0004-0000-0100-00006C000000}"/>
    <hyperlink ref="AS475" r:id="rId110" xr:uid="{00000000-0004-0000-0100-00006D000000}"/>
    <hyperlink ref="AS476" r:id="rId111" xr:uid="{00000000-0004-0000-0100-00006E000000}"/>
    <hyperlink ref="AS481" r:id="rId112" xr:uid="{00000000-0004-0000-0100-00006F000000}"/>
    <hyperlink ref="AS482" r:id="rId113" xr:uid="{00000000-0004-0000-0100-000070000000}"/>
    <hyperlink ref="AS483" r:id="rId114" xr:uid="{00000000-0004-0000-0100-000071000000}"/>
    <hyperlink ref="AS484" r:id="rId115" xr:uid="{00000000-0004-0000-0100-000072000000}"/>
  </hyperlinks>
  <pageMargins left="0.7" right="0.7" top="0.75" bottom="0.75" header="0.3" footer="0.3"/>
  <legacyDrawing r:id="rId1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2.6640625" defaultRowHeight="15.75" customHeight="1"/>
  <cols>
    <col min="1" max="1" width="73.83203125" customWidth="1"/>
  </cols>
  <sheetData>
    <row r="1" spans="1:1" ht="15.75" customHeight="1">
      <c r="A1" s="12" t="s">
        <v>1580</v>
      </c>
    </row>
    <row r="2" spans="1:1" ht="15.75" customHeight="1">
      <c r="A2" s="12" t="s">
        <v>1581</v>
      </c>
    </row>
    <row r="3" spans="1:1" ht="15.75" customHeight="1">
      <c r="A3" s="12" t="s">
        <v>1582</v>
      </c>
    </row>
    <row r="4" spans="1:1" ht="15.75" customHeight="1">
      <c r="A4" s="12" t="s">
        <v>1583</v>
      </c>
    </row>
    <row r="5" spans="1:1" ht="15.75" customHeight="1">
      <c r="A5" s="12" t="s">
        <v>1584</v>
      </c>
    </row>
    <row r="6" spans="1:1" ht="15.75" customHeight="1">
      <c r="A6" s="12"/>
    </row>
    <row r="7" spans="1:1" ht="15.75" customHeight="1">
      <c r="A7" s="12"/>
    </row>
    <row r="8" spans="1:1" ht="15.75" customHeight="1">
      <c r="A8" s="12"/>
    </row>
    <row r="9" spans="1:1" ht="15.75" customHeight="1">
      <c r="A9" s="12"/>
    </row>
    <row r="10" spans="1:1" ht="15.75" customHeight="1">
      <c r="A10" s="12"/>
    </row>
    <row r="11" spans="1:1" ht="15.75" customHeight="1">
      <c r="A11" s="12" t="s">
        <v>1585</v>
      </c>
    </row>
    <row r="12" spans="1:1" ht="15.75" customHeight="1">
      <c r="A12" s="12" t="s">
        <v>1586</v>
      </c>
    </row>
    <row r="13" spans="1:1" ht="15.75" customHeight="1">
      <c r="A13" s="12"/>
    </row>
    <row r="14" spans="1:1" ht="15.75" customHeight="1">
      <c r="A14" s="12"/>
    </row>
    <row r="15" spans="1:1" ht="15.75" customHeight="1">
      <c r="A15" s="12"/>
    </row>
    <row r="16" spans="1:1" ht="15.75" customHeight="1">
      <c r="A16" s="12"/>
    </row>
    <row r="17" spans="1:1" ht="15.75" customHeight="1">
      <c r="A17" s="12"/>
    </row>
    <row r="18" spans="1:1" ht="15.75" customHeight="1">
      <c r="A18" s="12"/>
    </row>
    <row r="19" spans="1:1" ht="15.75" customHeight="1">
      <c r="A19" s="12"/>
    </row>
    <row r="20" spans="1:1" ht="15.75" customHeight="1">
      <c r="A20" s="12"/>
    </row>
    <row r="21" spans="1:1" ht="15.75" customHeight="1">
      <c r="A21" s="12"/>
    </row>
    <row r="22" spans="1:1" ht="15.75" customHeight="1">
      <c r="A22" s="12"/>
    </row>
    <row r="23" spans="1:1" ht="15.75" customHeight="1">
      <c r="A23" s="12"/>
    </row>
    <row r="24" spans="1:1" ht="15.75" customHeight="1">
      <c r="A24" s="12"/>
    </row>
    <row r="25" spans="1:1" ht="15.75" customHeight="1">
      <c r="A25" s="12"/>
    </row>
    <row r="26" spans="1:1" ht="15.75" customHeight="1">
      <c r="A26" s="12"/>
    </row>
    <row r="27" spans="1:1" ht="15.75" customHeight="1">
      <c r="A27" s="12"/>
    </row>
    <row r="28" spans="1:1" ht="15.75" customHeight="1">
      <c r="A28" s="12"/>
    </row>
    <row r="29" spans="1:1" ht="15.75" customHeight="1">
      <c r="A29" s="12"/>
    </row>
    <row r="30" spans="1:1" ht="15.75" customHeight="1">
      <c r="A30" s="12"/>
    </row>
    <row r="31" spans="1:1" ht="15.75" customHeight="1">
      <c r="A31" s="12"/>
    </row>
    <row r="32" spans="1:1" ht="15.75" customHeight="1">
      <c r="A32" s="12"/>
    </row>
    <row r="33" spans="1:1" ht="15.75" customHeight="1">
      <c r="A33" s="12"/>
    </row>
    <row r="34" spans="1:1" ht="15.75" customHeight="1">
      <c r="A34" s="12"/>
    </row>
    <row r="35" spans="1:1" ht="15.75" customHeight="1">
      <c r="A35" s="12"/>
    </row>
    <row r="36" spans="1:1" ht="15.75" customHeight="1">
      <c r="A36" s="12"/>
    </row>
    <row r="37" spans="1:1" ht="15.75" customHeight="1">
      <c r="A37" s="12"/>
    </row>
    <row r="38" spans="1:1" ht="15.75" customHeight="1">
      <c r="A38" s="12"/>
    </row>
    <row r="39" spans="1:1" ht="15.75" customHeight="1">
      <c r="A39" s="12"/>
    </row>
    <row r="40" spans="1:1" ht="15.75" customHeight="1">
      <c r="A40" s="12"/>
    </row>
    <row r="41" spans="1:1" ht="15.75" customHeight="1">
      <c r="A41" s="12"/>
    </row>
    <row r="42" spans="1:1" ht="15.75" customHeight="1">
      <c r="A42" s="12"/>
    </row>
    <row r="43" spans="1:1" ht="15.75" customHeight="1">
      <c r="A43" s="12"/>
    </row>
    <row r="44" spans="1:1" ht="15.75" customHeight="1">
      <c r="A44" s="12"/>
    </row>
    <row r="45" spans="1:1" ht="15.75" customHeight="1">
      <c r="A45" s="12"/>
    </row>
    <row r="46" spans="1:1" ht="15.75" customHeight="1">
      <c r="A46" s="12"/>
    </row>
    <row r="47" spans="1:1" ht="15.75" customHeight="1">
      <c r="A47" s="12"/>
    </row>
    <row r="48" spans="1:1" ht="15.75" customHeight="1">
      <c r="A48" s="12"/>
    </row>
    <row r="49" spans="1:1" ht="15.75" customHeight="1">
      <c r="A49" s="12"/>
    </row>
    <row r="50" spans="1:1" ht="15.75" customHeight="1">
      <c r="A50" s="12"/>
    </row>
    <row r="51" spans="1:1" ht="15.75" customHeight="1">
      <c r="A51" s="12"/>
    </row>
    <row r="52" spans="1:1" ht="15.75" customHeight="1">
      <c r="A52" s="12"/>
    </row>
    <row r="53" spans="1:1" ht="15.75" customHeight="1">
      <c r="A53" s="12"/>
    </row>
    <row r="54" spans="1:1" ht="15.75" customHeight="1">
      <c r="A54" s="12"/>
    </row>
    <row r="55" spans="1:1" ht="15.75" customHeight="1">
      <c r="A55" s="12"/>
    </row>
    <row r="56" spans="1:1" ht="15.75" customHeight="1">
      <c r="A56" s="12"/>
    </row>
    <row r="57" spans="1:1" ht="15.75" customHeight="1">
      <c r="A57" s="12"/>
    </row>
    <row r="58" spans="1:1" ht="15.75" customHeight="1">
      <c r="A58" s="12"/>
    </row>
    <row r="59" spans="1:1" ht="15.75" customHeight="1">
      <c r="A59" s="12"/>
    </row>
    <row r="60" spans="1:1" ht="13">
      <c r="A60" s="12"/>
    </row>
    <row r="61" spans="1:1" ht="13">
      <c r="A61" s="12"/>
    </row>
    <row r="62" spans="1:1" ht="13">
      <c r="A62" s="12"/>
    </row>
    <row r="63" spans="1:1" ht="13">
      <c r="A63" s="12"/>
    </row>
    <row r="64" spans="1:1" ht="13">
      <c r="A64" s="12"/>
    </row>
    <row r="65" spans="1:1" ht="13">
      <c r="A65" s="12"/>
    </row>
    <row r="66" spans="1:1" ht="13">
      <c r="A66" s="12"/>
    </row>
    <row r="67" spans="1:1" ht="13">
      <c r="A67" s="12"/>
    </row>
    <row r="68" spans="1:1" ht="13">
      <c r="A68" s="12"/>
    </row>
    <row r="69" spans="1:1" ht="13">
      <c r="A69" s="12"/>
    </row>
    <row r="70" spans="1:1" ht="13">
      <c r="A70" s="12"/>
    </row>
    <row r="71" spans="1:1" ht="13">
      <c r="A71" s="12"/>
    </row>
    <row r="72" spans="1:1" ht="13">
      <c r="A72" s="12"/>
    </row>
    <row r="73" spans="1:1" ht="13">
      <c r="A73" s="12"/>
    </row>
    <row r="74" spans="1:1" ht="13">
      <c r="A74" s="12"/>
    </row>
    <row r="75" spans="1:1" ht="13">
      <c r="A75" s="12"/>
    </row>
    <row r="76" spans="1:1" ht="13">
      <c r="A76" s="12"/>
    </row>
    <row r="77" spans="1:1" ht="13">
      <c r="A77" s="12"/>
    </row>
    <row r="78" spans="1:1" ht="13">
      <c r="A78" s="12"/>
    </row>
    <row r="79" spans="1:1" ht="13">
      <c r="A79" s="12"/>
    </row>
    <row r="80" spans="1:1" ht="13">
      <c r="A80" s="12"/>
    </row>
    <row r="81" spans="1:1" ht="13">
      <c r="A81" s="12"/>
    </row>
    <row r="82" spans="1:1" ht="13">
      <c r="A82" s="12"/>
    </row>
    <row r="83" spans="1:1" ht="13">
      <c r="A83" s="12"/>
    </row>
    <row r="84" spans="1:1" ht="13">
      <c r="A84" s="12"/>
    </row>
    <row r="85" spans="1:1" ht="13">
      <c r="A85" s="12"/>
    </row>
    <row r="86" spans="1:1" ht="13">
      <c r="A86" s="12"/>
    </row>
    <row r="87" spans="1:1" ht="13">
      <c r="A87" s="12"/>
    </row>
    <row r="88" spans="1:1" ht="13">
      <c r="A88" s="12"/>
    </row>
    <row r="89" spans="1:1" ht="13">
      <c r="A89" s="12"/>
    </row>
    <row r="90" spans="1:1" ht="13">
      <c r="A90" s="12"/>
    </row>
    <row r="91" spans="1:1" ht="13">
      <c r="A91" s="12"/>
    </row>
    <row r="92" spans="1:1" ht="13">
      <c r="A92" s="12"/>
    </row>
    <row r="93" spans="1:1" ht="13">
      <c r="A93" s="12"/>
    </row>
    <row r="94" spans="1:1" ht="13">
      <c r="A94" s="12"/>
    </row>
    <row r="95" spans="1:1" ht="13">
      <c r="A95" s="12"/>
    </row>
    <row r="96" spans="1:1" ht="13">
      <c r="A96" s="12"/>
    </row>
    <row r="97" spans="1:1" ht="13">
      <c r="A97" s="12"/>
    </row>
    <row r="98" spans="1:1" ht="13">
      <c r="A98" s="12"/>
    </row>
    <row r="99" spans="1:1" ht="13">
      <c r="A99" s="12"/>
    </row>
    <row r="100" spans="1:1" ht="13">
      <c r="A100" s="12"/>
    </row>
    <row r="101" spans="1:1" ht="13">
      <c r="A101" s="12"/>
    </row>
    <row r="102" spans="1:1" ht="13">
      <c r="A102" s="12"/>
    </row>
    <row r="103" spans="1:1" ht="13">
      <c r="A103" s="12"/>
    </row>
    <row r="104" spans="1:1" ht="13">
      <c r="A104" s="12"/>
    </row>
    <row r="105" spans="1:1" ht="13">
      <c r="A105" s="12"/>
    </row>
    <row r="106" spans="1:1" ht="13">
      <c r="A106" s="12"/>
    </row>
    <row r="107" spans="1:1" ht="13">
      <c r="A107" s="12"/>
    </row>
    <row r="108" spans="1:1" ht="13">
      <c r="A108" s="12"/>
    </row>
    <row r="109" spans="1:1" ht="13">
      <c r="A109" s="12"/>
    </row>
    <row r="110" spans="1:1" ht="13">
      <c r="A110" s="12"/>
    </row>
    <row r="111" spans="1:1" ht="13">
      <c r="A111" s="12"/>
    </row>
    <row r="112" spans="1:1" ht="13">
      <c r="A112" s="12"/>
    </row>
    <row r="113" spans="1:1" ht="13">
      <c r="A113" s="12"/>
    </row>
    <row r="114" spans="1:1" ht="13">
      <c r="A114" s="12"/>
    </row>
    <row r="115" spans="1:1" ht="13">
      <c r="A115" s="12"/>
    </row>
    <row r="116" spans="1:1" ht="13">
      <c r="A116" s="12"/>
    </row>
    <row r="117" spans="1:1" ht="13">
      <c r="A117" s="12"/>
    </row>
    <row r="118" spans="1:1" ht="13">
      <c r="A118" s="12"/>
    </row>
    <row r="119" spans="1:1" ht="13">
      <c r="A119" s="12"/>
    </row>
    <row r="120" spans="1:1" ht="13">
      <c r="A120" s="12"/>
    </row>
    <row r="121" spans="1:1" ht="13">
      <c r="A121" s="12"/>
    </row>
    <row r="122" spans="1:1" ht="13">
      <c r="A122" s="12"/>
    </row>
    <row r="123" spans="1:1" ht="13">
      <c r="A123" s="12"/>
    </row>
    <row r="124" spans="1:1" ht="13">
      <c r="A124" s="12"/>
    </row>
    <row r="125" spans="1:1" ht="13">
      <c r="A125" s="12"/>
    </row>
    <row r="126" spans="1:1" ht="13">
      <c r="A126" s="12"/>
    </row>
    <row r="127" spans="1:1" ht="13">
      <c r="A127" s="12"/>
    </row>
    <row r="128" spans="1:1" ht="13">
      <c r="A128" s="12"/>
    </row>
    <row r="129" spans="1:1" ht="13">
      <c r="A129" s="12"/>
    </row>
    <row r="130" spans="1:1" ht="13">
      <c r="A130" s="12"/>
    </row>
    <row r="131" spans="1:1" ht="13">
      <c r="A131" s="12"/>
    </row>
    <row r="132" spans="1:1" ht="13">
      <c r="A132" s="12"/>
    </row>
    <row r="133" spans="1:1" ht="13">
      <c r="A133" s="12"/>
    </row>
    <row r="134" spans="1:1" ht="13">
      <c r="A134" s="12"/>
    </row>
    <row r="135" spans="1:1" ht="13">
      <c r="A135" s="12"/>
    </row>
    <row r="136" spans="1:1" ht="13">
      <c r="A136" s="12"/>
    </row>
    <row r="137" spans="1:1" ht="13">
      <c r="A137" s="12"/>
    </row>
    <row r="138" spans="1:1" ht="13">
      <c r="A138" s="12"/>
    </row>
    <row r="139" spans="1:1" ht="13">
      <c r="A139" s="12"/>
    </row>
    <row r="140" spans="1:1" ht="13">
      <c r="A140" s="12"/>
    </row>
    <row r="141" spans="1:1" ht="13">
      <c r="A141" s="12"/>
    </row>
    <row r="142" spans="1:1" ht="13">
      <c r="A142" s="12"/>
    </row>
    <row r="143" spans="1:1" ht="13">
      <c r="A143" s="12"/>
    </row>
    <row r="144" spans="1:1" ht="13">
      <c r="A144" s="12"/>
    </row>
    <row r="145" spans="1:1" ht="13">
      <c r="A145" s="12"/>
    </row>
    <row r="146" spans="1:1" ht="13">
      <c r="A146" s="12"/>
    </row>
    <row r="147" spans="1:1" ht="13">
      <c r="A147" s="12"/>
    </row>
    <row r="148" spans="1:1" ht="13">
      <c r="A148" s="12"/>
    </row>
    <row r="149" spans="1:1" ht="13">
      <c r="A149" s="12"/>
    </row>
    <row r="150" spans="1:1" ht="13">
      <c r="A150" s="12"/>
    </row>
    <row r="151" spans="1:1" ht="13">
      <c r="A151" s="12"/>
    </row>
    <row r="152" spans="1:1" ht="13">
      <c r="A152" s="12"/>
    </row>
    <row r="153" spans="1:1" ht="13">
      <c r="A153" s="12"/>
    </row>
    <row r="154" spans="1:1" ht="13">
      <c r="A154" s="12"/>
    </row>
    <row r="155" spans="1:1" ht="13">
      <c r="A155" s="12"/>
    </row>
    <row r="156" spans="1:1" ht="13">
      <c r="A156" s="12"/>
    </row>
    <row r="157" spans="1:1" ht="13">
      <c r="A157" s="12"/>
    </row>
    <row r="158" spans="1:1" ht="13">
      <c r="A158" s="12"/>
    </row>
    <row r="159" spans="1:1" ht="13">
      <c r="A159" s="12"/>
    </row>
    <row r="160" spans="1:1" ht="13">
      <c r="A160" s="12"/>
    </row>
    <row r="161" spans="1:1" ht="13">
      <c r="A161" s="12"/>
    </row>
    <row r="162" spans="1:1" ht="13">
      <c r="A162" s="12"/>
    </row>
    <row r="163" spans="1:1" ht="13">
      <c r="A163" s="12"/>
    </row>
    <row r="164" spans="1:1" ht="13">
      <c r="A164" s="12"/>
    </row>
    <row r="165" spans="1:1" ht="13">
      <c r="A165" s="12"/>
    </row>
    <row r="166" spans="1:1" ht="13">
      <c r="A166" s="12"/>
    </row>
    <row r="167" spans="1:1" ht="13">
      <c r="A167" s="12"/>
    </row>
    <row r="168" spans="1:1" ht="13">
      <c r="A168" s="12"/>
    </row>
    <row r="169" spans="1:1" ht="13">
      <c r="A169" s="12"/>
    </row>
    <row r="170" spans="1:1" ht="13">
      <c r="A170" s="12"/>
    </row>
    <row r="171" spans="1:1" ht="13">
      <c r="A171" s="12"/>
    </row>
    <row r="172" spans="1:1" ht="13">
      <c r="A172" s="12"/>
    </row>
    <row r="173" spans="1:1" ht="13">
      <c r="A173" s="12"/>
    </row>
    <row r="174" spans="1:1" ht="13">
      <c r="A174" s="12"/>
    </row>
    <row r="175" spans="1:1" ht="13">
      <c r="A175" s="12"/>
    </row>
    <row r="176" spans="1:1" ht="13">
      <c r="A176" s="12"/>
    </row>
    <row r="177" spans="1:1" ht="13">
      <c r="A177" s="12"/>
    </row>
    <row r="178" spans="1:1" ht="13">
      <c r="A178" s="12"/>
    </row>
    <row r="179" spans="1:1" ht="13">
      <c r="A179" s="12"/>
    </row>
    <row r="180" spans="1:1" ht="13">
      <c r="A180" s="12"/>
    </row>
    <row r="181" spans="1:1" ht="13">
      <c r="A181" s="12"/>
    </row>
    <row r="182" spans="1:1" ht="13">
      <c r="A182" s="12"/>
    </row>
    <row r="183" spans="1:1" ht="13">
      <c r="A183" s="12"/>
    </row>
    <row r="184" spans="1:1" ht="13">
      <c r="A184" s="12"/>
    </row>
    <row r="185" spans="1:1" ht="13">
      <c r="A185" s="12"/>
    </row>
    <row r="186" spans="1:1" ht="13">
      <c r="A186" s="12"/>
    </row>
    <row r="187" spans="1:1" ht="13">
      <c r="A187" s="12"/>
    </row>
    <row r="188" spans="1:1" ht="13">
      <c r="A188" s="12"/>
    </row>
    <row r="189" spans="1:1" ht="13">
      <c r="A189" s="12"/>
    </row>
    <row r="190" spans="1:1" ht="13">
      <c r="A190" s="12"/>
    </row>
    <row r="191" spans="1:1" ht="13">
      <c r="A191" s="12"/>
    </row>
    <row r="192" spans="1:1" ht="13">
      <c r="A192" s="12"/>
    </row>
    <row r="193" spans="1:1" ht="13">
      <c r="A193" s="12"/>
    </row>
    <row r="194" spans="1:1" ht="13">
      <c r="A194" s="12"/>
    </row>
    <row r="195" spans="1:1" ht="13">
      <c r="A195" s="12"/>
    </row>
    <row r="196" spans="1:1" ht="13">
      <c r="A196" s="12"/>
    </row>
    <row r="197" spans="1:1" ht="13">
      <c r="A197" s="12"/>
    </row>
    <row r="198" spans="1:1" ht="13">
      <c r="A198" s="12"/>
    </row>
    <row r="199" spans="1:1" ht="13">
      <c r="A199" s="12"/>
    </row>
    <row r="200" spans="1:1" ht="13">
      <c r="A200" s="12"/>
    </row>
    <row r="201" spans="1:1" ht="13">
      <c r="A201" s="12"/>
    </row>
    <row r="202" spans="1:1" ht="13">
      <c r="A202" s="12"/>
    </row>
    <row r="203" spans="1:1" ht="13">
      <c r="A203" s="12"/>
    </row>
    <row r="204" spans="1:1" ht="13">
      <c r="A204" s="12"/>
    </row>
    <row r="205" spans="1:1" ht="13">
      <c r="A205" s="12"/>
    </row>
    <row r="206" spans="1:1" ht="13">
      <c r="A206" s="12"/>
    </row>
    <row r="207" spans="1:1" ht="13">
      <c r="A207" s="12"/>
    </row>
    <row r="208" spans="1:1" ht="13">
      <c r="A208" s="12"/>
    </row>
    <row r="209" spans="1:1" ht="13">
      <c r="A209" s="12"/>
    </row>
    <row r="210" spans="1:1" ht="13">
      <c r="A210" s="12"/>
    </row>
    <row r="211" spans="1:1" ht="13">
      <c r="A211" s="12"/>
    </row>
    <row r="212" spans="1:1" ht="13">
      <c r="A212" s="12"/>
    </row>
    <row r="213" spans="1:1" ht="13">
      <c r="A213" s="12"/>
    </row>
    <row r="214" spans="1:1" ht="13">
      <c r="A214" s="12"/>
    </row>
    <row r="215" spans="1:1" ht="13">
      <c r="A215" s="12"/>
    </row>
    <row r="216" spans="1:1" ht="13">
      <c r="A216" s="12"/>
    </row>
    <row r="217" spans="1:1" ht="13">
      <c r="A217" s="12"/>
    </row>
    <row r="218" spans="1:1" ht="13">
      <c r="A218" s="12"/>
    </row>
    <row r="219" spans="1:1" ht="13">
      <c r="A219" s="12"/>
    </row>
    <row r="220" spans="1:1" ht="13">
      <c r="A220" s="12"/>
    </row>
    <row r="221" spans="1:1" ht="13">
      <c r="A221" s="12"/>
    </row>
    <row r="222" spans="1:1" ht="13">
      <c r="A222" s="12"/>
    </row>
    <row r="223" spans="1:1" ht="13">
      <c r="A223" s="12"/>
    </row>
    <row r="224" spans="1:1" ht="13">
      <c r="A224" s="12"/>
    </row>
    <row r="225" spans="1:1" ht="13">
      <c r="A225" s="12"/>
    </row>
    <row r="226" spans="1:1" ht="13">
      <c r="A226" s="12"/>
    </row>
    <row r="227" spans="1:1" ht="13">
      <c r="A227" s="12"/>
    </row>
    <row r="228" spans="1:1" ht="13">
      <c r="A228" s="12"/>
    </row>
    <row r="229" spans="1:1" ht="13">
      <c r="A229" s="12"/>
    </row>
    <row r="230" spans="1:1" ht="13">
      <c r="A230" s="12"/>
    </row>
    <row r="231" spans="1:1" ht="13">
      <c r="A231" s="12"/>
    </row>
    <row r="232" spans="1:1" ht="13">
      <c r="A232" s="12"/>
    </row>
    <row r="233" spans="1:1" ht="13">
      <c r="A233" s="12"/>
    </row>
    <row r="234" spans="1:1" ht="13">
      <c r="A234" s="12"/>
    </row>
    <row r="235" spans="1:1" ht="13">
      <c r="A235" s="12"/>
    </row>
    <row r="236" spans="1:1" ht="13">
      <c r="A236" s="12"/>
    </row>
    <row r="237" spans="1:1" ht="13">
      <c r="A237" s="12"/>
    </row>
    <row r="238" spans="1:1" ht="13">
      <c r="A238" s="12"/>
    </row>
    <row r="239" spans="1:1" ht="13">
      <c r="A239" s="12"/>
    </row>
    <row r="240" spans="1:1" ht="13">
      <c r="A240" s="12"/>
    </row>
    <row r="241" spans="1:1" ht="13">
      <c r="A241" s="12"/>
    </row>
    <row r="242" spans="1:1" ht="13">
      <c r="A242" s="12"/>
    </row>
    <row r="243" spans="1:1" ht="13">
      <c r="A243" s="12"/>
    </row>
    <row r="244" spans="1:1" ht="13">
      <c r="A244" s="12"/>
    </row>
    <row r="245" spans="1:1" ht="13">
      <c r="A245" s="12"/>
    </row>
    <row r="246" spans="1:1" ht="13">
      <c r="A246" s="12"/>
    </row>
    <row r="247" spans="1:1" ht="13">
      <c r="A247" s="12"/>
    </row>
    <row r="248" spans="1:1" ht="13">
      <c r="A248" s="12"/>
    </row>
    <row r="249" spans="1:1" ht="13">
      <c r="A249" s="12"/>
    </row>
    <row r="250" spans="1:1" ht="13">
      <c r="A250" s="12"/>
    </row>
    <row r="251" spans="1:1" ht="13">
      <c r="A251" s="12"/>
    </row>
    <row r="252" spans="1:1" ht="13">
      <c r="A252" s="12"/>
    </row>
    <row r="253" spans="1:1" ht="13">
      <c r="A253" s="12"/>
    </row>
    <row r="254" spans="1:1" ht="13">
      <c r="A254" s="12"/>
    </row>
    <row r="255" spans="1:1" ht="13">
      <c r="A255" s="12"/>
    </row>
    <row r="256" spans="1:1" ht="13">
      <c r="A256" s="12"/>
    </row>
    <row r="257" spans="1:1" ht="13">
      <c r="A257" s="12"/>
    </row>
    <row r="258" spans="1:1" ht="13">
      <c r="A258" s="12"/>
    </row>
    <row r="259" spans="1:1" ht="13">
      <c r="A259" s="12"/>
    </row>
    <row r="260" spans="1:1" ht="13">
      <c r="A260" s="12"/>
    </row>
    <row r="261" spans="1:1" ht="13">
      <c r="A261" s="12"/>
    </row>
    <row r="262" spans="1:1" ht="13">
      <c r="A262" s="12"/>
    </row>
    <row r="263" spans="1:1" ht="13">
      <c r="A263" s="12"/>
    </row>
    <row r="264" spans="1:1" ht="13">
      <c r="A264" s="12"/>
    </row>
    <row r="265" spans="1:1" ht="13">
      <c r="A265" s="12"/>
    </row>
    <row r="266" spans="1:1" ht="13">
      <c r="A266" s="12"/>
    </row>
    <row r="267" spans="1:1" ht="13">
      <c r="A267" s="12"/>
    </row>
    <row r="268" spans="1:1" ht="13">
      <c r="A268" s="12"/>
    </row>
    <row r="269" spans="1:1" ht="13">
      <c r="A269" s="12"/>
    </row>
    <row r="270" spans="1:1" ht="13">
      <c r="A270" s="12"/>
    </row>
    <row r="271" spans="1:1" ht="13">
      <c r="A271" s="12"/>
    </row>
    <row r="272" spans="1:1" ht="13">
      <c r="A272" s="12"/>
    </row>
    <row r="273" spans="1:1" ht="13">
      <c r="A273" s="12"/>
    </row>
    <row r="274" spans="1:1" ht="13">
      <c r="A274" s="12"/>
    </row>
    <row r="275" spans="1:1" ht="13">
      <c r="A275" s="12"/>
    </row>
    <row r="276" spans="1:1" ht="13">
      <c r="A276" s="12"/>
    </row>
    <row r="277" spans="1:1" ht="13">
      <c r="A277" s="12"/>
    </row>
    <row r="278" spans="1:1" ht="13">
      <c r="A278" s="12"/>
    </row>
    <row r="279" spans="1:1" ht="13">
      <c r="A279" s="12"/>
    </row>
    <row r="280" spans="1:1" ht="13">
      <c r="A280" s="12"/>
    </row>
    <row r="281" spans="1:1" ht="13">
      <c r="A281" s="12"/>
    </row>
    <row r="282" spans="1:1" ht="13">
      <c r="A282" s="12"/>
    </row>
    <row r="283" spans="1:1" ht="13">
      <c r="A283" s="12"/>
    </row>
    <row r="284" spans="1:1" ht="13">
      <c r="A284" s="12"/>
    </row>
    <row r="285" spans="1:1" ht="13">
      <c r="A285" s="12"/>
    </row>
    <row r="286" spans="1:1" ht="13">
      <c r="A286" s="12"/>
    </row>
    <row r="287" spans="1:1" ht="13">
      <c r="A287" s="12"/>
    </row>
    <row r="288" spans="1:1" ht="13">
      <c r="A288" s="12"/>
    </row>
    <row r="289" spans="1:1" ht="13">
      <c r="A289" s="12"/>
    </row>
    <row r="290" spans="1:1" ht="13">
      <c r="A290" s="12"/>
    </row>
    <row r="291" spans="1:1" ht="13">
      <c r="A291" s="12"/>
    </row>
    <row r="292" spans="1:1" ht="13">
      <c r="A292" s="12"/>
    </row>
    <row r="293" spans="1:1" ht="13">
      <c r="A293" s="12"/>
    </row>
    <row r="294" spans="1:1" ht="13">
      <c r="A294" s="12"/>
    </row>
    <row r="295" spans="1:1" ht="13">
      <c r="A295" s="12"/>
    </row>
    <row r="296" spans="1:1" ht="13">
      <c r="A296" s="12"/>
    </row>
    <row r="297" spans="1:1" ht="13">
      <c r="A297" s="12"/>
    </row>
    <row r="298" spans="1:1" ht="13">
      <c r="A298" s="12"/>
    </row>
    <row r="299" spans="1:1" ht="13">
      <c r="A299" s="12"/>
    </row>
    <row r="300" spans="1:1" ht="13">
      <c r="A300" s="12"/>
    </row>
    <row r="301" spans="1:1" ht="13">
      <c r="A301" s="12"/>
    </row>
    <row r="302" spans="1:1" ht="13">
      <c r="A302" s="12"/>
    </row>
    <row r="303" spans="1:1" ht="13">
      <c r="A303" s="12"/>
    </row>
    <row r="304" spans="1:1" ht="13">
      <c r="A304" s="12"/>
    </row>
    <row r="305" spans="1:1" ht="13">
      <c r="A305" s="12"/>
    </row>
    <row r="306" spans="1:1" ht="13">
      <c r="A306" s="12"/>
    </row>
    <row r="307" spans="1:1" ht="13">
      <c r="A307" s="12"/>
    </row>
    <row r="308" spans="1:1" ht="13">
      <c r="A308" s="12"/>
    </row>
    <row r="309" spans="1:1" ht="13">
      <c r="A309" s="12"/>
    </row>
    <row r="310" spans="1:1" ht="13">
      <c r="A310" s="12"/>
    </row>
    <row r="311" spans="1:1" ht="13">
      <c r="A311" s="12"/>
    </row>
    <row r="312" spans="1:1" ht="13">
      <c r="A312" s="12"/>
    </row>
    <row r="313" spans="1:1" ht="13">
      <c r="A313" s="12"/>
    </row>
    <row r="314" spans="1:1" ht="13">
      <c r="A314" s="12"/>
    </row>
    <row r="315" spans="1:1" ht="13">
      <c r="A315" s="12"/>
    </row>
    <row r="316" spans="1:1" ht="13">
      <c r="A316" s="12"/>
    </row>
    <row r="317" spans="1:1" ht="13">
      <c r="A317" s="12"/>
    </row>
    <row r="318" spans="1:1" ht="13">
      <c r="A318" s="12"/>
    </row>
    <row r="319" spans="1:1" ht="13">
      <c r="A319" s="12"/>
    </row>
    <row r="320" spans="1:1" ht="13">
      <c r="A320" s="12"/>
    </row>
    <row r="321" spans="1:1" ht="13">
      <c r="A321" s="12"/>
    </row>
    <row r="322" spans="1:1" ht="13">
      <c r="A322" s="12"/>
    </row>
    <row r="323" spans="1:1" ht="13">
      <c r="A323" s="12"/>
    </row>
    <row r="324" spans="1:1" ht="13">
      <c r="A324" s="12"/>
    </row>
    <row r="325" spans="1:1" ht="13">
      <c r="A325" s="12"/>
    </row>
    <row r="326" spans="1:1" ht="13">
      <c r="A326" s="12"/>
    </row>
    <row r="327" spans="1:1" ht="13">
      <c r="A327" s="12"/>
    </row>
    <row r="328" spans="1:1" ht="13">
      <c r="A328" s="12"/>
    </row>
    <row r="329" spans="1:1" ht="13">
      <c r="A329" s="12"/>
    </row>
    <row r="330" spans="1:1" ht="13">
      <c r="A330" s="12"/>
    </row>
    <row r="331" spans="1:1" ht="13">
      <c r="A331" s="12"/>
    </row>
    <row r="332" spans="1:1" ht="13">
      <c r="A332" s="12"/>
    </row>
    <row r="333" spans="1:1" ht="13">
      <c r="A333" s="12"/>
    </row>
    <row r="334" spans="1:1" ht="13">
      <c r="A334" s="12"/>
    </row>
    <row r="335" spans="1:1" ht="13">
      <c r="A335" s="12"/>
    </row>
    <row r="336" spans="1:1" ht="13">
      <c r="A336" s="12"/>
    </row>
    <row r="337" spans="1:1" ht="13">
      <c r="A337" s="12"/>
    </row>
    <row r="338" spans="1:1" ht="13">
      <c r="A338" s="12"/>
    </row>
    <row r="339" spans="1:1" ht="13">
      <c r="A339" s="12"/>
    </row>
    <row r="340" spans="1:1" ht="13">
      <c r="A340" s="12"/>
    </row>
    <row r="341" spans="1:1" ht="13">
      <c r="A341" s="12"/>
    </row>
    <row r="342" spans="1:1" ht="13">
      <c r="A342" s="12"/>
    </row>
    <row r="343" spans="1:1" ht="13">
      <c r="A343" s="12"/>
    </row>
    <row r="344" spans="1:1" ht="13">
      <c r="A344" s="12"/>
    </row>
    <row r="345" spans="1:1" ht="13">
      <c r="A345" s="12"/>
    </row>
    <row r="346" spans="1:1" ht="13">
      <c r="A346" s="12"/>
    </row>
    <row r="347" spans="1:1" ht="13">
      <c r="A347" s="12"/>
    </row>
    <row r="348" spans="1:1" ht="13">
      <c r="A348" s="12"/>
    </row>
    <row r="349" spans="1:1" ht="13">
      <c r="A349" s="12"/>
    </row>
    <row r="350" spans="1:1" ht="13">
      <c r="A350" s="12"/>
    </row>
    <row r="351" spans="1:1" ht="13">
      <c r="A351" s="12"/>
    </row>
    <row r="352" spans="1:1" ht="13">
      <c r="A352" s="12"/>
    </row>
    <row r="353" spans="1:1" ht="13">
      <c r="A353" s="12"/>
    </row>
    <row r="354" spans="1:1" ht="13">
      <c r="A354" s="12"/>
    </row>
    <row r="355" spans="1:1" ht="13">
      <c r="A355" s="12"/>
    </row>
    <row r="356" spans="1:1" ht="13">
      <c r="A356" s="12"/>
    </row>
    <row r="357" spans="1:1" ht="13">
      <c r="A357" s="12"/>
    </row>
    <row r="358" spans="1:1" ht="13">
      <c r="A358" s="12"/>
    </row>
    <row r="359" spans="1:1" ht="13">
      <c r="A359" s="12"/>
    </row>
    <row r="360" spans="1:1" ht="13">
      <c r="A360" s="12"/>
    </row>
    <row r="361" spans="1:1" ht="13">
      <c r="A361" s="12"/>
    </row>
    <row r="362" spans="1:1" ht="13">
      <c r="A362" s="12"/>
    </row>
    <row r="363" spans="1:1" ht="13">
      <c r="A363" s="12"/>
    </row>
    <row r="364" spans="1:1" ht="13">
      <c r="A364" s="12"/>
    </row>
    <row r="365" spans="1:1" ht="13">
      <c r="A365" s="12"/>
    </row>
    <row r="366" spans="1:1" ht="13">
      <c r="A366" s="12"/>
    </row>
    <row r="367" spans="1:1" ht="13">
      <c r="A367" s="12"/>
    </row>
    <row r="368" spans="1:1" ht="13">
      <c r="A368" s="12"/>
    </row>
    <row r="369" spans="1:1" ht="13">
      <c r="A369" s="12"/>
    </row>
    <row r="370" spans="1:1" ht="13">
      <c r="A370" s="12"/>
    </row>
    <row r="371" spans="1:1" ht="13">
      <c r="A371" s="12"/>
    </row>
    <row r="372" spans="1:1" ht="13">
      <c r="A372" s="12"/>
    </row>
    <row r="373" spans="1:1" ht="13">
      <c r="A373" s="12"/>
    </row>
    <row r="374" spans="1:1" ht="13">
      <c r="A374" s="12"/>
    </row>
    <row r="375" spans="1:1" ht="13">
      <c r="A375" s="12"/>
    </row>
    <row r="376" spans="1:1" ht="13">
      <c r="A376" s="12"/>
    </row>
    <row r="377" spans="1:1" ht="13">
      <c r="A377" s="12"/>
    </row>
    <row r="378" spans="1:1" ht="13">
      <c r="A378" s="12"/>
    </row>
    <row r="379" spans="1:1" ht="13">
      <c r="A379" s="12"/>
    </row>
    <row r="380" spans="1:1" ht="13">
      <c r="A380" s="12"/>
    </row>
    <row r="381" spans="1:1" ht="13">
      <c r="A381" s="12"/>
    </row>
    <row r="382" spans="1:1" ht="13">
      <c r="A382" s="12"/>
    </row>
    <row r="383" spans="1:1" ht="13">
      <c r="A383" s="12"/>
    </row>
    <row r="384" spans="1:1" ht="13">
      <c r="A384" s="12"/>
    </row>
    <row r="385" spans="1:1" ht="13">
      <c r="A385" s="12"/>
    </row>
    <row r="386" spans="1:1" ht="13">
      <c r="A386" s="12"/>
    </row>
    <row r="387" spans="1:1" ht="13">
      <c r="A387" s="12"/>
    </row>
    <row r="388" spans="1:1" ht="13">
      <c r="A388" s="12"/>
    </row>
    <row r="389" spans="1:1" ht="13">
      <c r="A389" s="12"/>
    </row>
    <row r="390" spans="1:1" ht="13">
      <c r="A390" s="12"/>
    </row>
    <row r="391" spans="1:1" ht="13">
      <c r="A391" s="12"/>
    </row>
    <row r="392" spans="1:1" ht="13">
      <c r="A392" s="12"/>
    </row>
    <row r="393" spans="1:1" ht="13">
      <c r="A393" s="12"/>
    </row>
    <row r="394" spans="1:1" ht="13">
      <c r="A394" s="12"/>
    </row>
    <row r="395" spans="1:1" ht="13">
      <c r="A395" s="12"/>
    </row>
    <row r="396" spans="1:1" ht="13">
      <c r="A396" s="12"/>
    </row>
    <row r="397" spans="1:1" ht="13">
      <c r="A397" s="12"/>
    </row>
    <row r="398" spans="1:1" ht="13">
      <c r="A398" s="12"/>
    </row>
    <row r="399" spans="1:1" ht="13">
      <c r="A399" s="12"/>
    </row>
    <row r="400" spans="1:1" ht="13">
      <c r="A400" s="12"/>
    </row>
    <row r="401" spans="1:1" ht="13">
      <c r="A401" s="12"/>
    </row>
    <row r="402" spans="1:1" ht="13">
      <c r="A402" s="12"/>
    </row>
    <row r="403" spans="1:1" ht="13">
      <c r="A403" s="12"/>
    </row>
    <row r="404" spans="1:1" ht="13">
      <c r="A404" s="12"/>
    </row>
    <row r="405" spans="1:1" ht="13">
      <c r="A405" s="12"/>
    </row>
    <row r="406" spans="1:1" ht="13">
      <c r="A406" s="12"/>
    </row>
    <row r="407" spans="1:1" ht="13">
      <c r="A407" s="12"/>
    </row>
    <row r="408" spans="1:1" ht="13">
      <c r="A408" s="12"/>
    </row>
    <row r="409" spans="1:1" ht="13">
      <c r="A409" s="12"/>
    </row>
    <row r="410" spans="1:1" ht="13">
      <c r="A410" s="12"/>
    </row>
    <row r="411" spans="1:1" ht="13">
      <c r="A411" s="12"/>
    </row>
    <row r="412" spans="1:1" ht="13">
      <c r="A412" s="12"/>
    </row>
    <row r="413" spans="1:1" ht="13">
      <c r="A413" s="12"/>
    </row>
    <row r="414" spans="1:1" ht="13">
      <c r="A414" s="12"/>
    </row>
    <row r="415" spans="1:1" ht="13">
      <c r="A415" s="12"/>
    </row>
    <row r="416" spans="1:1" ht="13">
      <c r="A416" s="12"/>
    </row>
    <row r="417" spans="1:1" ht="13">
      <c r="A417" s="12"/>
    </row>
    <row r="418" spans="1:1" ht="13">
      <c r="A418" s="12"/>
    </row>
    <row r="419" spans="1:1" ht="13">
      <c r="A419" s="12"/>
    </row>
    <row r="420" spans="1:1" ht="13">
      <c r="A420" s="12"/>
    </row>
    <row r="421" spans="1:1" ht="13">
      <c r="A421" s="12"/>
    </row>
    <row r="422" spans="1:1" ht="13">
      <c r="A422" s="12"/>
    </row>
    <row r="423" spans="1:1" ht="13">
      <c r="A423" s="12"/>
    </row>
    <row r="424" spans="1:1" ht="13">
      <c r="A424" s="12"/>
    </row>
    <row r="425" spans="1:1" ht="13">
      <c r="A425" s="12"/>
    </row>
    <row r="426" spans="1:1" ht="13">
      <c r="A426" s="12"/>
    </row>
    <row r="427" spans="1:1" ht="13">
      <c r="A427" s="12"/>
    </row>
    <row r="428" spans="1:1" ht="13">
      <c r="A428" s="12"/>
    </row>
    <row r="429" spans="1:1" ht="13">
      <c r="A429" s="12"/>
    </row>
    <row r="430" spans="1:1" ht="13">
      <c r="A430" s="12"/>
    </row>
    <row r="431" spans="1:1" ht="13">
      <c r="A431" s="12"/>
    </row>
    <row r="432" spans="1:1" ht="13">
      <c r="A432" s="12"/>
    </row>
    <row r="433" spans="1:1" ht="13">
      <c r="A433" s="12"/>
    </row>
    <row r="434" spans="1:1" ht="13">
      <c r="A434" s="12"/>
    </row>
    <row r="435" spans="1:1" ht="13">
      <c r="A435" s="12"/>
    </row>
    <row r="436" spans="1:1" ht="13">
      <c r="A436" s="12"/>
    </row>
    <row r="437" spans="1:1" ht="13">
      <c r="A437" s="12"/>
    </row>
    <row r="438" spans="1:1" ht="13">
      <c r="A438" s="12"/>
    </row>
    <row r="439" spans="1:1" ht="13">
      <c r="A439" s="12"/>
    </row>
    <row r="440" spans="1:1" ht="13">
      <c r="A440" s="12"/>
    </row>
    <row r="441" spans="1:1" ht="13">
      <c r="A441" s="12"/>
    </row>
    <row r="442" spans="1:1" ht="13">
      <c r="A442" s="12"/>
    </row>
    <row r="443" spans="1:1" ht="13">
      <c r="A443" s="12"/>
    </row>
    <row r="444" spans="1:1" ht="13">
      <c r="A444" s="12"/>
    </row>
    <row r="445" spans="1:1" ht="13">
      <c r="A445" s="12"/>
    </row>
    <row r="446" spans="1:1" ht="13">
      <c r="A446" s="12"/>
    </row>
    <row r="447" spans="1:1" ht="13">
      <c r="A447" s="12"/>
    </row>
    <row r="448" spans="1:1" ht="13">
      <c r="A448" s="12"/>
    </row>
    <row r="449" spans="1:1" ht="13">
      <c r="A449" s="12"/>
    </row>
    <row r="450" spans="1:1" ht="13">
      <c r="A450" s="12"/>
    </row>
    <row r="451" spans="1:1" ht="13">
      <c r="A451" s="12"/>
    </row>
    <row r="452" spans="1:1" ht="13">
      <c r="A452" s="12"/>
    </row>
    <row r="453" spans="1:1" ht="13">
      <c r="A453" s="12"/>
    </row>
    <row r="454" spans="1:1" ht="13">
      <c r="A454" s="12"/>
    </row>
    <row r="455" spans="1:1" ht="13">
      <c r="A455" s="12"/>
    </row>
    <row r="456" spans="1:1" ht="13">
      <c r="A456" s="12"/>
    </row>
    <row r="457" spans="1:1" ht="13">
      <c r="A457" s="12"/>
    </row>
    <row r="458" spans="1:1" ht="13">
      <c r="A458" s="12"/>
    </row>
    <row r="459" spans="1:1" ht="13">
      <c r="A459" s="12"/>
    </row>
    <row r="460" spans="1:1" ht="13">
      <c r="A460" s="12"/>
    </row>
    <row r="461" spans="1:1" ht="13">
      <c r="A461" s="12"/>
    </row>
    <row r="462" spans="1:1" ht="13">
      <c r="A462" s="12"/>
    </row>
    <row r="463" spans="1:1" ht="13">
      <c r="A463" s="12"/>
    </row>
    <row r="464" spans="1:1" ht="13">
      <c r="A464" s="12"/>
    </row>
    <row r="465" spans="1:1" ht="13">
      <c r="A465" s="12"/>
    </row>
    <row r="466" spans="1:1" ht="13">
      <c r="A466" s="12"/>
    </row>
    <row r="467" spans="1:1" ht="13">
      <c r="A467" s="12"/>
    </row>
    <row r="468" spans="1:1" ht="13">
      <c r="A468" s="12"/>
    </row>
    <row r="469" spans="1:1" ht="13">
      <c r="A469" s="12"/>
    </row>
    <row r="470" spans="1:1" ht="13">
      <c r="A470" s="12"/>
    </row>
    <row r="471" spans="1:1" ht="13">
      <c r="A471" s="12"/>
    </row>
    <row r="472" spans="1:1" ht="13">
      <c r="A472" s="12"/>
    </row>
    <row r="473" spans="1:1" ht="13">
      <c r="A473" s="12"/>
    </row>
    <row r="474" spans="1:1" ht="13">
      <c r="A474" s="12"/>
    </row>
    <row r="475" spans="1:1" ht="13">
      <c r="A475" s="12"/>
    </row>
    <row r="476" spans="1:1" ht="13">
      <c r="A476" s="12"/>
    </row>
    <row r="477" spans="1:1" ht="13">
      <c r="A477" s="12"/>
    </row>
    <row r="478" spans="1:1" ht="13">
      <c r="A478" s="12"/>
    </row>
    <row r="479" spans="1:1" ht="13">
      <c r="A479" s="12"/>
    </row>
    <row r="480" spans="1:1" ht="13">
      <c r="A480" s="12"/>
    </row>
    <row r="481" spans="1:1" ht="13">
      <c r="A481" s="12"/>
    </row>
    <row r="482" spans="1:1" ht="13">
      <c r="A482" s="12"/>
    </row>
    <row r="483" spans="1:1" ht="13">
      <c r="A483" s="12"/>
    </row>
    <row r="484" spans="1:1" ht="13">
      <c r="A484" s="12"/>
    </row>
    <row r="485" spans="1:1" ht="13">
      <c r="A485" s="12"/>
    </row>
    <row r="486" spans="1:1" ht="13">
      <c r="A486" s="12"/>
    </row>
    <row r="487" spans="1:1" ht="13">
      <c r="A487" s="12"/>
    </row>
    <row r="488" spans="1:1" ht="13">
      <c r="A488" s="12"/>
    </row>
    <row r="489" spans="1:1" ht="13">
      <c r="A489" s="12"/>
    </row>
    <row r="490" spans="1:1" ht="13">
      <c r="A490" s="12"/>
    </row>
    <row r="491" spans="1:1" ht="13">
      <c r="A491" s="12"/>
    </row>
    <row r="492" spans="1:1" ht="13">
      <c r="A492" s="12"/>
    </row>
    <row r="493" spans="1:1" ht="13">
      <c r="A493" s="12"/>
    </row>
    <row r="494" spans="1:1" ht="13">
      <c r="A494" s="12"/>
    </row>
    <row r="495" spans="1:1" ht="13">
      <c r="A495" s="12"/>
    </row>
    <row r="496" spans="1:1" ht="13">
      <c r="A496" s="12"/>
    </row>
    <row r="497" spans="1:1" ht="13">
      <c r="A497" s="12"/>
    </row>
    <row r="498" spans="1:1" ht="13">
      <c r="A498" s="12"/>
    </row>
    <row r="499" spans="1:1" ht="13">
      <c r="A499" s="12"/>
    </row>
    <row r="500" spans="1:1" ht="13">
      <c r="A500" s="12"/>
    </row>
    <row r="501" spans="1:1" ht="13">
      <c r="A501" s="12"/>
    </row>
    <row r="502" spans="1:1" ht="13">
      <c r="A502" s="12"/>
    </row>
    <row r="503" spans="1:1" ht="13">
      <c r="A503" s="12"/>
    </row>
    <row r="504" spans="1:1" ht="13">
      <c r="A504" s="12"/>
    </row>
    <row r="505" spans="1:1" ht="13">
      <c r="A505" s="12"/>
    </row>
    <row r="506" spans="1:1" ht="13">
      <c r="A506" s="12"/>
    </row>
    <row r="507" spans="1:1" ht="13">
      <c r="A507" s="12"/>
    </row>
    <row r="508" spans="1:1" ht="13">
      <c r="A508" s="12"/>
    </row>
    <row r="509" spans="1:1" ht="13">
      <c r="A509" s="12"/>
    </row>
    <row r="510" spans="1:1" ht="13">
      <c r="A510" s="12"/>
    </row>
    <row r="511" spans="1:1" ht="13">
      <c r="A511" s="12"/>
    </row>
    <row r="512" spans="1:1" ht="13">
      <c r="A512" s="12"/>
    </row>
    <row r="513" spans="1:1" ht="13">
      <c r="A513" s="12"/>
    </row>
    <row r="514" spans="1:1" ht="13">
      <c r="A514" s="12"/>
    </row>
    <row r="515" spans="1:1" ht="13">
      <c r="A515" s="12"/>
    </row>
    <row r="516" spans="1:1" ht="13">
      <c r="A516" s="12"/>
    </row>
    <row r="517" spans="1:1" ht="13">
      <c r="A517" s="12"/>
    </row>
    <row r="518" spans="1:1" ht="13">
      <c r="A518" s="12"/>
    </row>
    <row r="519" spans="1:1" ht="13">
      <c r="A519" s="12"/>
    </row>
    <row r="520" spans="1:1" ht="13">
      <c r="A520" s="12"/>
    </row>
    <row r="521" spans="1:1" ht="13">
      <c r="A521" s="12"/>
    </row>
    <row r="522" spans="1:1" ht="13">
      <c r="A522" s="12"/>
    </row>
    <row r="523" spans="1:1" ht="13">
      <c r="A523" s="12"/>
    </row>
    <row r="524" spans="1:1" ht="13">
      <c r="A524" s="12"/>
    </row>
    <row r="525" spans="1:1" ht="13">
      <c r="A525" s="12"/>
    </row>
    <row r="526" spans="1:1" ht="13">
      <c r="A526" s="12"/>
    </row>
    <row r="527" spans="1:1" ht="13">
      <c r="A527" s="12"/>
    </row>
    <row r="528" spans="1:1" ht="13">
      <c r="A528" s="12"/>
    </row>
    <row r="529" spans="1:1" ht="13">
      <c r="A529" s="12"/>
    </row>
    <row r="530" spans="1:1" ht="13">
      <c r="A530" s="12"/>
    </row>
    <row r="531" spans="1:1" ht="13">
      <c r="A531" s="12"/>
    </row>
    <row r="532" spans="1:1" ht="13">
      <c r="A532" s="12"/>
    </row>
    <row r="533" spans="1:1" ht="13">
      <c r="A533" s="12"/>
    </row>
    <row r="534" spans="1:1" ht="13">
      <c r="A534" s="12"/>
    </row>
    <row r="535" spans="1:1" ht="13">
      <c r="A535" s="12"/>
    </row>
    <row r="536" spans="1:1" ht="13">
      <c r="A536" s="12"/>
    </row>
    <row r="537" spans="1:1" ht="13">
      <c r="A537" s="12"/>
    </row>
    <row r="538" spans="1:1" ht="13">
      <c r="A538" s="12"/>
    </row>
    <row r="539" spans="1:1" ht="13">
      <c r="A539" s="12"/>
    </row>
    <row r="540" spans="1:1" ht="13">
      <c r="A540" s="12"/>
    </row>
    <row r="541" spans="1:1" ht="13">
      <c r="A541" s="12"/>
    </row>
    <row r="542" spans="1:1" ht="13">
      <c r="A542" s="12"/>
    </row>
    <row r="543" spans="1:1" ht="13">
      <c r="A543" s="12"/>
    </row>
    <row r="544" spans="1:1" ht="13">
      <c r="A544" s="12"/>
    </row>
    <row r="545" spans="1:1" ht="13">
      <c r="A545" s="12"/>
    </row>
    <row r="546" spans="1:1" ht="13">
      <c r="A546" s="12"/>
    </row>
    <row r="547" spans="1:1" ht="13">
      <c r="A547" s="12"/>
    </row>
    <row r="548" spans="1:1" ht="13">
      <c r="A548" s="12"/>
    </row>
    <row r="549" spans="1:1" ht="13">
      <c r="A549" s="12"/>
    </row>
    <row r="550" spans="1:1" ht="13">
      <c r="A550" s="12"/>
    </row>
    <row r="551" spans="1:1" ht="13">
      <c r="A551" s="12"/>
    </row>
    <row r="552" spans="1:1" ht="13">
      <c r="A552" s="12"/>
    </row>
    <row r="553" spans="1:1" ht="13">
      <c r="A553" s="12"/>
    </row>
    <row r="554" spans="1:1" ht="13">
      <c r="A554" s="12"/>
    </row>
    <row r="555" spans="1:1" ht="13">
      <c r="A555" s="12"/>
    </row>
    <row r="556" spans="1:1" ht="13">
      <c r="A556" s="12"/>
    </row>
    <row r="557" spans="1:1" ht="13">
      <c r="A557" s="12"/>
    </row>
    <row r="558" spans="1:1" ht="13">
      <c r="A558" s="12"/>
    </row>
    <row r="559" spans="1:1" ht="13">
      <c r="A559" s="12"/>
    </row>
    <row r="560" spans="1:1" ht="13">
      <c r="A560" s="12"/>
    </row>
    <row r="561" spans="1:1" ht="13">
      <c r="A561" s="12"/>
    </row>
    <row r="562" spans="1:1" ht="13">
      <c r="A562" s="12"/>
    </row>
    <row r="563" spans="1:1" ht="13">
      <c r="A563" s="12"/>
    </row>
    <row r="564" spans="1:1" ht="13">
      <c r="A564" s="12"/>
    </row>
    <row r="565" spans="1:1" ht="13">
      <c r="A565" s="12"/>
    </row>
    <row r="566" spans="1:1" ht="13">
      <c r="A566" s="12"/>
    </row>
    <row r="567" spans="1:1" ht="13">
      <c r="A567" s="12"/>
    </row>
    <row r="568" spans="1:1" ht="13">
      <c r="A568" s="12"/>
    </row>
    <row r="569" spans="1:1" ht="13">
      <c r="A569" s="12"/>
    </row>
    <row r="570" spans="1:1" ht="13">
      <c r="A570" s="12"/>
    </row>
    <row r="571" spans="1:1" ht="13">
      <c r="A571" s="12"/>
    </row>
    <row r="572" spans="1:1" ht="13">
      <c r="A572" s="12"/>
    </row>
    <row r="573" spans="1:1" ht="13">
      <c r="A573" s="12"/>
    </row>
    <row r="574" spans="1:1" ht="13">
      <c r="A574" s="12"/>
    </row>
    <row r="575" spans="1:1" ht="13">
      <c r="A575" s="12"/>
    </row>
    <row r="576" spans="1:1" ht="13">
      <c r="A576" s="12"/>
    </row>
    <row r="577" spans="1:1" ht="13">
      <c r="A577" s="12"/>
    </row>
    <row r="578" spans="1:1" ht="13">
      <c r="A578" s="12"/>
    </row>
    <row r="579" spans="1:1" ht="13">
      <c r="A579" s="12"/>
    </row>
    <row r="580" spans="1:1" ht="13">
      <c r="A580" s="12"/>
    </row>
    <row r="581" spans="1:1" ht="13">
      <c r="A581" s="12"/>
    </row>
    <row r="582" spans="1:1" ht="13">
      <c r="A582" s="12"/>
    </row>
    <row r="583" spans="1:1" ht="13">
      <c r="A583" s="12"/>
    </row>
    <row r="584" spans="1:1" ht="13">
      <c r="A584" s="12"/>
    </row>
    <row r="585" spans="1:1" ht="13">
      <c r="A585" s="12"/>
    </row>
    <row r="586" spans="1:1" ht="13">
      <c r="A586" s="12"/>
    </row>
    <row r="587" spans="1:1" ht="13">
      <c r="A587" s="12"/>
    </row>
    <row r="588" spans="1:1" ht="13">
      <c r="A588" s="12"/>
    </row>
    <row r="589" spans="1:1" ht="13">
      <c r="A589" s="12"/>
    </row>
    <row r="590" spans="1:1" ht="13">
      <c r="A590" s="12"/>
    </row>
    <row r="591" spans="1:1" ht="13">
      <c r="A591" s="12"/>
    </row>
    <row r="592" spans="1:1" ht="13">
      <c r="A592" s="12"/>
    </row>
    <row r="593" spans="1:1" ht="13">
      <c r="A593" s="12"/>
    </row>
    <row r="594" spans="1:1" ht="13">
      <c r="A594" s="12"/>
    </row>
    <row r="595" spans="1:1" ht="13">
      <c r="A595" s="12"/>
    </row>
    <row r="596" spans="1:1" ht="13">
      <c r="A596" s="12"/>
    </row>
    <row r="597" spans="1:1" ht="13">
      <c r="A597" s="12"/>
    </row>
    <row r="598" spans="1:1" ht="13">
      <c r="A598" s="12"/>
    </row>
    <row r="599" spans="1:1" ht="13">
      <c r="A599" s="12"/>
    </row>
    <row r="600" spans="1:1" ht="13">
      <c r="A600" s="12"/>
    </row>
    <row r="601" spans="1:1" ht="13">
      <c r="A601" s="12"/>
    </row>
    <row r="602" spans="1:1" ht="13">
      <c r="A602" s="12"/>
    </row>
    <row r="603" spans="1:1" ht="13">
      <c r="A603" s="12"/>
    </row>
    <row r="604" spans="1:1" ht="13">
      <c r="A604" s="12"/>
    </row>
    <row r="605" spans="1:1" ht="13">
      <c r="A605" s="12"/>
    </row>
    <row r="606" spans="1:1" ht="13">
      <c r="A606" s="12"/>
    </row>
    <row r="607" spans="1:1" ht="13">
      <c r="A607" s="12"/>
    </row>
    <row r="608" spans="1:1" ht="13">
      <c r="A608" s="12"/>
    </row>
    <row r="609" spans="1:1" ht="13">
      <c r="A609" s="12"/>
    </row>
    <row r="610" spans="1:1" ht="13">
      <c r="A610" s="12"/>
    </row>
    <row r="611" spans="1:1" ht="13">
      <c r="A611" s="12"/>
    </row>
    <row r="612" spans="1:1" ht="13">
      <c r="A612" s="12"/>
    </row>
    <row r="613" spans="1:1" ht="13">
      <c r="A613" s="12"/>
    </row>
    <row r="614" spans="1:1" ht="13">
      <c r="A614" s="12"/>
    </row>
    <row r="615" spans="1:1" ht="13">
      <c r="A615" s="12"/>
    </row>
    <row r="616" spans="1:1" ht="13">
      <c r="A616" s="12"/>
    </row>
    <row r="617" spans="1:1" ht="13">
      <c r="A617" s="12"/>
    </row>
    <row r="618" spans="1:1" ht="13">
      <c r="A618" s="12"/>
    </row>
    <row r="619" spans="1:1" ht="13">
      <c r="A619" s="12"/>
    </row>
    <row r="620" spans="1:1" ht="13">
      <c r="A620" s="12"/>
    </row>
    <row r="621" spans="1:1" ht="13">
      <c r="A621" s="12"/>
    </row>
    <row r="622" spans="1:1" ht="13">
      <c r="A622" s="12"/>
    </row>
    <row r="623" spans="1:1" ht="13">
      <c r="A623" s="12"/>
    </row>
    <row r="624" spans="1:1" ht="13">
      <c r="A624" s="12"/>
    </row>
    <row r="625" spans="1:1" ht="13">
      <c r="A625" s="12"/>
    </row>
    <row r="626" spans="1:1" ht="13">
      <c r="A626" s="12"/>
    </row>
    <row r="627" spans="1:1" ht="13">
      <c r="A627" s="12"/>
    </row>
    <row r="628" spans="1:1" ht="13">
      <c r="A628" s="12"/>
    </row>
    <row r="629" spans="1:1" ht="13">
      <c r="A629" s="12"/>
    </row>
    <row r="630" spans="1:1" ht="13">
      <c r="A630" s="12"/>
    </row>
    <row r="631" spans="1:1" ht="13">
      <c r="A631" s="12"/>
    </row>
    <row r="632" spans="1:1" ht="13">
      <c r="A632" s="12"/>
    </row>
    <row r="633" spans="1:1" ht="13">
      <c r="A633" s="12"/>
    </row>
    <row r="634" spans="1:1" ht="13">
      <c r="A634" s="12"/>
    </row>
    <row r="635" spans="1:1" ht="13">
      <c r="A635" s="12"/>
    </row>
    <row r="636" spans="1:1" ht="13">
      <c r="A636" s="12"/>
    </row>
    <row r="637" spans="1:1" ht="13">
      <c r="A637" s="12"/>
    </row>
    <row r="638" spans="1:1" ht="13">
      <c r="A638" s="12"/>
    </row>
    <row r="639" spans="1:1" ht="13">
      <c r="A639" s="12"/>
    </row>
    <row r="640" spans="1:1" ht="13">
      <c r="A640" s="12"/>
    </row>
    <row r="641" spans="1:1" ht="13">
      <c r="A641" s="12"/>
    </row>
    <row r="642" spans="1:1" ht="13">
      <c r="A642" s="12"/>
    </row>
    <row r="643" spans="1:1" ht="13">
      <c r="A643" s="12"/>
    </row>
    <row r="644" spans="1:1" ht="13">
      <c r="A644" s="12"/>
    </row>
    <row r="645" spans="1:1" ht="13">
      <c r="A645" s="12"/>
    </row>
    <row r="646" spans="1:1" ht="13">
      <c r="A646" s="12"/>
    </row>
    <row r="647" spans="1:1" ht="13">
      <c r="A647" s="12"/>
    </row>
    <row r="648" spans="1:1" ht="13">
      <c r="A648" s="12"/>
    </row>
    <row r="649" spans="1:1" ht="13">
      <c r="A649" s="12"/>
    </row>
    <row r="650" spans="1:1" ht="13">
      <c r="A650" s="12"/>
    </row>
    <row r="651" spans="1:1" ht="13">
      <c r="A651" s="12"/>
    </row>
    <row r="652" spans="1:1" ht="13">
      <c r="A652" s="12"/>
    </row>
    <row r="653" spans="1:1" ht="13">
      <c r="A653" s="12"/>
    </row>
    <row r="654" spans="1:1" ht="13">
      <c r="A654" s="12"/>
    </row>
    <row r="655" spans="1:1" ht="13">
      <c r="A655" s="12"/>
    </row>
    <row r="656" spans="1:1" ht="13">
      <c r="A656" s="12"/>
    </row>
    <row r="657" spans="1:1" ht="13">
      <c r="A657" s="12"/>
    </row>
    <row r="658" spans="1:1" ht="13">
      <c r="A658" s="12"/>
    </row>
    <row r="659" spans="1:1" ht="13">
      <c r="A659" s="12"/>
    </row>
    <row r="660" spans="1:1" ht="13">
      <c r="A660" s="12"/>
    </row>
    <row r="661" spans="1:1" ht="13">
      <c r="A661" s="12"/>
    </row>
    <row r="662" spans="1:1" ht="13">
      <c r="A662" s="12"/>
    </row>
    <row r="663" spans="1:1" ht="13">
      <c r="A663" s="12"/>
    </row>
    <row r="664" spans="1:1" ht="13">
      <c r="A664" s="12"/>
    </row>
    <row r="665" spans="1:1" ht="13">
      <c r="A665" s="12"/>
    </row>
    <row r="666" spans="1:1" ht="13">
      <c r="A666" s="12"/>
    </row>
    <row r="667" spans="1:1" ht="13">
      <c r="A667" s="12"/>
    </row>
    <row r="668" spans="1:1" ht="13">
      <c r="A668" s="12"/>
    </row>
    <row r="669" spans="1:1" ht="13">
      <c r="A669" s="12"/>
    </row>
    <row r="670" spans="1:1" ht="13">
      <c r="A670" s="12"/>
    </row>
    <row r="671" spans="1:1" ht="13">
      <c r="A671" s="12"/>
    </row>
    <row r="672" spans="1:1" ht="13">
      <c r="A672" s="12"/>
    </row>
    <row r="673" spans="1:1" ht="13">
      <c r="A673" s="12"/>
    </row>
    <row r="674" spans="1:1" ht="13">
      <c r="A674" s="12"/>
    </row>
    <row r="675" spans="1:1" ht="13">
      <c r="A675" s="12"/>
    </row>
    <row r="676" spans="1:1" ht="13">
      <c r="A676" s="12"/>
    </row>
    <row r="677" spans="1:1" ht="13">
      <c r="A677" s="12"/>
    </row>
    <row r="678" spans="1:1" ht="13">
      <c r="A678" s="12"/>
    </row>
    <row r="679" spans="1:1" ht="13">
      <c r="A679" s="12"/>
    </row>
    <row r="680" spans="1:1" ht="13">
      <c r="A680" s="12"/>
    </row>
    <row r="681" spans="1:1" ht="13">
      <c r="A681" s="12"/>
    </row>
    <row r="682" spans="1:1" ht="13">
      <c r="A682" s="12"/>
    </row>
    <row r="683" spans="1:1" ht="13">
      <c r="A683" s="12"/>
    </row>
    <row r="684" spans="1:1" ht="13">
      <c r="A684" s="12"/>
    </row>
    <row r="685" spans="1:1" ht="13">
      <c r="A685" s="12"/>
    </row>
    <row r="686" spans="1:1" ht="13">
      <c r="A686" s="12"/>
    </row>
    <row r="687" spans="1:1" ht="13">
      <c r="A687" s="12"/>
    </row>
    <row r="688" spans="1:1" ht="13">
      <c r="A688" s="12"/>
    </row>
    <row r="689" spans="1:1" ht="13">
      <c r="A689" s="12"/>
    </row>
    <row r="690" spans="1:1" ht="13">
      <c r="A690" s="12"/>
    </row>
    <row r="691" spans="1:1" ht="13">
      <c r="A691" s="12"/>
    </row>
    <row r="692" spans="1:1" ht="13">
      <c r="A692" s="12"/>
    </row>
    <row r="693" spans="1:1" ht="13">
      <c r="A693" s="12"/>
    </row>
    <row r="694" spans="1:1" ht="13">
      <c r="A694" s="12"/>
    </row>
    <row r="695" spans="1:1" ht="13">
      <c r="A695" s="12"/>
    </row>
    <row r="696" spans="1:1" ht="13">
      <c r="A696" s="12"/>
    </row>
    <row r="697" spans="1:1" ht="13">
      <c r="A697" s="12"/>
    </row>
    <row r="698" spans="1:1" ht="13">
      <c r="A698" s="12"/>
    </row>
    <row r="699" spans="1:1" ht="13">
      <c r="A699" s="12"/>
    </row>
    <row r="700" spans="1:1" ht="13">
      <c r="A700" s="12"/>
    </row>
    <row r="701" spans="1:1" ht="13">
      <c r="A701" s="12"/>
    </row>
    <row r="702" spans="1:1" ht="13">
      <c r="A702" s="12"/>
    </row>
    <row r="703" spans="1:1" ht="13">
      <c r="A703" s="12"/>
    </row>
    <row r="704" spans="1:1" ht="13">
      <c r="A704" s="12"/>
    </row>
    <row r="705" spans="1:1" ht="13">
      <c r="A705" s="12"/>
    </row>
    <row r="706" spans="1:1" ht="13">
      <c r="A706" s="12"/>
    </row>
    <row r="707" spans="1:1" ht="13">
      <c r="A707" s="12"/>
    </row>
    <row r="708" spans="1:1" ht="13">
      <c r="A708" s="12"/>
    </row>
    <row r="709" spans="1:1" ht="13">
      <c r="A709" s="12"/>
    </row>
    <row r="710" spans="1:1" ht="13">
      <c r="A710" s="12"/>
    </row>
    <row r="711" spans="1:1" ht="13">
      <c r="A711" s="12"/>
    </row>
    <row r="712" spans="1:1" ht="13">
      <c r="A712" s="12"/>
    </row>
    <row r="713" spans="1:1" ht="13">
      <c r="A713" s="12"/>
    </row>
    <row r="714" spans="1:1" ht="13">
      <c r="A714" s="12"/>
    </row>
    <row r="715" spans="1:1" ht="13">
      <c r="A715" s="12"/>
    </row>
    <row r="716" spans="1:1" ht="13">
      <c r="A716" s="12"/>
    </row>
    <row r="717" spans="1:1" ht="13">
      <c r="A717" s="12"/>
    </row>
    <row r="718" spans="1:1" ht="13">
      <c r="A718" s="12"/>
    </row>
    <row r="719" spans="1:1" ht="13">
      <c r="A719" s="12"/>
    </row>
    <row r="720" spans="1:1" ht="13">
      <c r="A720" s="12"/>
    </row>
    <row r="721" spans="1:1" ht="13">
      <c r="A721" s="12"/>
    </row>
    <row r="722" spans="1:1" ht="13">
      <c r="A722" s="12"/>
    </row>
    <row r="723" spans="1:1" ht="13">
      <c r="A723" s="12"/>
    </row>
    <row r="724" spans="1:1" ht="13">
      <c r="A724" s="12"/>
    </row>
    <row r="725" spans="1:1" ht="13">
      <c r="A725" s="12"/>
    </row>
    <row r="726" spans="1:1" ht="13">
      <c r="A726" s="12"/>
    </row>
    <row r="727" spans="1:1" ht="13">
      <c r="A727" s="12"/>
    </row>
    <row r="728" spans="1:1" ht="13">
      <c r="A728" s="12"/>
    </row>
    <row r="729" spans="1:1" ht="13">
      <c r="A729" s="12"/>
    </row>
    <row r="730" spans="1:1" ht="13">
      <c r="A730" s="12"/>
    </row>
    <row r="731" spans="1:1" ht="13">
      <c r="A731" s="12"/>
    </row>
    <row r="732" spans="1:1" ht="13">
      <c r="A732" s="12"/>
    </row>
    <row r="733" spans="1:1" ht="13">
      <c r="A733" s="12"/>
    </row>
    <row r="734" spans="1:1" ht="13">
      <c r="A734" s="12"/>
    </row>
    <row r="735" spans="1:1" ht="13">
      <c r="A735" s="12"/>
    </row>
    <row r="736" spans="1:1" ht="13">
      <c r="A736" s="12"/>
    </row>
    <row r="737" spans="1:1" ht="13">
      <c r="A737" s="12"/>
    </row>
    <row r="738" spans="1:1" ht="13">
      <c r="A738" s="12"/>
    </row>
    <row r="739" spans="1:1" ht="13">
      <c r="A739" s="12"/>
    </row>
    <row r="740" spans="1:1" ht="13">
      <c r="A740" s="12"/>
    </row>
    <row r="741" spans="1:1" ht="13">
      <c r="A741" s="12"/>
    </row>
    <row r="742" spans="1:1" ht="13">
      <c r="A742" s="12"/>
    </row>
    <row r="743" spans="1:1" ht="13">
      <c r="A743" s="12"/>
    </row>
    <row r="744" spans="1:1" ht="13">
      <c r="A744" s="12"/>
    </row>
    <row r="745" spans="1:1" ht="13">
      <c r="A745" s="12"/>
    </row>
    <row r="746" spans="1:1" ht="13">
      <c r="A746" s="12"/>
    </row>
    <row r="747" spans="1:1" ht="13">
      <c r="A747" s="12"/>
    </row>
    <row r="748" spans="1:1" ht="13">
      <c r="A748" s="12"/>
    </row>
    <row r="749" spans="1:1" ht="13">
      <c r="A749" s="12"/>
    </row>
    <row r="750" spans="1:1" ht="13">
      <c r="A750" s="12"/>
    </row>
    <row r="751" spans="1:1" ht="13">
      <c r="A751" s="12"/>
    </row>
    <row r="752" spans="1:1" ht="13">
      <c r="A752" s="12"/>
    </row>
    <row r="753" spans="1:1" ht="13">
      <c r="A753" s="12"/>
    </row>
    <row r="754" spans="1:1" ht="13">
      <c r="A754" s="12"/>
    </row>
    <row r="755" spans="1:1" ht="13">
      <c r="A755" s="12"/>
    </row>
    <row r="756" spans="1:1" ht="13">
      <c r="A756" s="12"/>
    </row>
    <row r="757" spans="1:1" ht="13">
      <c r="A757" s="12"/>
    </row>
    <row r="758" spans="1:1" ht="13">
      <c r="A758" s="12"/>
    </row>
    <row r="759" spans="1:1" ht="13">
      <c r="A759" s="12"/>
    </row>
    <row r="760" spans="1:1" ht="13">
      <c r="A760" s="12"/>
    </row>
    <row r="761" spans="1:1" ht="13">
      <c r="A761" s="12"/>
    </row>
    <row r="762" spans="1:1" ht="13">
      <c r="A762" s="12"/>
    </row>
    <row r="763" spans="1:1" ht="13">
      <c r="A763" s="12"/>
    </row>
    <row r="764" spans="1:1" ht="13">
      <c r="A764" s="12"/>
    </row>
    <row r="765" spans="1:1" ht="13">
      <c r="A765" s="12"/>
    </row>
    <row r="766" spans="1:1" ht="13">
      <c r="A766" s="12"/>
    </row>
    <row r="767" spans="1:1" ht="13">
      <c r="A767" s="12"/>
    </row>
    <row r="768" spans="1:1" ht="13">
      <c r="A768" s="12"/>
    </row>
    <row r="769" spans="1:1" ht="13">
      <c r="A769" s="12"/>
    </row>
    <row r="770" spans="1:1" ht="13">
      <c r="A770" s="12"/>
    </row>
    <row r="771" spans="1:1" ht="13">
      <c r="A771" s="12"/>
    </row>
    <row r="772" spans="1:1" ht="13">
      <c r="A772" s="12"/>
    </row>
    <row r="773" spans="1:1" ht="13">
      <c r="A773" s="12"/>
    </row>
    <row r="774" spans="1:1" ht="13">
      <c r="A774" s="12"/>
    </row>
    <row r="775" spans="1:1" ht="13">
      <c r="A775" s="12"/>
    </row>
    <row r="776" spans="1:1" ht="13">
      <c r="A776" s="12"/>
    </row>
    <row r="777" spans="1:1" ht="13">
      <c r="A777" s="12"/>
    </row>
    <row r="778" spans="1:1" ht="13">
      <c r="A778" s="12"/>
    </row>
    <row r="779" spans="1:1" ht="13">
      <c r="A779" s="12"/>
    </row>
    <row r="780" spans="1:1" ht="13">
      <c r="A780" s="12"/>
    </row>
    <row r="781" spans="1:1" ht="13">
      <c r="A781" s="12"/>
    </row>
    <row r="782" spans="1:1" ht="13">
      <c r="A782" s="12"/>
    </row>
    <row r="783" spans="1:1" ht="13">
      <c r="A783" s="12"/>
    </row>
    <row r="784" spans="1:1" ht="13">
      <c r="A784" s="12"/>
    </row>
    <row r="785" spans="1:1" ht="13">
      <c r="A785" s="12"/>
    </row>
    <row r="786" spans="1:1" ht="13">
      <c r="A786" s="12"/>
    </row>
    <row r="787" spans="1:1" ht="13">
      <c r="A787" s="12"/>
    </row>
    <row r="788" spans="1:1" ht="13">
      <c r="A788" s="12"/>
    </row>
    <row r="789" spans="1:1" ht="13">
      <c r="A789" s="12"/>
    </row>
    <row r="790" spans="1:1" ht="13">
      <c r="A790" s="12"/>
    </row>
    <row r="791" spans="1:1" ht="13">
      <c r="A791" s="12"/>
    </row>
    <row r="792" spans="1:1" ht="13">
      <c r="A792" s="12"/>
    </row>
    <row r="793" spans="1:1" ht="13">
      <c r="A793" s="12"/>
    </row>
    <row r="794" spans="1:1" ht="13">
      <c r="A794" s="12"/>
    </row>
    <row r="795" spans="1:1" ht="13">
      <c r="A795" s="12"/>
    </row>
    <row r="796" spans="1:1" ht="13">
      <c r="A796" s="12"/>
    </row>
    <row r="797" spans="1:1" ht="13">
      <c r="A797" s="12"/>
    </row>
    <row r="798" spans="1:1" ht="13">
      <c r="A798" s="12"/>
    </row>
    <row r="799" spans="1:1" ht="13">
      <c r="A799" s="12"/>
    </row>
    <row r="800" spans="1:1" ht="13">
      <c r="A800" s="12"/>
    </row>
    <row r="801" spans="1:1" ht="13">
      <c r="A801" s="12"/>
    </row>
    <row r="802" spans="1:1" ht="13">
      <c r="A802" s="12"/>
    </row>
    <row r="803" spans="1:1" ht="13">
      <c r="A803" s="12"/>
    </row>
    <row r="804" spans="1:1" ht="13">
      <c r="A804" s="12"/>
    </row>
    <row r="805" spans="1:1" ht="13">
      <c r="A805" s="12"/>
    </row>
    <row r="806" spans="1:1" ht="13">
      <c r="A806" s="12"/>
    </row>
    <row r="807" spans="1:1" ht="13">
      <c r="A807" s="12"/>
    </row>
    <row r="808" spans="1:1" ht="13">
      <c r="A808" s="12"/>
    </row>
    <row r="809" spans="1:1" ht="13">
      <c r="A809" s="12"/>
    </row>
    <row r="810" spans="1:1" ht="13">
      <c r="A810" s="12"/>
    </row>
    <row r="811" spans="1:1" ht="13">
      <c r="A811" s="12"/>
    </row>
    <row r="812" spans="1:1" ht="13">
      <c r="A812" s="12"/>
    </row>
    <row r="813" spans="1:1" ht="13">
      <c r="A813" s="12"/>
    </row>
    <row r="814" spans="1:1" ht="13">
      <c r="A814" s="12"/>
    </row>
    <row r="815" spans="1:1" ht="13">
      <c r="A815" s="12"/>
    </row>
    <row r="816" spans="1:1" ht="13">
      <c r="A816" s="12"/>
    </row>
    <row r="817" spans="1:1" ht="13">
      <c r="A817" s="12"/>
    </row>
    <row r="818" spans="1:1" ht="13">
      <c r="A818" s="12"/>
    </row>
    <row r="819" spans="1:1" ht="13">
      <c r="A819" s="12"/>
    </row>
    <row r="820" spans="1:1" ht="13">
      <c r="A820" s="12"/>
    </row>
    <row r="821" spans="1:1" ht="13">
      <c r="A821" s="12"/>
    </row>
    <row r="822" spans="1:1" ht="13">
      <c r="A822" s="12"/>
    </row>
    <row r="823" spans="1:1" ht="13">
      <c r="A823" s="12"/>
    </row>
    <row r="824" spans="1:1" ht="13">
      <c r="A824" s="12"/>
    </row>
    <row r="825" spans="1:1" ht="13">
      <c r="A825" s="12"/>
    </row>
    <row r="826" spans="1:1" ht="13">
      <c r="A826" s="12"/>
    </row>
    <row r="827" spans="1:1" ht="13">
      <c r="A827" s="12"/>
    </row>
    <row r="828" spans="1:1" ht="13">
      <c r="A828" s="12"/>
    </row>
    <row r="829" spans="1:1" ht="13">
      <c r="A829" s="12"/>
    </row>
    <row r="830" spans="1:1" ht="13">
      <c r="A830" s="12"/>
    </row>
    <row r="831" spans="1:1" ht="13">
      <c r="A831" s="12"/>
    </row>
    <row r="832" spans="1:1" ht="13">
      <c r="A832" s="12"/>
    </row>
    <row r="833" spans="1:1" ht="13">
      <c r="A833" s="12"/>
    </row>
    <row r="834" spans="1:1" ht="13">
      <c r="A834" s="12"/>
    </row>
    <row r="835" spans="1:1" ht="13">
      <c r="A835" s="12"/>
    </row>
    <row r="836" spans="1:1" ht="13">
      <c r="A836" s="12"/>
    </row>
    <row r="837" spans="1:1" ht="13">
      <c r="A837" s="12"/>
    </row>
    <row r="838" spans="1:1" ht="13">
      <c r="A838" s="12"/>
    </row>
    <row r="839" spans="1:1" ht="13">
      <c r="A839" s="12"/>
    </row>
    <row r="840" spans="1:1" ht="13">
      <c r="A840" s="12"/>
    </row>
    <row r="841" spans="1:1" ht="13">
      <c r="A841" s="12"/>
    </row>
    <row r="842" spans="1:1" ht="13">
      <c r="A842" s="12"/>
    </row>
    <row r="843" spans="1:1" ht="13">
      <c r="A843" s="12"/>
    </row>
    <row r="844" spans="1:1" ht="13">
      <c r="A844" s="12"/>
    </row>
    <row r="845" spans="1:1" ht="13">
      <c r="A845" s="12"/>
    </row>
    <row r="846" spans="1:1" ht="13">
      <c r="A846" s="12"/>
    </row>
    <row r="847" spans="1:1" ht="13">
      <c r="A847" s="12"/>
    </row>
    <row r="848" spans="1:1" ht="13">
      <c r="A848" s="12"/>
    </row>
    <row r="849" spans="1:1" ht="13">
      <c r="A849" s="12"/>
    </row>
    <row r="850" spans="1:1" ht="13">
      <c r="A850" s="12"/>
    </row>
    <row r="851" spans="1:1" ht="13">
      <c r="A851" s="12"/>
    </row>
    <row r="852" spans="1:1" ht="13">
      <c r="A852" s="12"/>
    </row>
    <row r="853" spans="1:1" ht="13">
      <c r="A853" s="12"/>
    </row>
    <row r="854" spans="1:1" ht="13">
      <c r="A854" s="12"/>
    </row>
    <row r="855" spans="1:1" ht="13">
      <c r="A855" s="12"/>
    </row>
    <row r="856" spans="1:1" ht="13">
      <c r="A856" s="12"/>
    </row>
    <row r="857" spans="1:1" ht="13">
      <c r="A857" s="12"/>
    </row>
    <row r="858" spans="1:1" ht="13">
      <c r="A858" s="12"/>
    </row>
    <row r="859" spans="1:1" ht="13">
      <c r="A859" s="12"/>
    </row>
    <row r="860" spans="1:1" ht="13">
      <c r="A860" s="12"/>
    </row>
    <row r="861" spans="1:1" ht="13">
      <c r="A861" s="12"/>
    </row>
    <row r="862" spans="1:1" ht="13">
      <c r="A862" s="12"/>
    </row>
    <row r="863" spans="1:1" ht="13">
      <c r="A863" s="12"/>
    </row>
    <row r="864" spans="1:1" ht="13">
      <c r="A864" s="12"/>
    </row>
    <row r="865" spans="1:1" ht="13">
      <c r="A865" s="12"/>
    </row>
    <row r="866" spans="1:1" ht="13">
      <c r="A866" s="12"/>
    </row>
    <row r="867" spans="1:1" ht="13">
      <c r="A867" s="12"/>
    </row>
    <row r="868" spans="1:1" ht="13">
      <c r="A868" s="12"/>
    </row>
    <row r="869" spans="1:1" ht="13">
      <c r="A869" s="12"/>
    </row>
    <row r="870" spans="1:1" ht="13">
      <c r="A870" s="12"/>
    </row>
    <row r="871" spans="1:1" ht="13">
      <c r="A871" s="12"/>
    </row>
    <row r="872" spans="1:1" ht="13">
      <c r="A872" s="12"/>
    </row>
    <row r="873" spans="1:1" ht="13">
      <c r="A873" s="12"/>
    </row>
    <row r="874" spans="1:1" ht="13">
      <c r="A874" s="12"/>
    </row>
    <row r="875" spans="1:1" ht="13">
      <c r="A875" s="12"/>
    </row>
    <row r="876" spans="1:1" ht="13">
      <c r="A876" s="12"/>
    </row>
    <row r="877" spans="1:1" ht="13">
      <c r="A877" s="12"/>
    </row>
    <row r="878" spans="1:1" ht="13">
      <c r="A878" s="12"/>
    </row>
    <row r="879" spans="1:1" ht="13">
      <c r="A879" s="12"/>
    </row>
    <row r="880" spans="1:1" ht="13">
      <c r="A880" s="12"/>
    </row>
    <row r="881" spans="1:1" ht="13">
      <c r="A881" s="12"/>
    </row>
    <row r="882" spans="1:1" ht="13">
      <c r="A882" s="12"/>
    </row>
    <row r="883" spans="1:1" ht="13">
      <c r="A883" s="12"/>
    </row>
    <row r="884" spans="1:1" ht="13">
      <c r="A884" s="12"/>
    </row>
    <row r="885" spans="1:1" ht="13">
      <c r="A885" s="12"/>
    </row>
    <row r="886" spans="1:1" ht="13">
      <c r="A886" s="12"/>
    </row>
    <row r="887" spans="1:1" ht="13">
      <c r="A887" s="12"/>
    </row>
    <row r="888" spans="1:1" ht="13">
      <c r="A888" s="12"/>
    </row>
    <row r="889" spans="1:1" ht="13">
      <c r="A889" s="12"/>
    </row>
    <row r="890" spans="1:1" ht="13">
      <c r="A890" s="12"/>
    </row>
    <row r="891" spans="1:1" ht="13">
      <c r="A891" s="12"/>
    </row>
    <row r="892" spans="1:1" ht="13">
      <c r="A892" s="12"/>
    </row>
    <row r="893" spans="1:1" ht="13">
      <c r="A893" s="12"/>
    </row>
    <row r="894" spans="1:1" ht="13">
      <c r="A894" s="12"/>
    </row>
    <row r="895" spans="1:1" ht="13">
      <c r="A895" s="12"/>
    </row>
    <row r="896" spans="1:1" ht="13">
      <c r="A896" s="12"/>
    </row>
    <row r="897" spans="1:1" ht="13">
      <c r="A897" s="12"/>
    </row>
    <row r="898" spans="1:1" ht="13">
      <c r="A898" s="12"/>
    </row>
    <row r="899" spans="1:1" ht="13">
      <c r="A899" s="12"/>
    </row>
    <row r="900" spans="1:1" ht="13">
      <c r="A900" s="12"/>
    </row>
    <row r="901" spans="1:1" ht="13">
      <c r="A901" s="12"/>
    </row>
    <row r="902" spans="1:1" ht="13">
      <c r="A902" s="12"/>
    </row>
    <row r="903" spans="1:1" ht="13">
      <c r="A903" s="12"/>
    </row>
    <row r="904" spans="1:1" ht="13">
      <c r="A904" s="12"/>
    </row>
    <row r="905" spans="1:1" ht="13">
      <c r="A905" s="12"/>
    </row>
    <row r="906" spans="1:1" ht="13">
      <c r="A906" s="12"/>
    </row>
    <row r="907" spans="1:1" ht="13">
      <c r="A907" s="12"/>
    </row>
    <row r="908" spans="1:1" ht="13">
      <c r="A908" s="12"/>
    </row>
    <row r="909" spans="1:1" ht="13">
      <c r="A909" s="12"/>
    </row>
    <row r="910" spans="1:1" ht="13">
      <c r="A910" s="12"/>
    </row>
    <row r="911" spans="1:1" ht="13">
      <c r="A911" s="12"/>
    </row>
    <row r="912" spans="1:1" ht="13">
      <c r="A912" s="12"/>
    </row>
    <row r="913" spans="1:1" ht="13">
      <c r="A913" s="12"/>
    </row>
    <row r="914" spans="1:1" ht="13">
      <c r="A914" s="12"/>
    </row>
    <row r="915" spans="1:1" ht="13">
      <c r="A915" s="12"/>
    </row>
    <row r="916" spans="1:1" ht="13">
      <c r="A916" s="12"/>
    </row>
    <row r="917" spans="1:1" ht="13">
      <c r="A917" s="12"/>
    </row>
    <row r="918" spans="1:1" ht="13">
      <c r="A918" s="12"/>
    </row>
    <row r="919" spans="1:1" ht="13">
      <c r="A919" s="12"/>
    </row>
    <row r="920" spans="1:1" ht="13">
      <c r="A920" s="12"/>
    </row>
    <row r="921" spans="1:1" ht="13">
      <c r="A921" s="12"/>
    </row>
    <row r="922" spans="1:1" ht="13">
      <c r="A922" s="12"/>
    </row>
    <row r="923" spans="1:1" ht="13">
      <c r="A923" s="12"/>
    </row>
    <row r="924" spans="1:1" ht="13">
      <c r="A924" s="12"/>
    </row>
    <row r="925" spans="1:1" ht="13">
      <c r="A925" s="12"/>
    </row>
    <row r="926" spans="1:1" ht="13">
      <c r="A926" s="12"/>
    </row>
    <row r="927" spans="1:1" ht="13">
      <c r="A927" s="12"/>
    </row>
    <row r="928" spans="1:1" ht="13">
      <c r="A928" s="12"/>
    </row>
    <row r="929" spans="1:1" ht="13">
      <c r="A929" s="12"/>
    </row>
    <row r="930" spans="1:1" ht="13">
      <c r="A930" s="12"/>
    </row>
    <row r="931" spans="1:1" ht="13">
      <c r="A931" s="12"/>
    </row>
    <row r="932" spans="1:1" ht="13">
      <c r="A932" s="12"/>
    </row>
    <row r="933" spans="1:1" ht="13">
      <c r="A933" s="12"/>
    </row>
    <row r="934" spans="1:1" ht="13">
      <c r="A934" s="12"/>
    </row>
    <row r="935" spans="1:1" ht="13">
      <c r="A935" s="12"/>
    </row>
    <row r="936" spans="1:1" ht="13">
      <c r="A936" s="12"/>
    </row>
    <row r="937" spans="1:1" ht="13">
      <c r="A937" s="12"/>
    </row>
    <row r="938" spans="1:1" ht="13">
      <c r="A938" s="12"/>
    </row>
    <row r="939" spans="1:1" ht="13">
      <c r="A939" s="12"/>
    </row>
    <row r="940" spans="1:1" ht="13">
      <c r="A940" s="12"/>
    </row>
    <row r="941" spans="1:1" ht="13">
      <c r="A941" s="12"/>
    </row>
    <row r="942" spans="1:1" ht="13">
      <c r="A942" s="12"/>
    </row>
    <row r="943" spans="1:1" ht="13">
      <c r="A943" s="12"/>
    </row>
    <row r="944" spans="1:1" ht="13">
      <c r="A944" s="12"/>
    </row>
    <row r="945" spans="1:1" ht="13">
      <c r="A945" s="12"/>
    </row>
    <row r="946" spans="1:1" ht="13">
      <c r="A946" s="12"/>
    </row>
    <row r="947" spans="1:1" ht="13">
      <c r="A947" s="12"/>
    </row>
    <row r="948" spans="1:1" ht="13">
      <c r="A948" s="12"/>
    </row>
    <row r="949" spans="1:1" ht="13">
      <c r="A949" s="12"/>
    </row>
    <row r="950" spans="1:1" ht="13">
      <c r="A950" s="12"/>
    </row>
    <row r="951" spans="1:1" ht="13">
      <c r="A951" s="12"/>
    </row>
    <row r="952" spans="1:1" ht="13">
      <c r="A952" s="12"/>
    </row>
    <row r="953" spans="1:1" ht="13">
      <c r="A953" s="12"/>
    </row>
    <row r="954" spans="1:1" ht="13">
      <c r="A954" s="12"/>
    </row>
    <row r="955" spans="1:1" ht="13">
      <c r="A955" s="12"/>
    </row>
    <row r="956" spans="1:1" ht="13">
      <c r="A956" s="12"/>
    </row>
    <row r="957" spans="1:1" ht="13">
      <c r="A957" s="12"/>
    </row>
    <row r="958" spans="1:1" ht="13">
      <c r="A958" s="12"/>
    </row>
    <row r="959" spans="1:1" ht="13">
      <c r="A959" s="12"/>
    </row>
    <row r="960" spans="1:1" ht="13">
      <c r="A960" s="12"/>
    </row>
    <row r="961" spans="1:1" ht="13">
      <c r="A961" s="12"/>
    </row>
    <row r="962" spans="1:1" ht="13">
      <c r="A962" s="12"/>
    </row>
    <row r="963" spans="1:1" ht="13">
      <c r="A963" s="12"/>
    </row>
    <row r="964" spans="1:1" ht="13">
      <c r="A964" s="12"/>
    </row>
    <row r="965" spans="1:1" ht="13">
      <c r="A965" s="12"/>
    </row>
    <row r="966" spans="1:1" ht="13">
      <c r="A966" s="12"/>
    </row>
    <row r="967" spans="1:1" ht="13">
      <c r="A967" s="12"/>
    </row>
    <row r="968" spans="1:1" ht="13">
      <c r="A968" s="12"/>
    </row>
    <row r="969" spans="1:1" ht="13">
      <c r="A969" s="12"/>
    </row>
    <row r="970" spans="1:1" ht="13">
      <c r="A970" s="12"/>
    </row>
    <row r="971" spans="1:1" ht="13">
      <c r="A971" s="12"/>
    </row>
    <row r="972" spans="1:1" ht="13">
      <c r="A972" s="12"/>
    </row>
    <row r="973" spans="1:1" ht="13">
      <c r="A973" s="12"/>
    </row>
    <row r="974" spans="1:1" ht="13">
      <c r="A974" s="12"/>
    </row>
    <row r="975" spans="1:1" ht="13">
      <c r="A975" s="12"/>
    </row>
    <row r="976" spans="1:1" ht="13">
      <c r="A976" s="12"/>
    </row>
    <row r="977" spans="1:1" ht="13">
      <c r="A977" s="12"/>
    </row>
    <row r="978" spans="1:1" ht="13">
      <c r="A978" s="12"/>
    </row>
    <row r="979" spans="1:1" ht="13">
      <c r="A979" s="12"/>
    </row>
    <row r="980" spans="1:1" ht="13">
      <c r="A980" s="12"/>
    </row>
    <row r="981" spans="1:1" ht="13">
      <c r="A981" s="12"/>
    </row>
    <row r="982" spans="1:1" ht="13">
      <c r="A982" s="12"/>
    </row>
    <row r="983" spans="1:1" ht="13">
      <c r="A983" s="12"/>
    </row>
    <row r="984" spans="1:1" ht="13">
      <c r="A984" s="12"/>
    </row>
    <row r="985" spans="1:1" ht="13">
      <c r="A985" s="12"/>
    </row>
    <row r="986" spans="1:1" ht="13">
      <c r="A986" s="12"/>
    </row>
    <row r="987" spans="1:1" ht="13">
      <c r="A987" s="12"/>
    </row>
    <row r="988" spans="1:1" ht="13">
      <c r="A988" s="12"/>
    </row>
    <row r="989" spans="1:1" ht="13">
      <c r="A989" s="12"/>
    </row>
    <row r="990" spans="1:1" ht="13">
      <c r="A990" s="12"/>
    </row>
    <row r="991" spans="1:1" ht="13">
      <c r="A991" s="12"/>
    </row>
    <row r="992" spans="1:1" ht="13">
      <c r="A992" s="12"/>
    </row>
    <row r="993" spans="1:1" ht="13">
      <c r="A993" s="12"/>
    </row>
    <row r="994" spans="1:1" ht="13">
      <c r="A994" s="12"/>
    </row>
    <row r="995" spans="1:1" ht="13">
      <c r="A995" s="12"/>
    </row>
    <row r="996" spans="1:1" ht="13">
      <c r="A996" s="12"/>
    </row>
    <row r="997" spans="1:1" ht="13">
      <c r="A997" s="12"/>
    </row>
    <row r="998" spans="1:1" ht="13">
      <c r="A998" s="12"/>
    </row>
    <row r="999" spans="1:1" ht="13">
      <c r="A999" s="12"/>
    </row>
    <row r="1000" spans="1:1" ht="13">
      <c r="A100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317"/>
  <sheetViews>
    <sheetView workbookViewId="0"/>
  </sheetViews>
  <sheetFormatPr baseColWidth="10" defaultColWidth="12.6640625" defaultRowHeight="15.75" customHeight="1"/>
  <cols>
    <col min="1" max="1" width="3.6640625" customWidth="1"/>
    <col min="2" max="2" width="13" customWidth="1"/>
    <col min="3" max="4" width="38.83203125" customWidth="1"/>
    <col min="5" max="5" width="10.83203125" customWidth="1"/>
    <col min="6" max="6" width="13.6640625" customWidth="1"/>
    <col min="7" max="7" width="20.1640625" customWidth="1"/>
    <col min="8" max="8" width="25" customWidth="1"/>
    <col min="9" max="9" width="12.5" customWidth="1"/>
    <col min="10" max="10" width="7.6640625" customWidth="1"/>
    <col min="12" max="13" width="12.6640625" hidden="1"/>
  </cols>
  <sheetData>
    <row r="1" spans="1:13" ht="15.75" customHeight="1">
      <c r="A1" s="35">
        <v>1</v>
      </c>
      <c r="B1" s="35" t="s">
        <v>1587</v>
      </c>
      <c r="C1" s="35" t="s">
        <v>1588</v>
      </c>
      <c r="D1" s="35" t="s">
        <v>1589</v>
      </c>
      <c r="E1" s="35" t="s">
        <v>1590</v>
      </c>
      <c r="F1" s="35" t="s">
        <v>1591</v>
      </c>
      <c r="G1" s="35" t="s">
        <v>1592</v>
      </c>
      <c r="H1" s="35" t="s">
        <v>1593</v>
      </c>
      <c r="I1" s="35" t="s">
        <v>1594</v>
      </c>
      <c r="J1" s="35" t="s">
        <v>1595</v>
      </c>
      <c r="K1" s="6" t="s">
        <v>1596</v>
      </c>
      <c r="L1" s="6" t="s">
        <v>1597</v>
      </c>
    </row>
    <row r="2" spans="1:13">
      <c r="A2" s="35">
        <v>2</v>
      </c>
      <c r="B2" s="36" t="s">
        <v>6</v>
      </c>
      <c r="C2" s="36" t="s">
        <v>93</v>
      </c>
      <c r="D2" s="36" t="s">
        <v>1274</v>
      </c>
      <c r="E2" s="36" t="s">
        <v>1598</v>
      </c>
      <c r="F2" s="36" t="s">
        <v>1598</v>
      </c>
      <c r="G2" s="36" t="s">
        <v>1598</v>
      </c>
      <c r="H2" s="36" t="s">
        <v>1599</v>
      </c>
      <c r="I2" s="36">
        <v>2.08</v>
      </c>
      <c r="J2" s="36">
        <v>4</v>
      </c>
      <c r="K2" s="5" t="str">
        <f t="array" ref="K2">IFERROR(INDEX('Table B. Endnotes for FSSI Stoc'!C:C, MATCH(B2&amp;D2,'Table B. Endnotes for FSSI Stoc'!A:A&amp;'Table B. Endnotes for FSSI Stoc'!B:B, 0)),"")</f>
        <v/>
      </c>
      <c r="L2" s="37" t="str">
        <f t="shared" ref="L2:L210" ca="1" si="0">IFERROR(MATCH(D2, INDIRECT("allocations!C:C"),0),"")</f>
        <v/>
      </c>
      <c r="M2" s="5" t="e">
        <f t="shared" ref="M2:M210" ca="1" si="1">VALUE(L2)</f>
        <v>#VALUE!</v>
      </c>
    </row>
    <row r="3" spans="1:13">
      <c r="A3" s="35">
        <v>3</v>
      </c>
      <c r="B3" s="36" t="s">
        <v>6</v>
      </c>
      <c r="C3" s="36" t="s">
        <v>93</v>
      </c>
      <c r="D3" s="36" t="s">
        <v>1278</v>
      </c>
      <c r="E3" s="36" t="s">
        <v>1598</v>
      </c>
      <c r="F3" s="36" t="s">
        <v>1598</v>
      </c>
      <c r="G3" s="36" t="s">
        <v>1598</v>
      </c>
      <c r="H3" s="36" t="s">
        <v>168</v>
      </c>
      <c r="I3" s="36">
        <v>1.02</v>
      </c>
      <c r="J3" s="36">
        <v>4</v>
      </c>
      <c r="K3" s="5" t="str">
        <f t="array" ref="K3">IFERROR(INDEX('Table B. Endnotes for FSSI Stoc'!C:C, MATCH(B3&amp;D3,'Table B. Endnotes for FSSI Stoc'!A:A&amp;'Table B. Endnotes for FSSI Stoc'!B:B, 0)),"")</f>
        <v/>
      </c>
      <c r="L3" s="37" t="str">
        <f t="shared" ca="1" si="0"/>
        <v/>
      </c>
      <c r="M3" s="5" t="e">
        <f t="shared" ca="1" si="1"/>
        <v>#VALUE!</v>
      </c>
    </row>
    <row r="4" spans="1:13">
      <c r="A4" s="35">
        <v>4</v>
      </c>
      <c r="B4" s="36" t="s">
        <v>6</v>
      </c>
      <c r="C4" s="36" t="s">
        <v>93</v>
      </c>
      <c r="D4" s="36" t="s">
        <v>639</v>
      </c>
      <c r="E4" s="36" t="s">
        <v>1600</v>
      </c>
      <c r="F4" s="36" t="s">
        <v>1600</v>
      </c>
      <c r="G4" s="36" t="s">
        <v>168</v>
      </c>
      <c r="H4" s="38" t="s">
        <v>1601</v>
      </c>
      <c r="I4" s="38" t="s">
        <v>1602</v>
      </c>
      <c r="J4" s="36">
        <v>1</v>
      </c>
      <c r="K4" s="5" t="str">
        <f t="array" ref="K4">IFERROR(INDEX('Table B. Endnotes for FSSI Stoc'!C:C, MATCH(B4&amp;D4,'Table B. Endnotes for FSSI Stoc'!A:A&amp;'Table B. Endnotes for FSSI Stoc'!B:B, 0)),"")</f>
        <v/>
      </c>
      <c r="L4" s="37" t="str">
        <f t="shared" ca="1" si="0"/>
        <v/>
      </c>
      <c r="M4" s="5" t="e">
        <f t="shared" ca="1" si="1"/>
        <v>#VALUE!</v>
      </c>
    </row>
    <row r="5" spans="1:13">
      <c r="A5" s="35">
        <v>5</v>
      </c>
      <c r="B5" s="36" t="s">
        <v>6</v>
      </c>
      <c r="C5" s="36" t="s">
        <v>93</v>
      </c>
      <c r="D5" s="36" t="s">
        <v>651</v>
      </c>
      <c r="E5" s="36" t="s">
        <v>1598</v>
      </c>
      <c r="F5" s="36" t="s">
        <v>1598</v>
      </c>
      <c r="G5" s="36" t="s">
        <v>1598</v>
      </c>
      <c r="H5" s="36" t="s">
        <v>168</v>
      </c>
      <c r="I5" s="36">
        <v>1.1599999999999999</v>
      </c>
      <c r="J5" s="36">
        <v>4</v>
      </c>
      <c r="K5" s="5" t="str">
        <f t="array" ref="K5">IFERROR(INDEX('Table B. Endnotes for FSSI Stoc'!C:C, MATCH(B5&amp;D5,'Table B. Endnotes for FSSI Stoc'!A:A&amp;'Table B. Endnotes for FSSI Stoc'!B:B, 0)),"")</f>
        <v/>
      </c>
      <c r="L5" s="37" t="str">
        <f t="shared" ca="1" si="0"/>
        <v/>
      </c>
      <c r="M5" s="5" t="e">
        <f t="shared" ca="1" si="1"/>
        <v>#VALUE!</v>
      </c>
    </row>
    <row r="6" spans="1:13">
      <c r="A6" s="35">
        <v>6</v>
      </c>
      <c r="B6" s="36" t="s">
        <v>6</v>
      </c>
      <c r="C6" s="36" t="s">
        <v>93</v>
      </c>
      <c r="D6" s="36" t="s">
        <v>653</v>
      </c>
      <c r="E6" s="36" t="s">
        <v>1598</v>
      </c>
      <c r="F6" s="36" t="s">
        <v>1598</v>
      </c>
      <c r="G6" s="36" t="s">
        <v>1598</v>
      </c>
      <c r="H6" s="36" t="s">
        <v>168</v>
      </c>
      <c r="I6" s="36">
        <v>2.62</v>
      </c>
      <c r="J6" s="36">
        <v>4</v>
      </c>
      <c r="K6" s="5" t="str">
        <f t="array" ref="K6">IFERROR(INDEX('Table B. Endnotes for FSSI Stoc'!C:C, MATCH(B6&amp;D6,'Table B. Endnotes for FSSI Stoc'!A:A&amp;'Table B. Endnotes for FSSI Stoc'!B:B, 0)),"")</f>
        <v/>
      </c>
      <c r="L6" s="37" t="str">
        <f t="shared" ca="1" si="0"/>
        <v/>
      </c>
      <c r="M6" s="5" t="e">
        <f t="shared" ca="1" si="1"/>
        <v>#VALUE!</v>
      </c>
    </row>
    <row r="7" spans="1:13">
      <c r="A7" s="35">
        <v>7</v>
      </c>
      <c r="B7" s="36" t="s">
        <v>6</v>
      </c>
      <c r="C7" s="36" t="s">
        <v>93</v>
      </c>
      <c r="D7" s="36" t="s">
        <v>647</v>
      </c>
      <c r="E7" s="36" t="s">
        <v>1598</v>
      </c>
      <c r="F7" s="36" t="s">
        <v>1598</v>
      </c>
      <c r="G7" s="36" t="s">
        <v>1598</v>
      </c>
      <c r="H7" s="36" t="s">
        <v>168</v>
      </c>
      <c r="I7" s="36">
        <v>1.3</v>
      </c>
      <c r="J7" s="36">
        <v>4</v>
      </c>
      <c r="K7" s="5" t="str">
        <f t="array" ref="K7">IFERROR(INDEX('Table B. Endnotes for FSSI Stoc'!C:C, MATCH(B7&amp;D7,'Table B. Endnotes for FSSI Stoc'!A:A&amp;'Table B. Endnotes for FSSI Stoc'!B:B, 0)),"")</f>
        <v/>
      </c>
      <c r="L7" s="37" t="str">
        <f t="shared" ca="1" si="0"/>
        <v/>
      </c>
      <c r="M7" s="5" t="e">
        <f t="shared" ca="1" si="1"/>
        <v>#VALUE!</v>
      </c>
    </row>
    <row r="8" spans="1:13">
      <c r="A8" s="35">
        <v>8</v>
      </c>
      <c r="B8" s="36" t="s">
        <v>6</v>
      </c>
      <c r="C8" s="36" t="s">
        <v>93</v>
      </c>
      <c r="D8" s="36" t="s">
        <v>1452</v>
      </c>
      <c r="E8" s="36" t="s">
        <v>1603</v>
      </c>
      <c r="F8" s="36" t="s">
        <v>1603</v>
      </c>
      <c r="G8" s="36" t="s">
        <v>1603</v>
      </c>
      <c r="H8" s="36" t="s">
        <v>168</v>
      </c>
      <c r="I8" s="36" t="s">
        <v>1604</v>
      </c>
      <c r="J8" s="36">
        <v>0</v>
      </c>
      <c r="K8" s="5" t="str">
        <f t="array" ref="K8">IFERROR(INDEX('Table B. Endnotes for FSSI Stoc'!C:C, MATCH(B8&amp;D8,'Table B. Endnotes for FSSI Stoc'!A:A&amp;'Table B. Endnotes for FSSI Stoc'!B:B, 0)),"")</f>
        <v/>
      </c>
      <c r="L8" s="37" t="str">
        <f t="shared" ca="1" si="0"/>
        <v/>
      </c>
      <c r="M8" s="5" t="e">
        <f t="shared" ca="1" si="1"/>
        <v>#VALUE!</v>
      </c>
    </row>
    <row r="9" spans="1:13">
      <c r="A9" s="35">
        <v>9</v>
      </c>
      <c r="B9" s="36" t="s">
        <v>6</v>
      </c>
      <c r="C9" s="36" t="s">
        <v>93</v>
      </c>
      <c r="D9" s="36" t="s">
        <v>1089</v>
      </c>
      <c r="E9" s="36" t="s">
        <v>1603</v>
      </c>
      <c r="F9" s="36" t="s">
        <v>1603</v>
      </c>
      <c r="G9" s="36" t="s">
        <v>1603</v>
      </c>
      <c r="H9" s="36" t="s">
        <v>168</v>
      </c>
      <c r="I9" s="36" t="s">
        <v>1604</v>
      </c>
      <c r="J9" s="36">
        <v>0</v>
      </c>
      <c r="K9" s="5" t="str">
        <f t="array" ref="K9">IFERROR(INDEX('Table B. Endnotes for FSSI Stoc'!C:C, MATCH(B9&amp;D9,'Table B. Endnotes for FSSI Stoc'!A:A&amp;'Table B. Endnotes for FSSI Stoc'!B:B, 0)),"")</f>
        <v/>
      </c>
      <c r="L9" s="37" t="str">
        <f t="shared" ca="1" si="0"/>
        <v/>
      </c>
      <c r="M9" s="5" t="e">
        <f t="shared" ca="1" si="1"/>
        <v>#VALUE!</v>
      </c>
    </row>
    <row r="10" spans="1:13">
      <c r="A10" s="35">
        <v>10</v>
      </c>
      <c r="B10" s="36" t="s">
        <v>6</v>
      </c>
      <c r="C10" s="36" t="s">
        <v>93</v>
      </c>
      <c r="D10" s="36" t="s">
        <v>660</v>
      </c>
      <c r="E10" s="36" t="s">
        <v>1598</v>
      </c>
      <c r="F10" s="36" t="s">
        <v>1600</v>
      </c>
      <c r="G10" s="36" t="s">
        <v>168</v>
      </c>
      <c r="H10" s="38" t="s">
        <v>1605</v>
      </c>
      <c r="I10" s="36">
        <v>0.77</v>
      </c>
      <c r="J10" s="36">
        <v>2</v>
      </c>
      <c r="K10" s="5" t="str">
        <f t="array" ref="K10">IFERROR(INDEX('Table B. Endnotes for FSSI Stoc'!C:C, MATCH(B10&amp;D10,'Table B. Endnotes for FSSI Stoc'!A:A&amp;'Table B. Endnotes for FSSI Stoc'!B:B, 0)),"")</f>
        <v/>
      </c>
      <c r="L10" s="37" t="str">
        <f t="shared" ca="1" si="0"/>
        <v/>
      </c>
      <c r="M10" s="5" t="e">
        <f t="shared" ca="1" si="1"/>
        <v>#VALUE!</v>
      </c>
    </row>
    <row r="11" spans="1:13">
      <c r="A11" s="35">
        <v>11</v>
      </c>
      <c r="B11" s="36" t="s">
        <v>6</v>
      </c>
      <c r="C11" s="36" t="s">
        <v>93</v>
      </c>
      <c r="D11" s="36" t="s">
        <v>1450</v>
      </c>
      <c r="E11" s="36" t="s">
        <v>1600</v>
      </c>
      <c r="F11" s="36" t="s">
        <v>1600</v>
      </c>
      <c r="G11" s="36" t="s">
        <v>168</v>
      </c>
      <c r="H11" s="36" t="s">
        <v>1606</v>
      </c>
      <c r="I11" s="36">
        <v>0.45</v>
      </c>
      <c r="J11" s="36">
        <v>1</v>
      </c>
      <c r="K11" s="5" t="str">
        <f t="array" ref="K11">IFERROR(INDEX('Table B. Endnotes for FSSI Stoc'!C:C, MATCH(B11&amp;D11,'Table B. Endnotes for FSSI Stoc'!A:A&amp;'Table B. Endnotes for FSSI Stoc'!B:B, 0)),"")</f>
        <v/>
      </c>
      <c r="L11" s="37" t="str">
        <f t="shared" ca="1" si="0"/>
        <v/>
      </c>
      <c r="M11" s="5" t="e">
        <f t="shared" ca="1" si="1"/>
        <v>#VALUE!</v>
      </c>
    </row>
    <row r="12" spans="1:13">
      <c r="A12" s="35">
        <v>12</v>
      </c>
      <c r="B12" s="36" t="s">
        <v>6</v>
      </c>
      <c r="C12" s="36" t="s">
        <v>93</v>
      </c>
      <c r="D12" s="36" t="s">
        <v>1049</v>
      </c>
      <c r="E12" s="36" t="s">
        <v>1598</v>
      </c>
      <c r="F12" s="36" t="s">
        <v>1598</v>
      </c>
      <c r="G12" s="36" t="s">
        <v>1598</v>
      </c>
      <c r="H12" s="36" t="s">
        <v>168</v>
      </c>
      <c r="I12" s="36">
        <v>2.29</v>
      </c>
      <c r="J12" s="36">
        <v>4</v>
      </c>
      <c r="K12" s="5" t="str">
        <f t="array" ref="K12">IFERROR(INDEX('Table B. Endnotes for FSSI Stoc'!C:C, MATCH(B12&amp;D12,'Table B. Endnotes for FSSI Stoc'!A:A&amp;'Table B. Endnotes for FSSI Stoc'!B:B, 0)),"")</f>
        <v/>
      </c>
      <c r="L12" s="37" t="str">
        <f t="shared" ca="1" si="0"/>
        <v/>
      </c>
      <c r="M12" s="5" t="e">
        <f t="shared" ca="1" si="1"/>
        <v>#VALUE!</v>
      </c>
    </row>
    <row r="13" spans="1:13">
      <c r="A13" s="35">
        <v>13</v>
      </c>
      <c r="B13" s="36" t="s">
        <v>6</v>
      </c>
      <c r="C13" s="36" t="s">
        <v>93</v>
      </c>
      <c r="D13" s="36" t="s">
        <v>1457</v>
      </c>
      <c r="E13" s="36" t="s">
        <v>1603</v>
      </c>
      <c r="F13" s="36" t="s">
        <v>1603</v>
      </c>
      <c r="G13" s="36" t="s">
        <v>1603</v>
      </c>
      <c r="H13" s="36" t="s">
        <v>168</v>
      </c>
      <c r="I13" s="36" t="s">
        <v>1604</v>
      </c>
      <c r="J13" s="36">
        <v>0</v>
      </c>
      <c r="K13" s="5" t="str">
        <f t="array" ref="K13">IFERROR(INDEX('Table B. Endnotes for FSSI Stoc'!C:C, MATCH(B13&amp;D13,'Table B. Endnotes for FSSI Stoc'!A:A&amp;'Table B. Endnotes for FSSI Stoc'!B:B, 0)),"")</f>
        <v/>
      </c>
      <c r="L13" s="37" t="str">
        <f t="shared" ca="1" si="0"/>
        <v/>
      </c>
      <c r="M13" s="5" t="e">
        <f t="shared" ca="1" si="1"/>
        <v>#VALUE!</v>
      </c>
    </row>
    <row r="14" spans="1:13">
      <c r="A14" s="35">
        <v>14</v>
      </c>
      <c r="B14" s="36" t="s">
        <v>7</v>
      </c>
      <c r="C14" s="36" t="s">
        <v>1184</v>
      </c>
      <c r="D14" s="36" t="s">
        <v>1185</v>
      </c>
      <c r="E14" s="36" t="s">
        <v>1598</v>
      </c>
      <c r="F14" s="36" t="s">
        <v>1598</v>
      </c>
      <c r="G14" s="36" t="s">
        <v>1598</v>
      </c>
      <c r="H14" s="36" t="s">
        <v>168</v>
      </c>
      <c r="I14" s="36">
        <v>1.35</v>
      </c>
      <c r="J14" s="36">
        <v>4</v>
      </c>
      <c r="K14" s="5" t="str">
        <f t="array" ref="K14">IFERROR(INDEX('Table B. Endnotes for FSSI Stoc'!C:C, MATCH(B14&amp;D14,'Table B. Endnotes for FSSI Stoc'!A:A&amp;'Table B. Endnotes for FSSI Stoc'!B:B, 0)),"")</f>
        <v/>
      </c>
      <c r="L14" s="37" t="str">
        <f t="shared" ca="1" si="0"/>
        <v/>
      </c>
      <c r="M14" s="5" t="e">
        <f t="shared" ca="1" si="1"/>
        <v>#VALUE!</v>
      </c>
    </row>
    <row r="15" spans="1:13">
      <c r="A15" s="35">
        <v>15</v>
      </c>
      <c r="B15" s="36" t="s">
        <v>7</v>
      </c>
      <c r="C15" s="36" t="s">
        <v>1191</v>
      </c>
      <c r="D15" s="36" t="s">
        <v>1192</v>
      </c>
      <c r="E15" s="36" t="s">
        <v>1598</v>
      </c>
      <c r="F15" s="36" t="s">
        <v>1598</v>
      </c>
      <c r="G15" s="36" t="s">
        <v>1598</v>
      </c>
      <c r="H15" s="36" t="s">
        <v>168</v>
      </c>
      <c r="I15" s="36">
        <v>1.96</v>
      </c>
      <c r="J15" s="36">
        <v>4</v>
      </c>
      <c r="K15" s="5" t="str">
        <f t="array" ref="K15">IFERROR(INDEX('Table B. Endnotes for FSSI Stoc'!C:C, MATCH(B15&amp;D15,'Table B. Endnotes for FSSI Stoc'!A:A&amp;'Table B. Endnotes for FSSI Stoc'!B:B, 0)),"")</f>
        <v/>
      </c>
      <c r="L15" s="37" t="str">
        <f t="shared" ca="1" si="0"/>
        <v/>
      </c>
      <c r="M15" s="5" t="e">
        <f t="shared" ca="1" si="1"/>
        <v>#VALUE!</v>
      </c>
    </row>
    <row r="16" spans="1:13">
      <c r="A16" s="35">
        <v>16</v>
      </c>
      <c r="B16" s="36" t="s">
        <v>7</v>
      </c>
      <c r="C16" s="36" t="s">
        <v>1193</v>
      </c>
      <c r="D16" s="36" t="s">
        <v>1194</v>
      </c>
      <c r="E16" s="36" t="s">
        <v>1598</v>
      </c>
      <c r="F16" s="36" t="s">
        <v>1598</v>
      </c>
      <c r="G16" s="36" t="s">
        <v>1598</v>
      </c>
      <c r="H16" s="36" t="s">
        <v>168</v>
      </c>
      <c r="I16" s="36">
        <v>1.55</v>
      </c>
      <c r="J16" s="36">
        <v>4</v>
      </c>
      <c r="K16" s="5" t="str">
        <f t="array" ref="K16">IFERROR(INDEX('Table B. Endnotes for FSSI Stoc'!C:C, MATCH(B16&amp;D16,'Table B. Endnotes for FSSI Stoc'!A:A&amp;'Table B. Endnotes for FSSI Stoc'!B:B, 0)),"")</f>
        <v/>
      </c>
      <c r="L16" s="37" t="str">
        <f t="shared" ca="1" si="0"/>
        <v/>
      </c>
      <c r="M16" s="5" t="e">
        <f t="shared" ca="1" si="1"/>
        <v>#VALUE!</v>
      </c>
    </row>
    <row r="17" spans="1:13">
      <c r="A17" s="35">
        <v>17</v>
      </c>
      <c r="B17" s="36" t="s">
        <v>8</v>
      </c>
      <c r="C17" s="36" t="s">
        <v>189</v>
      </c>
      <c r="D17" s="36" t="s">
        <v>239</v>
      </c>
      <c r="E17" s="36" t="s">
        <v>1600</v>
      </c>
      <c r="F17" s="36" t="s">
        <v>1600</v>
      </c>
      <c r="G17" s="36" t="s">
        <v>1598</v>
      </c>
      <c r="H17" s="36" t="s">
        <v>168</v>
      </c>
      <c r="I17" s="36">
        <v>0.08</v>
      </c>
      <c r="J17" s="36">
        <v>1</v>
      </c>
      <c r="K17" s="5" t="str">
        <f t="array" ref="K17">IFERROR(INDEX('Table B. Endnotes for FSSI Stoc'!C:C, MATCH(B17&amp;D17,'Table B. Endnotes for FSSI Stoc'!A:A&amp;'Table B. Endnotes for FSSI Stoc'!B:B, 0)),"")</f>
        <v/>
      </c>
      <c r="L17" s="37" t="str">
        <f t="shared" ca="1" si="0"/>
        <v/>
      </c>
      <c r="M17" s="5" t="e">
        <f t="shared" ca="1" si="1"/>
        <v>#VALUE!</v>
      </c>
    </row>
    <row r="18" spans="1:13">
      <c r="A18" s="35">
        <v>18</v>
      </c>
      <c r="B18" s="36" t="s">
        <v>8</v>
      </c>
      <c r="C18" s="36" t="s">
        <v>189</v>
      </c>
      <c r="D18" s="36" t="s">
        <v>1006</v>
      </c>
      <c r="E18" s="36" t="s">
        <v>1598</v>
      </c>
      <c r="F18" s="36" t="s">
        <v>1598</v>
      </c>
      <c r="G18" s="36" t="s">
        <v>1598</v>
      </c>
      <c r="H18" s="36" t="s">
        <v>168</v>
      </c>
      <c r="I18" s="36">
        <v>0.7</v>
      </c>
      <c r="J18" s="36">
        <v>3</v>
      </c>
      <c r="K18" s="5" t="str">
        <f t="array" ref="K18">IFERROR(INDEX('Table B. Endnotes for FSSI Stoc'!C:C, MATCH(B18&amp;D18,'Table B. Endnotes for FSSI Stoc'!A:A&amp;'Table B. Endnotes for FSSI Stoc'!B:B, 0)),"")</f>
        <v/>
      </c>
      <c r="L18" s="37" t="str">
        <f t="shared" ca="1" si="0"/>
        <v/>
      </c>
      <c r="M18" s="5" t="e">
        <f t="shared" ca="1" si="1"/>
        <v>#VALUE!</v>
      </c>
    </row>
    <row r="19" spans="1:13">
      <c r="A19" s="35">
        <v>19</v>
      </c>
      <c r="B19" s="36" t="s">
        <v>8</v>
      </c>
      <c r="C19" s="36" t="s">
        <v>189</v>
      </c>
      <c r="D19" s="36" t="s">
        <v>197</v>
      </c>
      <c r="E19" s="36" t="s">
        <v>1598</v>
      </c>
      <c r="F19" s="36" t="s">
        <v>1607</v>
      </c>
      <c r="G19" s="36" t="s">
        <v>1598</v>
      </c>
      <c r="H19" s="36" t="s">
        <v>1608</v>
      </c>
      <c r="I19" s="36">
        <v>0.57999999999999996</v>
      </c>
      <c r="J19" s="36">
        <v>3</v>
      </c>
      <c r="K19" s="5"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37" t="str">
        <f t="shared" ca="1" si="0"/>
        <v/>
      </c>
      <c r="M19" s="5" t="e">
        <f t="shared" ca="1" si="1"/>
        <v>#VALUE!</v>
      </c>
    </row>
    <row r="20" spans="1:13">
      <c r="A20" s="35">
        <v>20</v>
      </c>
      <c r="B20" s="36" t="s">
        <v>8</v>
      </c>
      <c r="C20" s="36" t="s">
        <v>189</v>
      </c>
      <c r="D20" s="36" t="s">
        <v>190</v>
      </c>
      <c r="E20" s="36" t="s">
        <v>1600</v>
      </c>
      <c r="F20" s="36" t="s">
        <v>1600</v>
      </c>
      <c r="G20" s="36" t="s">
        <v>168</v>
      </c>
      <c r="H20" s="36" t="s">
        <v>1609</v>
      </c>
      <c r="I20" s="36">
        <v>0.34</v>
      </c>
      <c r="J20" s="36">
        <v>1</v>
      </c>
      <c r="K20" s="5"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37" t="str">
        <f t="shared" ca="1" si="0"/>
        <v/>
      </c>
      <c r="M20" s="5" t="e">
        <f t="shared" ca="1" si="1"/>
        <v>#VALUE!</v>
      </c>
    </row>
    <row r="21" spans="1:13">
      <c r="A21" s="35">
        <v>21</v>
      </c>
      <c r="B21" s="36" t="s">
        <v>8</v>
      </c>
      <c r="C21" s="36" t="s">
        <v>189</v>
      </c>
      <c r="D21" s="36" t="s">
        <v>922</v>
      </c>
      <c r="E21" s="36" t="s">
        <v>1598</v>
      </c>
      <c r="F21" s="36" t="s">
        <v>1598</v>
      </c>
      <c r="G21" s="36" t="s">
        <v>1598</v>
      </c>
      <c r="H21" s="36" t="s">
        <v>168</v>
      </c>
      <c r="I21" s="36">
        <v>2.36</v>
      </c>
      <c r="J21" s="36">
        <v>4</v>
      </c>
      <c r="K21" s="5" t="str">
        <f t="array" ref="K21">IFERROR(INDEX('Table B. Endnotes for FSSI Stoc'!C:C, MATCH(B21&amp;D21,'Table B. Endnotes for FSSI Stoc'!A:A&amp;'Table B. Endnotes for FSSI Stoc'!B:B, 0)),"")</f>
        <v/>
      </c>
      <c r="L21" s="37" t="str">
        <f t="shared" ca="1" si="0"/>
        <v/>
      </c>
      <c r="M21" s="5" t="e">
        <f t="shared" ca="1" si="1"/>
        <v>#VALUE!</v>
      </c>
    </row>
    <row r="22" spans="1:13">
      <c r="A22" s="35">
        <v>22</v>
      </c>
      <c r="B22" s="36" t="s">
        <v>8</v>
      </c>
      <c r="C22" s="36" t="s">
        <v>189</v>
      </c>
      <c r="D22" s="36" t="s">
        <v>1007</v>
      </c>
      <c r="E22" s="36" t="s">
        <v>1598</v>
      </c>
      <c r="F22" s="36" t="s">
        <v>1603</v>
      </c>
      <c r="G22" s="36" t="s">
        <v>1603</v>
      </c>
      <c r="H22" s="36" t="s">
        <v>168</v>
      </c>
      <c r="I22" s="36" t="s">
        <v>1604</v>
      </c>
      <c r="J22" s="36">
        <v>1.5</v>
      </c>
      <c r="K22" s="5" t="str">
        <f t="array" ref="K22">IFERROR(INDEX('Table B. Endnotes for FSSI Stoc'!C:C, MATCH(B22&amp;D22,'Table B. Endnotes for FSSI Stoc'!A:A&amp;'Table B. Endnotes for FSSI Stoc'!B:B, 0)),"")</f>
        <v/>
      </c>
      <c r="L22" s="37" t="str">
        <f t="shared" ca="1" si="0"/>
        <v/>
      </c>
      <c r="M22" s="5" t="e">
        <f t="shared" ca="1" si="1"/>
        <v>#VALUE!</v>
      </c>
    </row>
    <row r="23" spans="1:13">
      <c r="A23" s="35">
        <v>23</v>
      </c>
      <c r="B23" s="36" t="s">
        <v>8</v>
      </c>
      <c r="C23" s="36" t="s">
        <v>189</v>
      </c>
      <c r="D23" s="36" t="s">
        <v>309</v>
      </c>
      <c r="E23" s="36" t="s">
        <v>1598</v>
      </c>
      <c r="F23" s="36" t="s">
        <v>1598</v>
      </c>
      <c r="G23" s="36" t="s">
        <v>1598</v>
      </c>
      <c r="H23" s="36" t="s">
        <v>168</v>
      </c>
      <c r="I23" s="36">
        <v>0.82</v>
      </c>
      <c r="J23" s="36">
        <v>4</v>
      </c>
      <c r="K23" s="5" t="str">
        <f t="array" ref="K23">IFERROR(INDEX('Table B. Endnotes for FSSI Stoc'!C:C, MATCH(B23&amp;D23,'Table B. Endnotes for FSSI Stoc'!A:A&amp;'Table B. Endnotes for FSSI Stoc'!B:B, 0)),"")</f>
        <v/>
      </c>
      <c r="L23" s="37" t="str">
        <f t="shared" ca="1" si="0"/>
        <v/>
      </c>
      <c r="M23" s="5" t="e">
        <f t="shared" ca="1" si="1"/>
        <v>#VALUE!</v>
      </c>
    </row>
    <row r="24" spans="1:13">
      <c r="A24" s="35">
        <v>24</v>
      </c>
      <c r="B24" s="36" t="s">
        <v>8</v>
      </c>
      <c r="C24" s="36" t="s">
        <v>189</v>
      </c>
      <c r="D24" s="36" t="s">
        <v>277</v>
      </c>
      <c r="E24" s="36" t="s">
        <v>1598</v>
      </c>
      <c r="F24" s="36" t="s">
        <v>1607</v>
      </c>
      <c r="G24" s="36" t="s">
        <v>1598</v>
      </c>
      <c r="H24" s="36" t="s">
        <v>1610</v>
      </c>
      <c r="I24" s="36">
        <v>0.7</v>
      </c>
      <c r="J24" s="36">
        <v>3</v>
      </c>
      <c r="K24" s="5"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37" t="str">
        <f t="shared" ca="1" si="0"/>
        <v/>
      </c>
      <c r="M24" s="5" t="e">
        <f t="shared" ca="1" si="1"/>
        <v>#VALUE!</v>
      </c>
    </row>
    <row r="25" spans="1:13">
      <c r="A25" s="35">
        <v>25</v>
      </c>
      <c r="B25" s="36" t="s">
        <v>8</v>
      </c>
      <c r="C25" s="36" t="s">
        <v>189</v>
      </c>
      <c r="D25" s="36" t="s">
        <v>985</v>
      </c>
      <c r="E25" s="36" t="s">
        <v>1598</v>
      </c>
      <c r="F25" s="36" t="s">
        <v>1598</v>
      </c>
      <c r="G25" s="36" t="s">
        <v>1603</v>
      </c>
      <c r="H25" s="36" t="s">
        <v>168</v>
      </c>
      <c r="I25" s="36" t="s">
        <v>1604</v>
      </c>
      <c r="J25" s="36">
        <v>4</v>
      </c>
      <c r="K25" s="5"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37" t="str">
        <f t="shared" ca="1" si="0"/>
        <v/>
      </c>
      <c r="M25" s="5" t="e">
        <f t="shared" ca="1" si="1"/>
        <v>#VALUE!</v>
      </c>
    </row>
    <row r="26" spans="1:13">
      <c r="A26" s="35">
        <v>26</v>
      </c>
      <c r="B26" s="36" t="s">
        <v>8</v>
      </c>
      <c r="C26" s="36" t="s">
        <v>189</v>
      </c>
      <c r="D26" s="36" t="s">
        <v>1279</v>
      </c>
      <c r="E26" s="36" t="s">
        <v>1598</v>
      </c>
      <c r="F26" s="36" t="s">
        <v>1598</v>
      </c>
      <c r="G26" s="36" t="s">
        <v>1598</v>
      </c>
      <c r="H26" s="36" t="s">
        <v>168</v>
      </c>
      <c r="I26" s="36">
        <v>1.75</v>
      </c>
      <c r="J26" s="36">
        <v>4</v>
      </c>
      <c r="K26" s="5" t="str">
        <f t="array" ref="K26">IFERROR(INDEX('Table B. Endnotes for FSSI Stoc'!C:C, MATCH(B26&amp;D26,'Table B. Endnotes for FSSI Stoc'!A:A&amp;'Table B. Endnotes for FSSI Stoc'!B:B, 0)),"")</f>
        <v/>
      </c>
      <c r="L26" s="37" t="str">
        <f t="shared" ca="1" si="0"/>
        <v/>
      </c>
      <c r="M26" s="5" t="e">
        <f t="shared" ca="1" si="1"/>
        <v>#VALUE!</v>
      </c>
    </row>
    <row r="27" spans="1:13">
      <c r="A27" s="35">
        <v>27</v>
      </c>
      <c r="B27" s="36" t="s">
        <v>8</v>
      </c>
      <c r="C27" s="36" t="s">
        <v>189</v>
      </c>
      <c r="D27" s="36" t="s">
        <v>443</v>
      </c>
      <c r="E27" s="36" t="s">
        <v>1598</v>
      </c>
      <c r="F27" s="36" t="s">
        <v>1598</v>
      </c>
      <c r="G27" s="36" t="s">
        <v>1598</v>
      </c>
      <c r="H27" s="36" t="s">
        <v>168</v>
      </c>
      <c r="I27" s="36">
        <v>1.1100000000000001</v>
      </c>
      <c r="J27" s="36">
        <v>4</v>
      </c>
      <c r="K27" s="5"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37" t="str">
        <f t="shared" ca="1" si="0"/>
        <v/>
      </c>
      <c r="M27" s="5" t="e">
        <f t="shared" ca="1" si="1"/>
        <v>#VALUE!</v>
      </c>
    </row>
    <row r="28" spans="1:13">
      <c r="A28" s="35">
        <v>28</v>
      </c>
      <c r="B28" s="36" t="s">
        <v>8</v>
      </c>
      <c r="C28" s="36" t="s">
        <v>788</v>
      </c>
      <c r="D28" s="36" t="s">
        <v>789</v>
      </c>
      <c r="E28" s="36" t="s">
        <v>1598</v>
      </c>
      <c r="F28" s="36" t="s">
        <v>1598</v>
      </c>
      <c r="G28" s="36" t="s">
        <v>1598</v>
      </c>
      <c r="H28" s="36" t="s">
        <v>168</v>
      </c>
      <c r="I28" s="36">
        <v>4.3899999999999997</v>
      </c>
      <c r="J28" s="36">
        <v>4</v>
      </c>
      <c r="K28" s="5" t="str">
        <f t="array" ref="K28">IFERROR(INDEX('Table B. Endnotes for FSSI Stoc'!C:C, MATCH(B28&amp;D28,'Table B. Endnotes for FSSI Stoc'!A:A&amp;'Table B. Endnotes for FSSI Stoc'!B:B, 0)),"")</f>
        <v/>
      </c>
      <c r="L28" s="37" t="str">
        <f t="shared" ca="1" si="0"/>
        <v/>
      </c>
      <c r="M28" s="5" t="e">
        <f t="shared" ca="1" si="1"/>
        <v>#VALUE!</v>
      </c>
    </row>
    <row r="29" spans="1:13">
      <c r="A29" s="35">
        <v>29</v>
      </c>
      <c r="B29" s="36" t="s">
        <v>8</v>
      </c>
      <c r="C29" s="36" t="s">
        <v>788</v>
      </c>
      <c r="D29" s="36" t="s">
        <v>793</v>
      </c>
      <c r="E29" s="36" t="s">
        <v>1598</v>
      </c>
      <c r="F29" s="36" t="s">
        <v>1598</v>
      </c>
      <c r="G29" s="36" t="s">
        <v>1598</v>
      </c>
      <c r="H29" s="36" t="s">
        <v>168</v>
      </c>
      <c r="I29" s="36">
        <v>2.65</v>
      </c>
      <c r="J29" s="36">
        <v>4</v>
      </c>
      <c r="K29" s="5" t="str">
        <f t="array" ref="K29">IFERROR(INDEX('Table B. Endnotes for FSSI Stoc'!C:C, MATCH(B29&amp;D29,'Table B. Endnotes for FSSI Stoc'!A:A&amp;'Table B. Endnotes for FSSI Stoc'!B:B, 0)),"")</f>
        <v/>
      </c>
      <c r="L29" s="37" t="str">
        <f t="shared" ca="1" si="0"/>
        <v/>
      </c>
      <c r="M29" s="5" t="e">
        <f t="shared" ca="1" si="1"/>
        <v>#VALUE!</v>
      </c>
    </row>
    <row r="30" spans="1:13">
      <c r="A30" s="35">
        <v>30</v>
      </c>
      <c r="B30" s="36" t="s">
        <v>8</v>
      </c>
      <c r="C30" s="36" t="s">
        <v>788</v>
      </c>
      <c r="D30" s="36" t="s">
        <v>887</v>
      </c>
      <c r="E30" s="36" t="s">
        <v>1598</v>
      </c>
      <c r="F30" s="36" t="s">
        <v>1603</v>
      </c>
      <c r="G30" s="36" t="s">
        <v>1603</v>
      </c>
      <c r="H30" s="36" t="s">
        <v>168</v>
      </c>
      <c r="I30" s="36" t="s">
        <v>1604</v>
      </c>
      <c r="J30" s="36">
        <v>1.5</v>
      </c>
      <c r="K30" s="5" t="str">
        <f t="array" ref="K30">IFERROR(INDEX('Table B. Endnotes for FSSI Stoc'!C:C, MATCH(B30&amp;D30,'Table B. Endnotes for FSSI Stoc'!A:A&amp;'Table B. Endnotes for FSSI Stoc'!B:B, 0)),"")</f>
        <v/>
      </c>
      <c r="L30" s="37" t="str">
        <f t="shared" ca="1" si="0"/>
        <v/>
      </c>
      <c r="M30" s="5" t="e">
        <f t="shared" ca="1" si="1"/>
        <v>#VALUE!</v>
      </c>
    </row>
    <row r="31" spans="1:13">
      <c r="A31" s="35">
        <v>31</v>
      </c>
      <c r="B31" s="36" t="s">
        <v>8</v>
      </c>
      <c r="C31" s="36" t="s">
        <v>788</v>
      </c>
      <c r="D31" s="36" t="s">
        <v>969</v>
      </c>
      <c r="E31" s="36" t="s">
        <v>1598</v>
      </c>
      <c r="F31" s="36" t="s">
        <v>1598</v>
      </c>
      <c r="G31" s="36" t="s">
        <v>1598</v>
      </c>
      <c r="H31" s="36" t="s">
        <v>168</v>
      </c>
      <c r="I31" s="36">
        <v>1.76</v>
      </c>
      <c r="J31" s="36">
        <v>4</v>
      </c>
      <c r="K31" s="5" t="str">
        <f t="array" ref="K31">IFERROR(INDEX('Table B. Endnotes for FSSI Stoc'!C:C, MATCH(B31&amp;D31,'Table B. Endnotes for FSSI Stoc'!A:A&amp;'Table B. Endnotes for FSSI Stoc'!B:B, 0)),"")</f>
        <v/>
      </c>
      <c r="L31" s="37" t="str">
        <f t="shared" ca="1" si="0"/>
        <v/>
      </c>
      <c r="M31" s="5" t="e">
        <f t="shared" ca="1" si="1"/>
        <v>#VALUE!</v>
      </c>
    </row>
    <row r="32" spans="1:13">
      <c r="A32" s="35">
        <v>32</v>
      </c>
      <c r="B32" s="36" t="s">
        <v>9</v>
      </c>
      <c r="C32" s="36" t="s">
        <v>607</v>
      </c>
      <c r="D32" s="36" t="s">
        <v>1459</v>
      </c>
      <c r="E32" s="36" t="s">
        <v>1598</v>
      </c>
      <c r="F32" s="36" t="s">
        <v>1598</v>
      </c>
      <c r="G32" s="36" t="s">
        <v>1598</v>
      </c>
      <c r="H32" s="36" t="s">
        <v>168</v>
      </c>
      <c r="I32" s="36">
        <v>1.19</v>
      </c>
      <c r="J32" s="36">
        <v>4</v>
      </c>
      <c r="K32" s="5" t="str">
        <f t="array" ref="K32">IFERROR(INDEX('Table B. Endnotes for FSSI Stoc'!C:C, MATCH(B32&amp;D32,'Table B. Endnotes for FSSI Stoc'!A:A&amp;'Table B. Endnotes for FSSI Stoc'!B:B, 0)),"")</f>
        <v/>
      </c>
      <c r="L32" s="37" t="str">
        <f t="shared" ca="1" si="0"/>
        <v/>
      </c>
      <c r="M32" s="5" t="e">
        <f t="shared" ca="1" si="1"/>
        <v>#VALUE!</v>
      </c>
    </row>
    <row r="33" spans="1:13">
      <c r="A33" s="35">
        <v>33</v>
      </c>
      <c r="B33" s="36" t="s">
        <v>9</v>
      </c>
      <c r="C33" s="36" t="s">
        <v>607</v>
      </c>
      <c r="D33" s="36" t="s">
        <v>608</v>
      </c>
      <c r="E33" s="36" t="s">
        <v>1598</v>
      </c>
      <c r="F33" s="36" t="s">
        <v>1598</v>
      </c>
      <c r="G33" s="36" t="s">
        <v>1598</v>
      </c>
      <c r="H33" s="36" t="s">
        <v>168</v>
      </c>
      <c r="I33" s="36">
        <v>1.08</v>
      </c>
      <c r="J33" s="36">
        <v>4</v>
      </c>
      <c r="K33" s="5" t="str">
        <f t="array" ref="K33">IFERROR(INDEX('Table B. Endnotes for FSSI Stoc'!C:C, MATCH(B33&amp;D33,'Table B. Endnotes for FSSI Stoc'!A:A&amp;'Table B. Endnotes for FSSI Stoc'!B:B, 0)),"")</f>
        <v/>
      </c>
      <c r="L33" s="37" t="str">
        <f t="shared" ca="1" si="0"/>
        <v/>
      </c>
      <c r="M33" s="5" t="e">
        <f t="shared" ca="1" si="1"/>
        <v>#VALUE!</v>
      </c>
    </row>
    <row r="34" spans="1:13">
      <c r="A34" s="35">
        <v>34</v>
      </c>
      <c r="B34" s="36" t="s">
        <v>9</v>
      </c>
      <c r="C34" s="36" t="s">
        <v>138</v>
      </c>
      <c r="D34" s="36" t="s">
        <v>139</v>
      </c>
      <c r="E34" s="36" t="s">
        <v>1598</v>
      </c>
      <c r="F34" s="36" t="s">
        <v>1600</v>
      </c>
      <c r="G34" s="36" t="s">
        <v>168</v>
      </c>
      <c r="H34" s="36" t="s">
        <v>1611</v>
      </c>
      <c r="I34" s="36">
        <v>0.48</v>
      </c>
      <c r="J34" s="36">
        <v>2</v>
      </c>
      <c r="K34" s="5" t="str">
        <f t="array" ref="K34">IFERROR(INDEX('Table B. Endnotes for FSSI Stoc'!C:C, MATCH(B34&amp;D34,'Table B. Endnotes for FSSI Stoc'!A:A&amp;'Table B. Endnotes for FSSI Stoc'!B:B, 0)),"")</f>
        <v/>
      </c>
      <c r="L34" s="37" t="str">
        <f t="shared" ca="1" si="0"/>
        <v/>
      </c>
      <c r="M34" s="5" t="e">
        <f t="shared" ca="1" si="1"/>
        <v>#VALUE!</v>
      </c>
    </row>
    <row r="35" spans="1:13">
      <c r="A35" s="35">
        <v>35</v>
      </c>
      <c r="B35" s="36" t="s">
        <v>9</v>
      </c>
      <c r="C35" s="36" t="s">
        <v>504</v>
      </c>
      <c r="D35" s="36" t="s">
        <v>505</v>
      </c>
      <c r="E35" s="36" t="s">
        <v>1600</v>
      </c>
      <c r="F35" s="36" t="s">
        <v>1600</v>
      </c>
      <c r="G35" s="36" t="s">
        <v>168</v>
      </c>
      <c r="H35" s="36" t="s">
        <v>1612</v>
      </c>
      <c r="I35" s="36">
        <v>0.24</v>
      </c>
      <c r="J35" s="36">
        <v>1</v>
      </c>
      <c r="K35" s="5" t="str">
        <f t="array" ref="K35">IFERROR(INDEX('Table B. Endnotes for FSSI Stoc'!C:C, MATCH(B35&amp;D35,'Table B. Endnotes for FSSI Stoc'!A:A&amp;'Table B. Endnotes for FSSI Stoc'!B:B, 0)),"")</f>
        <v/>
      </c>
      <c r="L35" s="37" t="str">
        <f t="shared" ca="1" si="0"/>
        <v/>
      </c>
      <c r="M35" s="5" t="e">
        <f t="shared" ca="1" si="1"/>
        <v>#VALUE!</v>
      </c>
    </row>
    <row r="36" spans="1:13">
      <c r="A36" s="35">
        <v>36</v>
      </c>
      <c r="B36" s="36" t="s">
        <v>9</v>
      </c>
      <c r="C36" s="36" t="s">
        <v>504</v>
      </c>
      <c r="D36" s="36" t="s">
        <v>1225</v>
      </c>
      <c r="E36" s="36" t="s">
        <v>1598</v>
      </c>
      <c r="F36" s="36" t="s">
        <v>1598</v>
      </c>
      <c r="G36" s="36" t="s">
        <v>1598</v>
      </c>
      <c r="H36" s="36" t="s">
        <v>168</v>
      </c>
      <c r="I36" s="36">
        <v>1.77</v>
      </c>
      <c r="J36" s="36">
        <v>4</v>
      </c>
      <c r="K36" s="5" t="str">
        <f t="array" ref="K36">IFERROR(INDEX('Table B. Endnotes for FSSI Stoc'!C:C, MATCH(B36&amp;D36,'Table B. Endnotes for FSSI Stoc'!A:A&amp;'Table B. Endnotes for FSSI Stoc'!B:B, 0)),"")</f>
        <v/>
      </c>
      <c r="L36" s="37" t="str">
        <f t="shared" ca="1" si="0"/>
        <v/>
      </c>
      <c r="M36" s="5" t="e">
        <f t="shared" ca="1" si="1"/>
        <v>#VALUE!</v>
      </c>
    </row>
    <row r="37" spans="1:13">
      <c r="A37" s="35">
        <v>37</v>
      </c>
      <c r="B37" s="36" t="s">
        <v>9</v>
      </c>
      <c r="C37" s="36" t="s">
        <v>504</v>
      </c>
      <c r="D37" s="36" t="s">
        <v>714</v>
      </c>
      <c r="E37" s="36" t="s">
        <v>1603</v>
      </c>
      <c r="F37" s="36" t="s">
        <v>1598</v>
      </c>
      <c r="G37" s="36" t="s">
        <v>1598</v>
      </c>
      <c r="H37" s="36" t="s">
        <v>168</v>
      </c>
      <c r="I37" s="36">
        <v>1.74</v>
      </c>
      <c r="J37" s="36">
        <v>2.5</v>
      </c>
      <c r="K37" s="5" t="str">
        <f t="array" ref="K37">IFERROR(INDEX('Table B. Endnotes for FSSI Stoc'!C:C, MATCH(B37&amp;D37,'Table B. Endnotes for FSSI Stoc'!A:A&amp;'Table B. Endnotes for FSSI Stoc'!B:B, 0)),"")</f>
        <v/>
      </c>
      <c r="L37" s="37" t="str">
        <f t="shared" ca="1" si="0"/>
        <v/>
      </c>
      <c r="M37" s="5" t="e">
        <f t="shared" ca="1" si="1"/>
        <v>#VALUE!</v>
      </c>
    </row>
    <row r="38" spans="1:13">
      <c r="A38" s="35">
        <v>38</v>
      </c>
      <c r="B38" s="36" t="s">
        <v>9</v>
      </c>
      <c r="C38" s="36" t="s">
        <v>504</v>
      </c>
      <c r="D38" s="36" t="s">
        <v>889</v>
      </c>
      <c r="E38" s="36" t="s">
        <v>1598</v>
      </c>
      <c r="F38" s="36" t="s">
        <v>1603</v>
      </c>
      <c r="G38" s="36" t="s">
        <v>1603</v>
      </c>
      <c r="H38" s="36" t="s">
        <v>168</v>
      </c>
      <c r="I38" s="36" t="s">
        <v>1604</v>
      </c>
      <c r="J38" s="36">
        <v>1.5</v>
      </c>
      <c r="K38" s="5"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37" t="str">
        <f t="shared" ca="1" si="0"/>
        <v/>
      </c>
      <c r="M38" s="5" t="e">
        <f t="shared" ca="1" si="1"/>
        <v>#VALUE!</v>
      </c>
    </row>
    <row r="39" spans="1:13">
      <c r="A39" s="35">
        <v>39</v>
      </c>
      <c r="B39" s="36" t="s">
        <v>9</v>
      </c>
      <c r="C39" s="36" t="s">
        <v>263</v>
      </c>
      <c r="D39" s="36" t="s">
        <v>264</v>
      </c>
      <c r="E39" s="36" t="s">
        <v>1598</v>
      </c>
      <c r="F39" s="36" t="s">
        <v>1598</v>
      </c>
      <c r="G39" s="36" t="s">
        <v>1598</v>
      </c>
      <c r="H39" s="36" t="s">
        <v>168</v>
      </c>
      <c r="I39" s="36">
        <v>2.06</v>
      </c>
      <c r="J39" s="36">
        <v>4</v>
      </c>
      <c r="K39" s="5" t="str">
        <f t="array" ref="K39">IFERROR(INDEX('Table B. Endnotes for FSSI Stoc'!C:C, MATCH(B39&amp;D39,'Table B. Endnotes for FSSI Stoc'!A:A&amp;'Table B. Endnotes for FSSI Stoc'!B:B, 0)),"")</f>
        <v/>
      </c>
      <c r="L39" s="37" t="str">
        <f t="shared" ca="1" si="0"/>
        <v/>
      </c>
      <c r="M39" s="5" t="e">
        <f t="shared" ca="1" si="1"/>
        <v>#VALUE!</v>
      </c>
    </row>
    <row r="40" spans="1:13">
      <c r="A40" s="35">
        <v>40</v>
      </c>
      <c r="B40" s="36" t="s">
        <v>9</v>
      </c>
      <c r="C40" s="36" t="s">
        <v>263</v>
      </c>
      <c r="D40" s="36" t="s">
        <v>343</v>
      </c>
      <c r="E40" s="36" t="s">
        <v>1598</v>
      </c>
      <c r="F40" s="36" t="s">
        <v>1598</v>
      </c>
      <c r="G40" s="36" t="s">
        <v>1598</v>
      </c>
      <c r="H40" s="36" t="s">
        <v>168</v>
      </c>
      <c r="I40" s="36">
        <v>1.96</v>
      </c>
      <c r="J40" s="36">
        <v>4</v>
      </c>
      <c r="K40" s="5" t="str">
        <f t="array" ref="K40">IFERROR(INDEX('Table B. Endnotes for FSSI Stoc'!C:C, MATCH(B40&amp;D40,'Table B. Endnotes for FSSI Stoc'!A:A&amp;'Table B. Endnotes for FSSI Stoc'!B:B, 0)),"")</f>
        <v/>
      </c>
      <c r="L40" s="37" t="str">
        <f t="shared" ca="1" si="0"/>
        <v/>
      </c>
      <c r="M40" s="5" t="e">
        <f t="shared" ca="1" si="1"/>
        <v>#VALUE!</v>
      </c>
    </row>
    <row r="41" spans="1:13">
      <c r="A41" s="35">
        <v>41</v>
      </c>
      <c r="B41" s="36" t="s">
        <v>9</v>
      </c>
      <c r="C41" s="36" t="s">
        <v>263</v>
      </c>
      <c r="D41" s="36" t="s">
        <v>297</v>
      </c>
      <c r="E41" s="36" t="s">
        <v>1598</v>
      </c>
      <c r="F41" s="36" t="s">
        <v>1598</v>
      </c>
      <c r="G41" s="36" t="s">
        <v>1598</v>
      </c>
      <c r="H41" s="36" t="s">
        <v>168</v>
      </c>
      <c r="I41" s="36">
        <v>0.86</v>
      </c>
      <c r="J41" s="36">
        <v>4</v>
      </c>
      <c r="K41" s="5" t="str">
        <f t="array" ref="K41">IFERROR(INDEX('Table B. Endnotes for FSSI Stoc'!C:C, MATCH(B41&amp;D41,'Table B. Endnotes for FSSI Stoc'!A:A&amp;'Table B. Endnotes for FSSI Stoc'!B:B, 0)),"")</f>
        <v/>
      </c>
      <c r="L41" s="37" t="str">
        <f t="shared" ca="1" si="0"/>
        <v/>
      </c>
      <c r="M41" s="5" t="e">
        <f t="shared" ca="1" si="1"/>
        <v>#VALUE!</v>
      </c>
    </row>
    <row r="42" spans="1:13">
      <c r="A42" s="35">
        <v>42</v>
      </c>
      <c r="B42" s="36" t="s">
        <v>9</v>
      </c>
      <c r="C42" s="36" t="s">
        <v>200</v>
      </c>
      <c r="D42" s="36" t="s">
        <v>1613</v>
      </c>
      <c r="E42" s="36" t="s">
        <v>1598</v>
      </c>
      <c r="F42" s="36" t="s">
        <v>1598</v>
      </c>
      <c r="G42" s="36" t="s">
        <v>1598</v>
      </c>
      <c r="H42" s="36" t="s">
        <v>168</v>
      </c>
      <c r="I42" s="36">
        <v>0.96</v>
      </c>
      <c r="J42" s="36">
        <v>4</v>
      </c>
      <c r="K42" s="5" t="str">
        <f t="array" ref="K42">IFERROR(INDEX('Table B. Endnotes for FSSI Stoc'!C:C, MATCH(B42&amp;D42,'Table B. Endnotes for FSSI Stoc'!A:A&amp;'Table B. Endnotes for FSSI Stoc'!B:B, 0)),"")</f>
        <v/>
      </c>
      <c r="L42" s="37" t="str">
        <f t="shared" ca="1" si="0"/>
        <v/>
      </c>
      <c r="M42" s="5" t="e">
        <f t="shared" ca="1" si="1"/>
        <v>#VALUE!</v>
      </c>
    </row>
    <row r="43" spans="1:13">
      <c r="A43" s="35">
        <v>43</v>
      </c>
      <c r="B43" s="36" t="s">
        <v>10</v>
      </c>
      <c r="C43" s="36" t="s">
        <v>690</v>
      </c>
      <c r="D43" s="36" t="s">
        <v>691</v>
      </c>
      <c r="E43" s="36" t="s">
        <v>1598</v>
      </c>
      <c r="F43" s="36" t="s">
        <v>1600</v>
      </c>
      <c r="G43" s="36" t="s">
        <v>168</v>
      </c>
      <c r="H43" s="36" t="s">
        <v>1614</v>
      </c>
      <c r="I43" s="36">
        <v>0.21</v>
      </c>
      <c r="J43" s="36">
        <v>2</v>
      </c>
      <c r="K43" s="5" t="str">
        <f t="array" ref="K43">IFERROR(INDEX('Table B. Endnotes for FSSI Stoc'!C:C, MATCH(B43&amp;D43,'Table B. Endnotes for FSSI Stoc'!A:A&amp;'Table B. Endnotes for FSSI Stoc'!B:B, 0)),"")</f>
        <v/>
      </c>
      <c r="L43" s="37" t="str">
        <f t="shared" ca="1" si="0"/>
        <v/>
      </c>
      <c r="M43" s="5" t="e">
        <f t="shared" ca="1" si="1"/>
        <v>#VALUE!</v>
      </c>
    </row>
    <row r="44" spans="1:13">
      <c r="A44" s="35">
        <v>44</v>
      </c>
      <c r="B44" s="36" t="s">
        <v>10</v>
      </c>
      <c r="C44" s="36" t="s">
        <v>1227</v>
      </c>
      <c r="D44" s="36" t="s">
        <v>1228</v>
      </c>
      <c r="E44" s="36" t="s">
        <v>1598</v>
      </c>
      <c r="F44" s="36" t="s">
        <v>1598</v>
      </c>
      <c r="G44" s="36" t="s">
        <v>1598</v>
      </c>
      <c r="H44" s="36" t="s">
        <v>168</v>
      </c>
      <c r="I44" s="36">
        <v>1.43</v>
      </c>
      <c r="J44" s="36">
        <v>4</v>
      </c>
      <c r="K44" s="5" t="str">
        <f t="array" ref="K44">IFERROR(INDEX('Table B. Endnotes for FSSI Stoc'!C:C, MATCH(B44&amp;D44,'Table B. Endnotes for FSSI Stoc'!A:A&amp;'Table B. Endnotes for FSSI Stoc'!B:B, 0)),"")</f>
        <v/>
      </c>
      <c r="L44" s="37" t="str">
        <f t="shared" ca="1" si="0"/>
        <v/>
      </c>
      <c r="M44" s="5" t="e">
        <f t="shared" ca="1" si="1"/>
        <v>#VALUE!</v>
      </c>
    </row>
    <row r="45" spans="1:13">
      <c r="A45" s="35">
        <v>45</v>
      </c>
      <c r="B45" s="36" t="s">
        <v>10</v>
      </c>
      <c r="C45" s="36" t="s">
        <v>317</v>
      </c>
      <c r="D45" s="36" t="s">
        <v>1374</v>
      </c>
      <c r="E45" s="36" t="s">
        <v>1598</v>
      </c>
      <c r="F45" s="36" t="s">
        <v>1598</v>
      </c>
      <c r="G45" s="36" t="s">
        <v>1598</v>
      </c>
      <c r="H45" s="36" t="s">
        <v>168</v>
      </c>
      <c r="I45" s="36">
        <v>1.54</v>
      </c>
      <c r="J45" s="36">
        <v>4</v>
      </c>
      <c r="K45" s="5" t="str">
        <f t="array" ref="K45">IFERROR(INDEX('Table B. Endnotes for FSSI Stoc'!C:C, MATCH(B45&amp;D45,'Table B. Endnotes for FSSI Stoc'!A:A&amp;'Table B. Endnotes for FSSI Stoc'!B:B, 0)),"")</f>
        <v/>
      </c>
      <c r="L45" s="37" t="str">
        <f t="shared" ca="1" si="0"/>
        <v/>
      </c>
      <c r="M45" s="5" t="e">
        <f t="shared" ca="1" si="1"/>
        <v>#VALUE!</v>
      </c>
    </row>
    <row r="46" spans="1:13">
      <c r="A46" s="35">
        <v>46</v>
      </c>
      <c r="B46" s="36" t="s">
        <v>10</v>
      </c>
      <c r="C46" s="36" t="s">
        <v>317</v>
      </c>
      <c r="D46" s="36" t="s">
        <v>859</v>
      </c>
      <c r="E46" s="36" t="s">
        <v>1598</v>
      </c>
      <c r="F46" s="36" t="s">
        <v>1598</v>
      </c>
      <c r="G46" s="36" t="s">
        <v>1598</v>
      </c>
      <c r="H46" s="36" t="s">
        <v>168</v>
      </c>
      <c r="I46" s="36">
        <v>0.99</v>
      </c>
      <c r="J46" s="36">
        <v>4</v>
      </c>
      <c r="K46" s="5" t="str">
        <f t="array" ref="K46">IFERROR(INDEX('Table B. Endnotes for FSSI Stoc'!C:C, MATCH(B46&amp;D46,'Table B. Endnotes for FSSI Stoc'!A:A&amp;'Table B. Endnotes for FSSI Stoc'!B:B, 0)),"")</f>
        <v/>
      </c>
      <c r="L46" s="37" t="str">
        <f t="shared" ca="1" si="0"/>
        <v/>
      </c>
      <c r="M46" s="5" t="e">
        <f t="shared" ca="1" si="1"/>
        <v>#VALUE!</v>
      </c>
    </row>
    <row r="47" spans="1:13">
      <c r="A47" s="35">
        <v>47</v>
      </c>
      <c r="B47" s="36" t="s">
        <v>10</v>
      </c>
      <c r="C47" s="36" t="s">
        <v>317</v>
      </c>
      <c r="D47" s="36" t="s">
        <v>818</v>
      </c>
      <c r="E47" s="36" t="s">
        <v>1600</v>
      </c>
      <c r="F47" s="36" t="s">
        <v>1600</v>
      </c>
      <c r="G47" s="36" t="s">
        <v>168</v>
      </c>
      <c r="H47" s="36" t="s">
        <v>1615</v>
      </c>
      <c r="I47" s="36">
        <v>7.0000000000000007E-2</v>
      </c>
      <c r="J47" s="36">
        <v>1</v>
      </c>
      <c r="K47" s="5"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37" t="str">
        <f t="shared" ca="1" si="0"/>
        <v/>
      </c>
      <c r="M47" s="5" t="e">
        <f t="shared" ca="1" si="1"/>
        <v>#VALUE!</v>
      </c>
    </row>
    <row r="48" spans="1:13">
      <c r="A48" s="35">
        <v>48</v>
      </c>
      <c r="B48" s="36" t="s">
        <v>10</v>
      </c>
      <c r="C48" s="36" t="s">
        <v>317</v>
      </c>
      <c r="D48" s="36" t="s">
        <v>318</v>
      </c>
      <c r="E48" s="36" t="s">
        <v>1600</v>
      </c>
      <c r="F48" s="36" t="s">
        <v>1600</v>
      </c>
      <c r="G48" s="36" t="s">
        <v>168</v>
      </c>
      <c r="H48" s="36" t="s">
        <v>1616</v>
      </c>
      <c r="I48" s="36" t="s">
        <v>1617</v>
      </c>
      <c r="J48" s="36">
        <v>1</v>
      </c>
      <c r="K48" s="5"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37" t="str">
        <f t="shared" ca="1" si="0"/>
        <v/>
      </c>
      <c r="M48" s="5" t="e">
        <f t="shared" ca="1" si="1"/>
        <v>#VALUE!</v>
      </c>
    </row>
    <row r="49" spans="1:13">
      <c r="A49" s="35">
        <v>49</v>
      </c>
      <c r="B49" s="36" t="s">
        <v>10</v>
      </c>
      <c r="C49" s="36" t="s">
        <v>317</v>
      </c>
      <c r="D49" s="36" t="s">
        <v>863</v>
      </c>
      <c r="E49" s="36" t="s">
        <v>1603</v>
      </c>
      <c r="F49" s="36" t="s">
        <v>1600</v>
      </c>
      <c r="G49" s="36" t="s">
        <v>168</v>
      </c>
      <c r="H49" s="36" t="s">
        <v>1618</v>
      </c>
      <c r="I49" s="36">
        <v>0.03</v>
      </c>
      <c r="J49" s="36">
        <v>0.5</v>
      </c>
      <c r="K49" s="5"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37" t="str">
        <f t="shared" ca="1" si="0"/>
        <v/>
      </c>
      <c r="M49" s="5" t="e">
        <f t="shared" ca="1" si="1"/>
        <v>#VALUE!</v>
      </c>
    </row>
    <row r="50" spans="1:13">
      <c r="A50" s="35">
        <v>50</v>
      </c>
      <c r="B50" s="36" t="s">
        <v>10</v>
      </c>
      <c r="C50" s="36" t="s">
        <v>317</v>
      </c>
      <c r="D50" s="36" t="s">
        <v>1023</v>
      </c>
      <c r="E50" s="36" t="s">
        <v>1598</v>
      </c>
      <c r="F50" s="36" t="s">
        <v>1598</v>
      </c>
      <c r="G50" s="36" t="s">
        <v>1598</v>
      </c>
      <c r="H50" s="36" t="s">
        <v>168</v>
      </c>
      <c r="I50" s="36">
        <v>0.66</v>
      </c>
      <c r="J50" s="36">
        <v>3</v>
      </c>
      <c r="K50" s="5" t="str">
        <f t="array" ref="K50">IFERROR(INDEX('Table B. Endnotes for FSSI Stoc'!C:C, MATCH(B50&amp;D50,'Table B. Endnotes for FSSI Stoc'!A:A&amp;'Table B. Endnotes for FSSI Stoc'!B:B, 0)),"")</f>
        <v/>
      </c>
      <c r="L50" s="37" t="str">
        <f t="shared" ca="1" si="0"/>
        <v/>
      </c>
      <c r="M50" s="5" t="e">
        <f t="shared" ca="1" si="1"/>
        <v>#VALUE!</v>
      </c>
    </row>
    <row r="51" spans="1:13">
      <c r="A51" s="35">
        <v>51</v>
      </c>
      <c r="B51" s="36" t="s">
        <v>10</v>
      </c>
      <c r="C51" s="36" t="s">
        <v>317</v>
      </c>
      <c r="D51" s="36" t="s">
        <v>350</v>
      </c>
      <c r="E51" s="36" t="s">
        <v>1600</v>
      </c>
      <c r="F51" s="36" t="s">
        <v>1598</v>
      </c>
      <c r="G51" s="36" t="s">
        <v>1598</v>
      </c>
      <c r="H51" s="36" t="s">
        <v>168</v>
      </c>
      <c r="I51" s="36">
        <v>2.7</v>
      </c>
      <c r="J51" s="36">
        <v>3</v>
      </c>
      <c r="K51" s="5" t="str">
        <f t="array" ref="K51">IFERROR(INDEX('Table B. Endnotes for FSSI Stoc'!C:C, MATCH(B51&amp;D51,'Table B. Endnotes for FSSI Stoc'!A:A&amp;'Table B. Endnotes for FSSI Stoc'!B:B, 0)),"")</f>
        <v/>
      </c>
      <c r="L51" s="37" t="str">
        <f t="shared" ca="1" si="0"/>
        <v/>
      </c>
      <c r="M51" s="5" t="e">
        <f t="shared" ca="1" si="1"/>
        <v>#VALUE!</v>
      </c>
    </row>
    <row r="52" spans="1:13">
      <c r="A52" s="35">
        <v>52</v>
      </c>
      <c r="B52" s="36" t="s">
        <v>10</v>
      </c>
      <c r="C52" s="36" t="s">
        <v>317</v>
      </c>
      <c r="D52" s="36" t="s">
        <v>1246</v>
      </c>
      <c r="E52" s="36" t="s">
        <v>1598</v>
      </c>
      <c r="F52" s="36" t="s">
        <v>1598</v>
      </c>
      <c r="G52" s="36" t="s">
        <v>1598</v>
      </c>
      <c r="H52" s="36" t="s">
        <v>168</v>
      </c>
      <c r="I52" s="36">
        <v>1.91</v>
      </c>
      <c r="J52" s="36">
        <v>4</v>
      </c>
      <c r="K52" s="5" t="str">
        <f t="array" ref="K52">IFERROR(INDEX('Table B. Endnotes for FSSI Stoc'!C:C, MATCH(B52&amp;D52,'Table B. Endnotes for FSSI Stoc'!A:A&amp;'Table B. Endnotes for FSSI Stoc'!B:B, 0)),"")</f>
        <v/>
      </c>
      <c r="L52" s="37" t="str">
        <f t="shared" ca="1" si="0"/>
        <v/>
      </c>
      <c r="M52" s="5" t="e">
        <f t="shared" ca="1" si="1"/>
        <v>#VALUE!</v>
      </c>
    </row>
    <row r="53" spans="1:13">
      <c r="A53" s="35">
        <v>53</v>
      </c>
      <c r="B53" s="36" t="s">
        <v>10</v>
      </c>
      <c r="C53" s="36" t="s">
        <v>317</v>
      </c>
      <c r="D53" s="36" t="s">
        <v>1521</v>
      </c>
      <c r="E53" s="36" t="s">
        <v>1600</v>
      </c>
      <c r="F53" s="36" t="s">
        <v>1600</v>
      </c>
      <c r="G53" s="36" t="s">
        <v>168</v>
      </c>
      <c r="H53" s="36" t="s">
        <v>1619</v>
      </c>
      <c r="I53" s="36">
        <v>0.37</v>
      </c>
      <c r="J53" s="36">
        <v>1</v>
      </c>
      <c r="K53" s="5" t="str">
        <f t="array" ref="K53">IFERROR(INDEX('Table B. Endnotes for FSSI Stoc'!C:C, MATCH(B53&amp;D53,'Table B. Endnotes for FSSI Stoc'!A:A&amp;'Table B. Endnotes for FSSI Stoc'!B:B, 0)),"")</f>
        <v/>
      </c>
      <c r="L53" s="37" t="str">
        <f t="shared" ca="1" si="0"/>
        <v/>
      </c>
      <c r="M53" s="5" t="e">
        <f t="shared" ca="1" si="1"/>
        <v>#VALUE!</v>
      </c>
    </row>
    <row r="54" spans="1:13">
      <c r="A54" s="35">
        <v>54</v>
      </c>
      <c r="B54" s="36" t="s">
        <v>10</v>
      </c>
      <c r="C54" s="36" t="s">
        <v>317</v>
      </c>
      <c r="D54" s="36" t="s">
        <v>1031</v>
      </c>
      <c r="E54" s="36" t="s">
        <v>1598</v>
      </c>
      <c r="F54" s="36" t="s">
        <v>1598</v>
      </c>
      <c r="G54" s="36" t="s">
        <v>1598</v>
      </c>
      <c r="H54" s="36" t="s">
        <v>168</v>
      </c>
      <c r="I54" s="36">
        <v>2.2400000000000002</v>
      </c>
      <c r="J54" s="36">
        <v>4</v>
      </c>
      <c r="K54" s="5" t="str">
        <f t="array" ref="K54">IFERROR(INDEX('Table B. Endnotes for FSSI Stoc'!C:C, MATCH(B54&amp;D54,'Table B. Endnotes for FSSI Stoc'!A:A&amp;'Table B. Endnotes for FSSI Stoc'!B:B, 0)),"")</f>
        <v/>
      </c>
      <c r="L54" s="37" t="str">
        <f t="shared" ca="1" si="0"/>
        <v/>
      </c>
      <c r="M54" s="5" t="e">
        <f t="shared" ca="1" si="1"/>
        <v>#VALUE!</v>
      </c>
    </row>
    <row r="55" spans="1:13">
      <c r="A55" s="35">
        <v>55</v>
      </c>
      <c r="B55" s="36" t="s">
        <v>10</v>
      </c>
      <c r="C55" s="36" t="s">
        <v>317</v>
      </c>
      <c r="D55" s="36" t="s">
        <v>1033</v>
      </c>
      <c r="E55" s="36" t="s">
        <v>1598</v>
      </c>
      <c r="F55" s="36" t="s">
        <v>1598</v>
      </c>
      <c r="G55" s="49" t="s">
        <v>1620</v>
      </c>
      <c r="H55" s="50"/>
      <c r="I55" s="36">
        <v>1.3</v>
      </c>
      <c r="J55" s="36">
        <v>4</v>
      </c>
      <c r="K55" s="5" t="str">
        <f t="array" ref="K55">IFERROR(INDEX('Table B. Endnotes for FSSI Stoc'!C:C, MATCH(B55&amp;D55,'Table B. Endnotes for FSSI Stoc'!A:A&amp;'Table B. Endnotes for FSSI Stoc'!B:B, 0)),"")</f>
        <v/>
      </c>
      <c r="L55" s="37" t="str">
        <f t="shared" ca="1" si="0"/>
        <v/>
      </c>
      <c r="M55" s="5" t="e">
        <f t="shared" ca="1" si="1"/>
        <v>#VALUE!</v>
      </c>
    </row>
    <row r="56" spans="1:13">
      <c r="A56" s="35">
        <v>56</v>
      </c>
      <c r="B56" s="36" t="s">
        <v>10</v>
      </c>
      <c r="C56" s="36" t="s">
        <v>317</v>
      </c>
      <c r="D56" s="36" t="s">
        <v>1523</v>
      </c>
      <c r="E56" s="36" t="s">
        <v>1598</v>
      </c>
      <c r="F56" s="36" t="s">
        <v>1607</v>
      </c>
      <c r="G56" s="36" t="s">
        <v>1598</v>
      </c>
      <c r="H56" s="36" t="s">
        <v>1621</v>
      </c>
      <c r="I56" s="36">
        <v>0.69</v>
      </c>
      <c r="J56" s="36">
        <v>3</v>
      </c>
      <c r="K56" s="5"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37" t="str">
        <f t="shared" ca="1" si="0"/>
        <v/>
      </c>
      <c r="M56" s="5" t="e">
        <f t="shared" ca="1" si="1"/>
        <v>#VALUE!</v>
      </c>
    </row>
    <row r="57" spans="1:13">
      <c r="A57" s="35">
        <v>57</v>
      </c>
      <c r="B57" s="36" t="s">
        <v>10</v>
      </c>
      <c r="C57" s="36" t="s">
        <v>317</v>
      </c>
      <c r="D57" s="36" t="s">
        <v>1256</v>
      </c>
      <c r="E57" s="36" t="s">
        <v>1598</v>
      </c>
      <c r="F57" s="36" t="s">
        <v>1607</v>
      </c>
      <c r="G57" s="36" t="s">
        <v>1598</v>
      </c>
      <c r="H57" s="36" t="s">
        <v>1622</v>
      </c>
      <c r="I57" s="36">
        <v>0.6</v>
      </c>
      <c r="J57" s="36">
        <v>3</v>
      </c>
      <c r="K57" s="5" t="str">
        <f t="array" ref="K57">IFERROR(INDEX('Table B. Endnotes for FSSI Stoc'!C:C, MATCH(B57&amp;D57,'Table B. Endnotes for FSSI Stoc'!A:A&amp;'Table B. Endnotes for FSSI Stoc'!B:B, 0)),"")</f>
        <v/>
      </c>
      <c r="L57" s="37" t="str">
        <f t="shared" ca="1" si="0"/>
        <v/>
      </c>
      <c r="M57" s="5" t="e">
        <f t="shared" ca="1" si="1"/>
        <v>#VALUE!</v>
      </c>
    </row>
    <row r="58" spans="1:13">
      <c r="A58" s="35">
        <v>58</v>
      </c>
      <c r="B58" s="36" t="s">
        <v>10</v>
      </c>
      <c r="C58" s="36" t="s">
        <v>317</v>
      </c>
      <c r="D58" s="36" t="s">
        <v>1259</v>
      </c>
      <c r="E58" s="36" t="s">
        <v>1598</v>
      </c>
      <c r="F58" s="36" t="s">
        <v>1603</v>
      </c>
      <c r="G58" s="36" t="s">
        <v>1623</v>
      </c>
      <c r="H58" s="36"/>
      <c r="I58" s="36" t="s">
        <v>1604</v>
      </c>
      <c r="J58" s="36">
        <v>1.5</v>
      </c>
      <c r="K58" s="5" t="str">
        <f t="array" ref="K58">IFERROR(INDEX('Table B. Endnotes for FSSI Stoc'!C:C, MATCH(B58&amp;D58,'Table B. Endnotes for FSSI Stoc'!A:A&amp;'Table B. Endnotes for FSSI Stoc'!B:B, 0)),"")</f>
        <v/>
      </c>
      <c r="L58" s="37" t="str">
        <f t="shared" ca="1" si="0"/>
        <v/>
      </c>
      <c r="M58" s="5" t="e">
        <f t="shared" ca="1" si="1"/>
        <v>#VALUE!</v>
      </c>
    </row>
    <row r="59" spans="1:13">
      <c r="A59" s="35">
        <v>59</v>
      </c>
      <c r="B59" s="36" t="s">
        <v>10</v>
      </c>
      <c r="C59" s="36" t="s">
        <v>317</v>
      </c>
      <c r="D59" s="36" t="s">
        <v>1261</v>
      </c>
      <c r="E59" s="36" t="s">
        <v>1598</v>
      </c>
      <c r="F59" s="36" t="s">
        <v>1598</v>
      </c>
      <c r="G59" s="36" t="s">
        <v>1598</v>
      </c>
      <c r="H59" s="36" t="s">
        <v>168</v>
      </c>
      <c r="I59" s="36">
        <v>1.01</v>
      </c>
      <c r="J59" s="36">
        <v>4</v>
      </c>
      <c r="K59" s="5"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37" t="str">
        <f t="shared" ca="1" si="0"/>
        <v/>
      </c>
      <c r="M59" s="5" t="e">
        <f t="shared" ca="1" si="1"/>
        <v>#VALUE!</v>
      </c>
    </row>
    <row r="60" spans="1:13" ht="16">
      <c r="A60" s="35">
        <v>60</v>
      </c>
      <c r="B60" s="36" t="s">
        <v>10</v>
      </c>
      <c r="C60" s="36" t="s">
        <v>317</v>
      </c>
      <c r="D60" s="36" t="s">
        <v>827</v>
      </c>
      <c r="E60" s="36" t="s">
        <v>1603</v>
      </c>
      <c r="F60" s="36" t="s">
        <v>1600</v>
      </c>
      <c r="G60" s="36" t="s">
        <v>1598</v>
      </c>
      <c r="H60" s="36" t="s">
        <v>1624</v>
      </c>
      <c r="I60" s="36" t="s">
        <v>1604</v>
      </c>
      <c r="J60" s="36">
        <v>0.5</v>
      </c>
      <c r="K60" s="5"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37" t="str">
        <f t="shared" ca="1" si="0"/>
        <v/>
      </c>
      <c r="M60" s="5" t="e">
        <f t="shared" ca="1" si="1"/>
        <v>#VALUE!</v>
      </c>
    </row>
    <row r="61" spans="1:13" ht="16">
      <c r="A61" s="35">
        <v>61</v>
      </c>
      <c r="B61" s="36" t="s">
        <v>10</v>
      </c>
      <c r="C61" s="36" t="s">
        <v>317</v>
      </c>
      <c r="D61" s="36" t="s">
        <v>944</v>
      </c>
      <c r="E61" s="36" t="s">
        <v>1598</v>
      </c>
      <c r="F61" s="36" t="s">
        <v>1625</v>
      </c>
      <c r="G61" s="36" t="s">
        <v>1598</v>
      </c>
      <c r="H61" s="36" t="s">
        <v>168</v>
      </c>
      <c r="I61" s="36">
        <v>1</v>
      </c>
      <c r="J61" s="36">
        <v>4</v>
      </c>
      <c r="K61" s="5" t="str">
        <f t="array" ref="K61">IFERROR(INDEX('Table B. Endnotes for FSSI Stoc'!C:C, MATCH(B61&amp;D61,'Table B. Endnotes for FSSI Stoc'!A:A&amp;'Table B. Endnotes for FSSI Stoc'!B:B, 0)),"")</f>
        <v/>
      </c>
      <c r="L61" s="37" t="str">
        <f t="shared" ca="1" si="0"/>
        <v/>
      </c>
      <c r="M61" s="5" t="e">
        <f t="shared" ca="1" si="1"/>
        <v>#VALUE!</v>
      </c>
    </row>
    <row r="62" spans="1:13" ht="16">
      <c r="A62" s="35">
        <v>62</v>
      </c>
      <c r="B62" s="36" t="s">
        <v>10</v>
      </c>
      <c r="C62" s="36" t="s">
        <v>317</v>
      </c>
      <c r="D62" s="36" t="s">
        <v>950</v>
      </c>
      <c r="E62" s="36" t="s">
        <v>1598</v>
      </c>
      <c r="F62" s="36" t="s">
        <v>1600</v>
      </c>
      <c r="G62" s="36" t="s">
        <v>1598</v>
      </c>
      <c r="H62" s="36" t="s">
        <v>1622</v>
      </c>
      <c r="I62" s="36">
        <v>0.04</v>
      </c>
      <c r="J62" s="36">
        <v>2</v>
      </c>
      <c r="K62" s="5"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37" t="str">
        <f t="shared" ca="1" si="0"/>
        <v/>
      </c>
      <c r="M62" s="5" t="e">
        <f t="shared" ca="1" si="1"/>
        <v>#VALUE!</v>
      </c>
    </row>
    <row r="63" spans="1:13" ht="16">
      <c r="A63" s="35">
        <v>63</v>
      </c>
      <c r="B63" s="36" t="s">
        <v>10</v>
      </c>
      <c r="C63" s="36" t="s">
        <v>576</v>
      </c>
      <c r="D63" s="36" t="s">
        <v>931</v>
      </c>
      <c r="E63" s="36" t="s">
        <v>1598</v>
      </c>
      <c r="F63" s="36" t="s">
        <v>1598</v>
      </c>
      <c r="G63" s="36" t="s">
        <v>1598</v>
      </c>
      <c r="H63" s="36" t="s">
        <v>168</v>
      </c>
      <c r="I63" s="36">
        <v>0.66</v>
      </c>
      <c r="J63" s="36">
        <v>3</v>
      </c>
      <c r="K63" s="5" t="str">
        <f t="array" ref="K63">IFERROR(INDEX('Table B. Endnotes for FSSI Stoc'!C:C, MATCH(B63&amp;D63,'Table B. Endnotes for FSSI Stoc'!A:A&amp;'Table B. Endnotes for FSSI Stoc'!B:B, 0)),"")</f>
        <v/>
      </c>
      <c r="L63" s="37" t="str">
        <f t="shared" ca="1" si="0"/>
        <v/>
      </c>
      <c r="M63" s="5" t="e">
        <f t="shared" ca="1" si="1"/>
        <v>#VALUE!</v>
      </c>
    </row>
    <row r="64" spans="1:13" ht="16">
      <c r="A64" s="35">
        <v>64</v>
      </c>
      <c r="B64" s="36" t="s">
        <v>10</v>
      </c>
      <c r="C64" s="36" t="s">
        <v>576</v>
      </c>
      <c r="D64" s="36" t="s">
        <v>936</v>
      </c>
      <c r="E64" s="36" t="s">
        <v>1598</v>
      </c>
      <c r="F64" s="36" t="s">
        <v>1598</v>
      </c>
      <c r="G64" s="36" t="s">
        <v>1598</v>
      </c>
      <c r="H64" s="36" t="s">
        <v>168</v>
      </c>
      <c r="I64" s="36">
        <v>1.71</v>
      </c>
      <c r="J64" s="36">
        <v>4</v>
      </c>
      <c r="K64" s="5" t="str">
        <f t="array" ref="K64">IFERROR(INDEX('Table B. Endnotes for FSSI Stoc'!C:C, MATCH(B64&amp;D64,'Table B. Endnotes for FSSI Stoc'!A:A&amp;'Table B. Endnotes for FSSI Stoc'!B:B, 0)),"")</f>
        <v/>
      </c>
      <c r="L64" s="37" t="str">
        <f t="shared" ca="1" si="0"/>
        <v/>
      </c>
      <c r="M64" s="5" t="e">
        <f t="shared" ca="1" si="1"/>
        <v>#VALUE!</v>
      </c>
    </row>
    <row r="65" spans="1:13" ht="16">
      <c r="A65" s="35">
        <v>65</v>
      </c>
      <c r="B65" s="36" t="s">
        <v>11</v>
      </c>
      <c r="C65" s="36" t="s">
        <v>972</v>
      </c>
      <c r="D65" s="36" t="s">
        <v>973</v>
      </c>
      <c r="E65" s="36" t="s">
        <v>1603</v>
      </c>
      <c r="F65" s="36" t="s">
        <v>1603</v>
      </c>
      <c r="G65" s="36" t="s">
        <v>1603</v>
      </c>
      <c r="H65" s="36" t="s">
        <v>168</v>
      </c>
      <c r="I65" s="36" t="s">
        <v>1604</v>
      </c>
      <c r="J65" s="36">
        <v>0</v>
      </c>
      <c r="K65" s="5"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37" t="str">
        <f t="shared" ca="1" si="0"/>
        <v/>
      </c>
      <c r="M65" s="5" t="e">
        <f t="shared" ca="1" si="1"/>
        <v>#VALUE!</v>
      </c>
    </row>
    <row r="66" spans="1:13" ht="16">
      <c r="A66" s="35">
        <v>66</v>
      </c>
      <c r="B66" s="36" t="s">
        <v>11</v>
      </c>
      <c r="C66" s="36" t="s">
        <v>972</v>
      </c>
      <c r="D66" s="36" t="s">
        <v>980</v>
      </c>
      <c r="E66" s="36" t="s">
        <v>1603</v>
      </c>
      <c r="F66" s="36" t="s">
        <v>1603</v>
      </c>
      <c r="G66" s="36" t="s">
        <v>1603</v>
      </c>
      <c r="H66" s="36" t="s">
        <v>168</v>
      </c>
      <c r="I66" s="36" t="s">
        <v>1604</v>
      </c>
      <c r="J66" s="36">
        <v>0</v>
      </c>
      <c r="K66" s="5"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37" t="str">
        <f t="shared" ca="1" si="0"/>
        <v/>
      </c>
      <c r="M66" s="5" t="e">
        <f t="shared" ca="1" si="1"/>
        <v>#VALUE!</v>
      </c>
    </row>
    <row r="67" spans="1:13" ht="16">
      <c r="A67" s="35">
        <v>67</v>
      </c>
      <c r="B67" s="36" t="s">
        <v>11</v>
      </c>
      <c r="C67" s="36" t="s">
        <v>1461</v>
      </c>
      <c r="D67" s="36" t="s">
        <v>1462</v>
      </c>
      <c r="E67" s="36" t="s">
        <v>1598</v>
      </c>
      <c r="F67" s="36" t="s">
        <v>1598</v>
      </c>
      <c r="G67" s="36" t="s">
        <v>1598</v>
      </c>
      <c r="H67" s="36" t="s">
        <v>168</v>
      </c>
      <c r="I67" s="36">
        <v>0.67</v>
      </c>
      <c r="J67" s="36">
        <v>3</v>
      </c>
      <c r="K67" s="5" t="str">
        <f t="array" ref="K67">IFERROR(INDEX('Table B. Endnotes for FSSI Stoc'!C:C, MATCH(B67&amp;D67,'Table B. Endnotes for FSSI Stoc'!A:A&amp;'Table B. Endnotes for FSSI Stoc'!B:B, 0)),"")</f>
        <v/>
      </c>
      <c r="L67" s="37" t="str">
        <f t="shared" ca="1" si="0"/>
        <v/>
      </c>
      <c r="M67" s="5" t="e">
        <f t="shared" ca="1" si="1"/>
        <v>#VALUE!</v>
      </c>
    </row>
    <row r="68" spans="1:13" ht="16">
      <c r="A68" s="35">
        <v>68</v>
      </c>
      <c r="B68" s="36" t="s">
        <v>12</v>
      </c>
      <c r="C68" s="36" t="s">
        <v>674</v>
      </c>
      <c r="D68" s="36" t="s">
        <v>964</v>
      </c>
      <c r="E68" s="36" t="s">
        <v>1598</v>
      </c>
      <c r="F68" s="36" t="s">
        <v>1598</v>
      </c>
      <c r="G68" s="36" t="s">
        <v>1598</v>
      </c>
      <c r="H68" s="36" t="s">
        <v>168</v>
      </c>
      <c r="I68" s="36" t="s">
        <v>1626</v>
      </c>
      <c r="J68" s="36">
        <v>4</v>
      </c>
      <c r="K68" s="5"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37" t="str">
        <f t="shared" ca="1" si="0"/>
        <v/>
      </c>
      <c r="M68" s="5" t="e">
        <f t="shared" ca="1" si="1"/>
        <v>#VALUE!</v>
      </c>
    </row>
    <row r="69" spans="1:13" ht="16">
      <c r="A69" s="35">
        <v>69</v>
      </c>
      <c r="B69" s="36" t="s">
        <v>12</v>
      </c>
      <c r="C69" s="36" t="s">
        <v>674</v>
      </c>
      <c r="D69" s="36" t="s">
        <v>1203</v>
      </c>
      <c r="E69" s="36" t="s">
        <v>1598</v>
      </c>
      <c r="F69" s="36" t="s">
        <v>1598</v>
      </c>
      <c r="G69" s="36" t="s">
        <v>1598</v>
      </c>
      <c r="H69" s="36" t="s">
        <v>168</v>
      </c>
      <c r="I69" s="36">
        <v>0.57999999999999996</v>
      </c>
      <c r="J69" s="36">
        <v>3</v>
      </c>
      <c r="K69" s="5" t="str">
        <f t="array" ref="K69">IFERROR(INDEX('Table B. Endnotes for FSSI Stoc'!C:C, MATCH(B69&amp;D69,'Table B. Endnotes for FSSI Stoc'!A:A&amp;'Table B. Endnotes for FSSI Stoc'!B:B, 0)),"")</f>
        <v/>
      </c>
      <c r="L69" s="37" t="str">
        <f t="shared" ca="1" si="0"/>
        <v/>
      </c>
      <c r="M69" s="5" t="e">
        <f t="shared" ca="1" si="1"/>
        <v>#VALUE!</v>
      </c>
    </row>
    <row r="70" spans="1:13" ht="16">
      <c r="A70" s="35">
        <v>70</v>
      </c>
      <c r="B70" s="36" t="s">
        <v>12</v>
      </c>
      <c r="C70" s="36" t="s">
        <v>674</v>
      </c>
      <c r="D70" s="36" t="s">
        <v>1205</v>
      </c>
      <c r="E70" s="36" t="s">
        <v>1598</v>
      </c>
      <c r="F70" s="36" t="s">
        <v>1598</v>
      </c>
      <c r="G70" s="36" t="s">
        <v>1598</v>
      </c>
      <c r="H70" s="36" t="s">
        <v>168</v>
      </c>
      <c r="I70" s="36">
        <v>1.27</v>
      </c>
      <c r="J70" s="36">
        <v>4</v>
      </c>
      <c r="K70" s="5" t="str">
        <f t="array" ref="K70">IFERROR(INDEX('Table B. Endnotes for FSSI Stoc'!C:C, MATCH(B70&amp;D70,'Table B. Endnotes for FSSI Stoc'!A:A&amp;'Table B. Endnotes for FSSI Stoc'!B:B, 0)),"")</f>
        <v/>
      </c>
      <c r="L70" s="37" t="str">
        <f t="shared" ca="1" si="0"/>
        <v/>
      </c>
      <c r="M70" s="5" t="e">
        <f t="shared" ca="1" si="1"/>
        <v>#VALUE!</v>
      </c>
    </row>
    <row r="71" spans="1:13" ht="16">
      <c r="A71" s="35">
        <v>71</v>
      </c>
      <c r="B71" s="36" t="s">
        <v>12</v>
      </c>
      <c r="C71" s="36" t="s">
        <v>674</v>
      </c>
      <c r="D71" s="36" t="s">
        <v>686</v>
      </c>
      <c r="E71" s="36" t="s">
        <v>1598</v>
      </c>
      <c r="F71" s="36" t="s">
        <v>1600</v>
      </c>
      <c r="G71" s="36" t="s">
        <v>1598</v>
      </c>
      <c r="H71" s="36" t="s">
        <v>168</v>
      </c>
      <c r="I71" s="36">
        <v>0.23</v>
      </c>
      <c r="J71" s="36">
        <v>2</v>
      </c>
      <c r="K71" s="5"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37" t="str">
        <f t="shared" ca="1" si="0"/>
        <v/>
      </c>
      <c r="M71" s="5" t="e">
        <f t="shared" ca="1" si="1"/>
        <v>#VALUE!</v>
      </c>
    </row>
    <row r="72" spans="1:13" ht="16">
      <c r="A72" s="35">
        <v>72</v>
      </c>
      <c r="B72" s="36" t="s">
        <v>12</v>
      </c>
      <c r="C72" s="36" t="s">
        <v>674</v>
      </c>
      <c r="D72" s="36" t="s">
        <v>675</v>
      </c>
      <c r="E72" s="36" t="s">
        <v>1598</v>
      </c>
      <c r="F72" s="36" t="s">
        <v>1598</v>
      </c>
      <c r="G72" s="36" t="s">
        <v>1598</v>
      </c>
      <c r="H72" s="36" t="s">
        <v>168</v>
      </c>
      <c r="I72" s="36">
        <v>1.18</v>
      </c>
      <c r="J72" s="36">
        <v>4</v>
      </c>
      <c r="K72" s="5" t="str">
        <f t="array" ref="K72">IFERROR(INDEX('Table B. Endnotes for FSSI Stoc'!C:C, MATCH(B72&amp;D72,'Table B. Endnotes for FSSI Stoc'!A:A&amp;'Table B. Endnotes for FSSI Stoc'!B:B, 0)),"")</f>
        <v/>
      </c>
      <c r="L72" s="37" t="str">
        <f t="shared" ca="1" si="0"/>
        <v/>
      </c>
      <c r="M72" s="5" t="e">
        <f t="shared" ca="1" si="1"/>
        <v>#VALUE!</v>
      </c>
    </row>
    <row r="73" spans="1:13" ht="16">
      <c r="A73" s="35">
        <v>73</v>
      </c>
      <c r="B73" s="36" t="s">
        <v>12</v>
      </c>
      <c r="C73" s="36" t="s">
        <v>613</v>
      </c>
      <c r="D73" s="36" t="s">
        <v>1244</v>
      </c>
      <c r="E73" s="36" t="s">
        <v>1598</v>
      </c>
      <c r="F73" s="36" t="s">
        <v>1598</v>
      </c>
      <c r="G73" s="36" t="s">
        <v>1598</v>
      </c>
      <c r="H73" s="36" t="s">
        <v>168</v>
      </c>
      <c r="I73" s="36">
        <v>1.58</v>
      </c>
      <c r="J73" s="36">
        <v>4</v>
      </c>
      <c r="K73" s="5" t="str">
        <f t="array" ref="K73">IFERROR(INDEX('Table B. Endnotes for FSSI Stoc'!C:C, MATCH(B73&amp;D73,'Table B. Endnotes for FSSI Stoc'!A:A&amp;'Table B. Endnotes for FSSI Stoc'!B:B, 0)),"")</f>
        <v/>
      </c>
      <c r="L73" s="37" t="str">
        <f t="shared" ca="1" si="0"/>
        <v/>
      </c>
      <c r="M73" s="5" t="e">
        <f t="shared" ca="1" si="1"/>
        <v>#VALUE!</v>
      </c>
    </row>
    <row r="74" spans="1:13" ht="16">
      <c r="A74" s="35">
        <v>74</v>
      </c>
      <c r="B74" s="36" t="s">
        <v>12</v>
      </c>
      <c r="C74" s="36" t="s">
        <v>613</v>
      </c>
      <c r="D74" s="36" t="s">
        <v>616</v>
      </c>
      <c r="E74" s="36" t="s">
        <v>1598</v>
      </c>
      <c r="F74" s="36" t="s">
        <v>1598</v>
      </c>
      <c r="G74" s="36" t="s">
        <v>1598</v>
      </c>
      <c r="H74" s="36" t="s">
        <v>168</v>
      </c>
      <c r="I74" s="36">
        <v>2.57</v>
      </c>
      <c r="J74" s="36">
        <v>4</v>
      </c>
      <c r="K74" s="5" t="str">
        <f t="array" ref="K74">IFERROR(INDEX('Table B. Endnotes for FSSI Stoc'!C:C, MATCH(B74&amp;D74,'Table B. Endnotes for FSSI Stoc'!A:A&amp;'Table B. Endnotes for FSSI Stoc'!B:B, 0)),"")</f>
        <v/>
      </c>
      <c r="L74" s="37" t="str">
        <f t="shared" ca="1" si="0"/>
        <v/>
      </c>
      <c r="M74" s="5" t="e">
        <f t="shared" ca="1" si="1"/>
        <v>#VALUE!</v>
      </c>
    </row>
    <row r="75" spans="1:13" ht="16">
      <c r="A75" s="35">
        <v>75</v>
      </c>
      <c r="B75" s="36" t="s">
        <v>12</v>
      </c>
      <c r="C75" s="36" t="s">
        <v>613</v>
      </c>
      <c r="D75" s="36" t="s">
        <v>1237</v>
      </c>
      <c r="E75" s="36" t="s">
        <v>1598</v>
      </c>
      <c r="F75" s="36" t="s">
        <v>1598</v>
      </c>
      <c r="G75" s="36" t="s">
        <v>1598</v>
      </c>
      <c r="H75" s="36" t="s">
        <v>168</v>
      </c>
      <c r="I75" s="36">
        <v>1.1599999999999999</v>
      </c>
      <c r="J75" s="36">
        <v>4</v>
      </c>
      <c r="K75" s="5" t="str">
        <f t="array" ref="K75">IFERROR(INDEX('Table B. Endnotes for FSSI Stoc'!C:C, MATCH(B75&amp;D75,'Table B. Endnotes for FSSI Stoc'!A:A&amp;'Table B. Endnotes for FSSI Stoc'!B:B, 0)),"")</f>
        <v/>
      </c>
      <c r="L75" s="37" t="str">
        <f t="shared" ca="1" si="0"/>
        <v/>
      </c>
      <c r="M75" s="5" t="e">
        <f t="shared" ca="1" si="1"/>
        <v>#VALUE!</v>
      </c>
    </row>
    <row r="76" spans="1:13" ht="16">
      <c r="A76" s="35">
        <v>76</v>
      </c>
      <c r="B76" s="36" t="s">
        <v>12</v>
      </c>
      <c r="C76" s="36" t="s">
        <v>613</v>
      </c>
      <c r="D76" s="36" t="s">
        <v>849</v>
      </c>
      <c r="E76" s="36" t="s">
        <v>1598</v>
      </c>
      <c r="F76" s="36" t="s">
        <v>1598</v>
      </c>
      <c r="G76" s="36" t="s">
        <v>1598</v>
      </c>
      <c r="H76" s="36" t="s">
        <v>168</v>
      </c>
      <c r="I76" s="36">
        <v>2.08</v>
      </c>
      <c r="J76" s="36">
        <v>4</v>
      </c>
      <c r="K76" s="5"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37" t="str">
        <f t="shared" ca="1" si="0"/>
        <v/>
      </c>
      <c r="M76" s="5" t="e">
        <f t="shared" ca="1" si="1"/>
        <v>#VALUE!</v>
      </c>
    </row>
    <row r="77" spans="1:13" ht="16">
      <c r="A77" s="35">
        <v>77</v>
      </c>
      <c r="B77" s="36" t="s">
        <v>12</v>
      </c>
      <c r="C77" s="36" t="s">
        <v>613</v>
      </c>
      <c r="D77" s="36" t="s">
        <v>1531</v>
      </c>
      <c r="E77" s="36" t="s">
        <v>1598</v>
      </c>
      <c r="F77" s="36" t="s">
        <v>1598</v>
      </c>
      <c r="G77" s="36" t="s">
        <v>1598</v>
      </c>
      <c r="H77" s="36" t="s">
        <v>168</v>
      </c>
      <c r="I77" s="36">
        <v>1.67</v>
      </c>
      <c r="J77" s="36">
        <v>4</v>
      </c>
      <c r="K77" s="5"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37" t="str">
        <f t="shared" ca="1" si="0"/>
        <v/>
      </c>
      <c r="M77" s="5" t="e">
        <f t="shared" ca="1" si="1"/>
        <v>#VALUE!</v>
      </c>
    </row>
    <row r="78" spans="1:13" ht="16">
      <c r="A78" s="35">
        <v>78</v>
      </c>
      <c r="B78" s="36" t="s">
        <v>12</v>
      </c>
      <c r="C78" s="36" t="s">
        <v>613</v>
      </c>
      <c r="D78" s="36" t="s">
        <v>1545</v>
      </c>
      <c r="E78" s="36" t="s">
        <v>1598</v>
      </c>
      <c r="F78" s="36" t="s">
        <v>1598</v>
      </c>
      <c r="G78" s="36" t="s">
        <v>1598</v>
      </c>
      <c r="H78" s="36" t="s">
        <v>168</v>
      </c>
      <c r="I78" s="36">
        <v>2.2799999999999998</v>
      </c>
      <c r="J78" s="36">
        <v>4</v>
      </c>
      <c r="K78" s="5"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37" t="str">
        <f t="shared" ca="1" si="0"/>
        <v/>
      </c>
      <c r="M78" s="5" t="e">
        <f t="shared" ca="1" si="1"/>
        <v>#VALUE!</v>
      </c>
    </row>
    <row r="79" spans="1:13" ht="16">
      <c r="A79" s="35">
        <v>79</v>
      </c>
      <c r="B79" s="36" t="s">
        <v>12</v>
      </c>
      <c r="C79" s="36" t="s">
        <v>613</v>
      </c>
      <c r="D79" s="36" t="s">
        <v>1272</v>
      </c>
      <c r="E79" s="36" t="s">
        <v>1598</v>
      </c>
      <c r="F79" s="36" t="s">
        <v>1598</v>
      </c>
      <c r="G79" s="36" t="s">
        <v>1598</v>
      </c>
      <c r="H79" s="36" t="s">
        <v>168</v>
      </c>
      <c r="I79" s="36">
        <v>1.7</v>
      </c>
      <c r="J79" s="36">
        <v>4</v>
      </c>
      <c r="K79" s="5" t="str">
        <f t="array" ref="K79">IFERROR(INDEX('Table B. Endnotes for FSSI Stoc'!C:C, MATCH(B79&amp;D79,'Table B. Endnotes for FSSI Stoc'!A:A&amp;'Table B. Endnotes for FSSI Stoc'!B:B, 0)),"")</f>
        <v/>
      </c>
      <c r="L79" s="37" t="str">
        <f t="shared" ca="1" si="0"/>
        <v/>
      </c>
      <c r="M79" s="5" t="e">
        <f t="shared" ca="1" si="1"/>
        <v>#VALUE!</v>
      </c>
    </row>
    <row r="80" spans="1:13" ht="16">
      <c r="A80" s="35">
        <v>80</v>
      </c>
      <c r="B80" s="36" t="s">
        <v>12</v>
      </c>
      <c r="C80" s="36" t="s">
        <v>613</v>
      </c>
      <c r="D80" s="36" t="s">
        <v>614</v>
      </c>
      <c r="E80" s="36" t="s">
        <v>1598</v>
      </c>
      <c r="F80" s="36" t="s">
        <v>1598</v>
      </c>
      <c r="G80" s="36" t="s">
        <v>1598</v>
      </c>
      <c r="H80" s="36" t="s">
        <v>168</v>
      </c>
      <c r="I80" s="36">
        <v>1.53</v>
      </c>
      <c r="J80" s="36">
        <v>4</v>
      </c>
      <c r="K80" s="5" t="str">
        <f t="array" ref="K80">IFERROR(INDEX('Table B. Endnotes for FSSI Stoc'!C:C, MATCH(B80&amp;D80,'Table B. Endnotes for FSSI Stoc'!A:A&amp;'Table B. Endnotes for FSSI Stoc'!B:B, 0)),"")</f>
        <v/>
      </c>
      <c r="L80" s="37" t="str">
        <f t="shared" ca="1" si="0"/>
        <v/>
      </c>
      <c r="M80" s="5" t="e">
        <f t="shared" ca="1" si="1"/>
        <v>#VALUE!</v>
      </c>
    </row>
    <row r="81" spans="1:13" ht="16">
      <c r="A81" s="35">
        <v>81</v>
      </c>
      <c r="B81" s="36" t="s">
        <v>12</v>
      </c>
      <c r="C81" s="36" t="s">
        <v>613</v>
      </c>
      <c r="D81" s="36" t="s">
        <v>1427</v>
      </c>
      <c r="E81" s="36" t="s">
        <v>1598</v>
      </c>
      <c r="F81" s="36" t="s">
        <v>1598</v>
      </c>
      <c r="G81" s="36" t="s">
        <v>1598</v>
      </c>
      <c r="H81" s="36" t="s">
        <v>168</v>
      </c>
      <c r="I81" s="36">
        <v>2.1</v>
      </c>
      <c r="J81" s="36">
        <v>4</v>
      </c>
      <c r="K81" s="5" t="str">
        <f t="array" ref="K81">IFERROR(INDEX('Table B. Endnotes for FSSI Stoc'!C:C, MATCH(B81&amp;D81,'Table B. Endnotes for FSSI Stoc'!A:A&amp;'Table B. Endnotes for FSSI Stoc'!B:B, 0)),"")</f>
        <v/>
      </c>
      <c r="L81" s="37" t="str">
        <f t="shared" ca="1" si="0"/>
        <v/>
      </c>
      <c r="M81" s="5" t="e">
        <f t="shared" ca="1" si="1"/>
        <v>#VALUE!</v>
      </c>
    </row>
    <row r="82" spans="1:13" ht="16">
      <c r="A82" s="35">
        <v>82</v>
      </c>
      <c r="B82" s="36" t="s">
        <v>12</v>
      </c>
      <c r="C82" s="36" t="s">
        <v>613</v>
      </c>
      <c r="D82" s="36" t="s">
        <v>796</v>
      </c>
      <c r="E82" s="36" t="s">
        <v>1598</v>
      </c>
      <c r="F82" s="36" t="s">
        <v>1603</v>
      </c>
      <c r="G82" s="36" t="s">
        <v>1603</v>
      </c>
      <c r="H82" s="36" t="s">
        <v>168</v>
      </c>
      <c r="I82" s="36" t="s">
        <v>1604</v>
      </c>
      <c r="J82" s="36">
        <v>1.5</v>
      </c>
      <c r="K82" s="5" t="str">
        <f t="array" ref="K82">IFERROR(INDEX('Table B. Endnotes for FSSI Stoc'!C:C, MATCH(B82&amp;D82,'Table B. Endnotes for FSSI Stoc'!A:A&amp;'Table B. Endnotes for FSSI Stoc'!B:B, 0)),"")</f>
        <v/>
      </c>
      <c r="L82" s="37" t="str">
        <f t="shared" ca="1" si="0"/>
        <v/>
      </c>
      <c r="M82" s="5" t="e">
        <f t="shared" ca="1" si="1"/>
        <v>#VALUE!</v>
      </c>
    </row>
    <row r="83" spans="1:13" ht="16">
      <c r="A83" s="35">
        <v>83</v>
      </c>
      <c r="B83" s="36" t="s">
        <v>12</v>
      </c>
      <c r="C83" s="36" t="s">
        <v>613</v>
      </c>
      <c r="D83" s="36" t="s">
        <v>809</v>
      </c>
      <c r="E83" s="36" t="s">
        <v>1598</v>
      </c>
      <c r="F83" s="36" t="s">
        <v>1598</v>
      </c>
      <c r="G83" s="36" t="s">
        <v>1598</v>
      </c>
      <c r="H83" s="36" t="s">
        <v>168</v>
      </c>
      <c r="I83" s="36">
        <v>1.06</v>
      </c>
      <c r="J83" s="36">
        <v>4</v>
      </c>
      <c r="K83" s="5" t="str">
        <f t="array" ref="K83">IFERROR(INDEX('Table B. Endnotes for FSSI Stoc'!C:C, MATCH(B83&amp;D83,'Table B. Endnotes for FSSI Stoc'!A:A&amp;'Table B. Endnotes for FSSI Stoc'!B:B, 0)),"")</f>
        <v/>
      </c>
      <c r="L83" s="37" t="str">
        <f t="shared" ca="1" si="0"/>
        <v/>
      </c>
      <c r="M83" s="5" t="e">
        <f t="shared" ca="1" si="1"/>
        <v>#VALUE!</v>
      </c>
    </row>
    <row r="84" spans="1:13" ht="16">
      <c r="A84" s="35">
        <v>84</v>
      </c>
      <c r="B84" s="36" t="s">
        <v>12</v>
      </c>
      <c r="C84" s="36" t="s">
        <v>613</v>
      </c>
      <c r="D84" s="36" t="s">
        <v>1325</v>
      </c>
      <c r="E84" s="36" t="s">
        <v>1598</v>
      </c>
      <c r="F84" s="36" t="s">
        <v>1598</v>
      </c>
      <c r="G84" s="36" t="s">
        <v>1598</v>
      </c>
      <c r="H84" s="36" t="s">
        <v>168</v>
      </c>
      <c r="I84" s="36">
        <v>1.58</v>
      </c>
      <c r="J84" s="36">
        <v>4</v>
      </c>
      <c r="K84" s="5" t="str">
        <f t="array" ref="K84">IFERROR(INDEX('Table B. Endnotes for FSSI Stoc'!C:C, MATCH(B84&amp;D84,'Table B. Endnotes for FSSI Stoc'!A:A&amp;'Table B. Endnotes for FSSI Stoc'!B:B, 0)),"")</f>
        <v/>
      </c>
      <c r="L84" s="37" t="str">
        <f t="shared" ca="1" si="0"/>
        <v/>
      </c>
      <c r="M84" s="5" t="e">
        <f t="shared" ca="1" si="1"/>
        <v>#VALUE!</v>
      </c>
    </row>
    <row r="85" spans="1:13" ht="16">
      <c r="A85" s="35">
        <v>85</v>
      </c>
      <c r="B85" s="36" t="s">
        <v>12</v>
      </c>
      <c r="C85" s="36" t="s">
        <v>613</v>
      </c>
      <c r="D85" s="36" t="s">
        <v>1476</v>
      </c>
      <c r="E85" s="36" t="s">
        <v>1598</v>
      </c>
      <c r="F85" s="36" t="s">
        <v>1598</v>
      </c>
      <c r="G85" s="36" t="s">
        <v>1598</v>
      </c>
      <c r="H85" s="36" t="s">
        <v>168</v>
      </c>
      <c r="I85" s="36">
        <v>1.39</v>
      </c>
      <c r="J85" s="36">
        <v>4</v>
      </c>
      <c r="K85" s="5" t="str">
        <f t="array" ref="K85">IFERROR(INDEX('Table B. Endnotes for FSSI Stoc'!C:C, MATCH(B85&amp;D85,'Table B. Endnotes for FSSI Stoc'!A:A&amp;'Table B. Endnotes for FSSI Stoc'!B:B, 0)),"")</f>
        <v/>
      </c>
      <c r="L85" s="37" t="str">
        <f t="shared" ca="1" si="0"/>
        <v/>
      </c>
      <c r="M85" s="5" t="e">
        <f t="shared" ca="1" si="1"/>
        <v>#VALUE!</v>
      </c>
    </row>
    <row r="86" spans="1:13" ht="16">
      <c r="A86" s="35">
        <v>86</v>
      </c>
      <c r="B86" s="36" t="s">
        <v>12</v>
      </c>
      <c r="C86" s="36" t="s">
        <v>613</v>
      </c>
      <c r="D86" s="36" t="s">
        <v>1482</v>
      </c>
      <c r="E86" s="36" t="s">
        <v>1598</v>
      </c>
      <c r="F86" s="36" t="s">
        <v>1603</v>
      </c>
      <c r="G86" s="36" t="s">
        <v>1603</v>
      </c>
      <c r="H86" s="36" t="s">
        <v>168</v>
      </c>
      <c r="I86" s="36" t="s">
        <v>1604</v>
      </c>
      <c r="J86" s="36">
        <v>1.5</v>
      </c>
      <c r="K86" s="5" t="str">
        <f t="array" ref="K86">IFERROR(INDEX('Table B. Endnotes for FSSI Stoc'!C:C, MATCH(B86&amp;D86,'Table B. Endnotes for FSSI Stoc'!A:A&amp;'Table B. Endnotes for FSSI Stoc'!B:B, 0)),"")</f>
        <v/>
      </c>
      <c r="L86" s="37" t="str">
        <f t="shared" ca="1" si="0"/>
        <v/>
      </c>
      <c r="M86" s="5" t="e">
        <f t="shared" ca="1" si="1"/>
        <v>#VALUE!</v>
      </c>
    </row>
    <row r="87" spans="1:13" ht="16">
      <c r="A87" s="35">
        <v>87</v>
      </c>
      <c r="B87" s="36" t="s">
        <v>12</v>
      </c>
      <c r="C87" s="36" t="s">
        <v>613</v>
      </c>
      <c r="D87" s="36" t="s">
        <v>1483</v>
      </c>
      <c r="E87" s="36" t="s">
        <v>1598</v>
      </c>
      <c r="F87" s="36" t="s">
        <v>1598</v>
      </c>
      <c r="G87" s="36" t="s">
        <v>1598</v>
      </c>
      <c r="H87" s="36" t="s">
        <v>168</v>
      </c>
      <c r="I87" s="36">
        <v>0.79600000000000004</v>
      </c>
      <c r="J87" s="36">
        <v>3</v>
      </c>
      <c r="K87" s="5" t="str">
        <f t="array" ref="K87">IFERROR(INDEX('Table B. Endnotes for FSSI Stoc'!C:C, MATCH(B87&amp;D87,'Table B. Endnotes for FSSI Stoc'!A:A&amp;'Table B. Endnotes for FSSI Stoc'!B:B, 0)),"")</f>
        <v/>
      </c>
      <c r="L87" s="37" t="str">
        <f t="shared" ca="1" si="0"/>
        <v/>
      </c>
      <c r="M87" s="5" t="e">
        <f t="shared" ca="1" si="1"/>
        <v>#VALUE!</v>
      </c>
    </row>
    <row r="88" spans="1:13" ht="16">
      <c r="A88" s="35">
        <v>88</v>
      </c>
      <c r="B88" s="36" t="s">
        <v>12</v>
      </c>
      <c r="C88" s="36" t="s">
        <v>613</v>
      </c>
      <c r="D88" s="36" t="s">
        <v>939</v>
      </c>
      <c r="E88" s="36" t="s">
        <v>1598</v>
      </c>
      <c r="F88" s="36" t="s">
        <v>1598</v>
      </c>
      <c r="G88" s="36" t="s">
        <v>1598</v>
      </c>
      <c r="H88" s="36" t="s">
        <v>168</v>
      </c>
      <c r="I88" s="36">
        <v>1.9</v>
      </c>
      <c r="J88" s="36">
        <v>4</v>
      </c>
      <c r="K88" s="5" t="str">
        <f t="array" ref="K88">IFERROR(INDEX('Table B. Endnotes for FSSI Stoc'!C:C, MATCH(B88&amp;D88,'Table B. Endnotes for FSSI Stoc'!A:A&amp;'Table B. Endnotes for FSSI Stoc'!B:B, 0)),"")</f>
        <v/>
      </c>
      <c r="L88" s="37" t="str">
        <f t="shared" ca="1" si="0"/>
        <v/>
      </c>
      <c r="M88" s="5" t="e">
        <f t="shared" ca="1" si="1"/>
        <v>#VALUE!</v>
      </c>
    </row>
    <row r="89" spans="1:13" ht="16">
      <c r="A89" s="35">
        <v>89</v>
      </c>
      <c r="B89" s="36" t="s">
        <v>12</v>
      </c>
      <c r="C89" s="36" t="s">
        <v>583</v>
      </c>
      <c r="D89" s="36" t="s">
        <v>584</v>
      </c>
      <c r="E89" s="36" t="s">
        <v>1598</v>
      </c>
      <c r="F89" s="36" t="s">
        <v>1598</v>
      </c>
      <c r="G89" s="36" t="s">
        <v>1598</v>
      </c>
      <c r="H89" s="36" t="s">
        <v>168</v>
      </c>
      <c r="I89" s="36">
        <v>1.04</v>
      </c>
      <c r="J89" s="36">
        <v>4</v>
      </c>
      <c r="K89" s="5"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37" t="str">
        <f t="shared" ca="1" si="0"/>
        <v/>
      </c>
      <c r="M89" s="5" t="e">
        <f t="shared" ca="1" si="1"/>
        <v>#VALUE!</v>
      </c>
    </row>
    <row r="90" spans="1:13" ht="16">
      <c r="A90" s="35">
        <v>90</v>
      </c>
      <c r="B90" s="36" t="s">
        <v>12</v>
      </c>
      <c r="C90" s="36" t="s">
        <v>619</v>
      </c>
      <c r="D90" s="36" t="s">
        <v>620</v>
      </c>
      <c r="E90" s="36" t="s">
        <v>1598</v>
      </c>
      <c r="F90" s="36" t="s">
        <v>1598</v>
      </c>
      <c r="G90" s="36" t="s">
        <v>1598</v>
      </c>
      <c r="H90" s="36" t="s">
        <v>168</v>
      </c>
      <c r="I90" s="36">
        <v>2.0499999999999998</v>
      </c>
      <c r="J90" s="36">
        <v>4</v>
      </c>
      <c r="K90" s="5" t="str">
        <f t="array" ref="K90">IFERROR(INDEX('Table B. Endnotes for FSSI Stoc'!C:C, MATCH(B90&amp;D90,'Table B. Endnotes for FSSI Stoc'!A:A&amp;'Table B. Endnotes for FSSI Stoc'!B:B, 0)),"")</f>
        <v/>
      </c>
      <c r="L90" s="37" t="str">
        <f t="shared" ca="1" si="0"/>
        <v/>
      </c>
      <c r="M90" s="5" t="e">
        <f t="shared" ca="1" si="1"/>
        <v>#VALUE!</v>
      </c>
    </row>
    <row r="91" spans="1:13" ht="16">
      <c r="A91" s="35">
        <v>91</v>
      </c>
      <c r="B91" s="36" t="s">
        <v>12</v>
      </c>
      <c r="C91" s="36" t="s">
        <v>619</v>
      </c>
      <c r="D91" s="36" t="s">
        <v>1369</v>
      </c>
      <c r="E91" s="36" t="s">
        <v>1598</v>
      </c>
      <c r="F91" s="36" t="s">
        <v>1598</v>
      </c>
      <c r="G91" s="36" t="s">
        <v>1598</v>
      </c>
      <c r="H91" s="36" t="s">
        <v>168</v>
      </c>
      <c r="I91" s="36">
        <v>1.79</v>
      </c>
      <c r="J91" s="36">
        <v>4</v>
      </c>
      <c r="K91" s="5" t="str">
        <f t="array" ref="K91">IFERROR(INDEX('Table B. Endnotes for FSSI Stoc'!C:C, MATCH(B91&amp;D91,'Table B. Endnotes for FSSI Stoc'!A:A&amp;'Table B. Endnotes for FSSI Stoc'!B:B, 0)),"")</f>
        <v/>
      </c>
      <c r="L91" s="37" t="str">
        <f t="shared" ca="1" si="0"/>
        <v/>
      </c>
      <c r="M91" s="5" t="e">
        <f t="shared" ca="1" si="1"/>
        <v>#VALUE!</v>
      </c>
    </row>
    <row r="92" spans="1:13" ht="16">
      <c r="A92" s="35">
        <v>92</v>
      </c>
      <c r="B92" s="36" t="s">
        <v>12</v>
      </c>
      <c r="C92" s="36" t="s">
        <v>619</v>
      </c>
      <c r="D92" s="36" t="s">
        <v>847</v>
      </c>
      <c r="E92" s="36" t="s">
        <v>1598</v>
      </c>
      <c r="F92" s="36" t="s">
        <v>1598</v>
      </c>
      <c r="G92" s="36" t="s">
        <v>1598</v>
      </c>
      <c r="H92" s="36" t="s">
        <v>168</v>
      </c>
      <c r="I92" s="36">
        <v>2.6</v>
      </c>
      <c r="J92" s="36">
        <v>4</v>
      </c>
      <c r="K92" s="5" t="str">
        <f t="array" ref="K92">IFERROR(INDEX('Table B. Endnotes for FSSI Stoc'!C:C, MATCH(B92&amp;D92,'Table B. Endnotes for FSSI Stoc'!A:A&amp;'Table B. Endnotes for FSSI Stoc'!B:B, 0)),"")</f>
        <v/>
      </c>
      <c r="L92" s="37" t="str">
        <f t="shared" ca="1" si="0"/>
        <v/>
      </c>
      <c r="M92" s="5" t="e">
        <f t="shared" ca="1" si="1"/>
        <v>#VALUE!</v>
      </c>
    </row>
    <row r="93" spans="1:13" ht="16">
      <c r="A93" s="35">
        <v>93</v>
      </c>
      <c r="B93" s="36" t="s">
        <v>12</v>
      </c>
      <c r="C93" s="36" t="s">
        <v>619</v>
      </c>
      <c r="D93" s="36" t="s">
        <v>1411</v>
      </c>
      <c r="E93" s="36" t="s">
        <v>1598</v>
      </c>
      <c r="F93" s="36" t="s">
        <v>1598</v>
      </c>
      <c r="G93" s="36" t="s">
        <v>1598</v>
      </c>
      <c r="H93" s="36" t="s">
        <v>168</v>
      </c>
      <c r="I93" s="36">
        <v>1.68</v>
      </c>
      <c r="J93" s="36">
        <v>4</v>
      </c>
      <c r="K93" s="5"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37" t="str">
        <f t="shared" ca="1" si="0"/>
        <v/>
      </c>
      <c r="M93" s="5" t="e">
        <f t="shared" ca="1" si="1"/>
        <v>#VALUE!</v>
      </c>
    </row>
    <row r="94" spans="1:13" ht="16">
      <c r="A94" s="35">
        <v>94</v>
      </c>
      <c r="B94" s="36" t="s">
        <v>12</v>
      </c>
      <c r="C94" s="36" t="s">
        <v>619</v>
      </c>
      <c r="D94" s="36" t="s">
        <v>1432</v>
      </c>
      <c r="E94" s="36" t="s">
        <v>1598</v>
      </c>
      <c r="F94" s="36" t="s">
        <v>1603</v>
      </c>
      <c r="G94" s="36" t="s">
        <v>1603</v>
      </c>
      <c r="H94" s="36" t="s">
        <v>168</v>
      </c>
      <c r="I94" s="36" t="s">
        <v>1604</v>
      </c>
      <c r="J94" s="36">
        <v>1.5</v>
      </c>
      <c r="K94" s="5"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37" t="str">
        <f t="shared" ca="1" si="0"/>
        <v/>
      </c>
      <c r="M94" s="5" t="e">
        <f t="shared" ca="1" si="1"/>
        <v>#VALUE!</v>
      </c>
    </row>
    <row r="95" spans="1:13" ht="16">
      <c r="A95" s="35">
        <v>95</v>
      </c>
      <c r="B95" s="36" t="s">
        <v>12</v>
      </c>
      <c r="C95" s="36" t="s">
        <v>619</v>
      </c>
      <c r="D95" s="36" t="s">
        <v>1536</v>
      </c>
      <c r="E95" s="36" t="s">
        <v>1598</v>
      </c>
      <c r="F95" s="36" t="s">
        <v>1598</v>
      </c>
      <c r="G95" s="36" t="s">
        <v>1598</v>
      </c>
      <c r="H95" s="36" t="s">
        <v>168</v>
      </c>
      <c r="I95" s="36">
        <v>2.3199999999999998</v>
      </c>
      <c r="J95" s="36">
        <v>4</v>
      </c>
      <c r="K95" s="5"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37" t="str">
        <f t="shared" ca="1" si="0"/>
        <v/>
      </c>
      <c r="M95" s="5" t="e">
        <f t="shared" ca="1" si="1"/>
        <v>#VALUE!</v>
      </c>
    </row>
    <row r="96" spans="1:13" ht="16">
      <c r="A96" s="35">
        <v>96</v>
      </c>
      <c r="B96" s="36" t="s">
        <v>12</v>
      </c>
      <c r="C96" s="36" t="s">
        <v>619</v>
      </c>
      <c r="D96" s="36" t="s">
        <v>1576</v>
      </c>
      <c r="E96" s="36" t="s">
        <v>1598</v>
      </c>
      <c r="F96" s="36" t="s">
        <v>1603</v>
      </c>
      <c r="G96" s="36" t="s">
        <v>1603</v>
      </c>
      <c r="H96" s="36" t="s">
        <v>168</v>
      </c>
      <c r="I96" s="36" t="s">
        <v>1604</v>
      </c>
      <c r="J96" s="36">
        <v>1.5</v>
      </c>
      <c r="K96" s="5"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37" t="str">
        <f t="shared" ca="1" si="0"/>
        <v/>
      </c>
      <c r="M96" s="5" t="e">
        <f t="shared" ca="1" si="1"/>
        <v>#VALUE!</v>
      </c>
    </row>
    <row r="97" spans="1:13" ht="16">
      <c r="A97" s="35">
        <v>97</v>
      </c>
      <c r="B97" s="36" t="s">
        <v>12</v>
      </c>
      <c r="C97" s="36" t="s">
        <v>619</v>
      </c>
      <c r="D97" s="36" t="s">
        <v>1429</v>
      </c>
      <c r="E97" s="36" t="s">
        <v>1598</v>
      </c>
      <c r="F97" s="36" t="s">
        <v>1598</v>
      </c>
      <c r="G97" s="36" t="s">
        <v>1598</v>
      </c>
      <c r="H97" s="36" t="s">
        <v>168</v>
      </c>
      <c r="I97" s="36">
        <v>1.51</v>
      </c>
      <c r="J97" s="36">
        <v>4</v>
      </c>
      <c r="K97" s="5" t="str">
        <f t="array" ref="K97">IFERROR(INDEX('Table B. Endnotes for FSSI Stoc'!C:C, MATCH(B97&amp;D97,'Table B. Endnotes for FSSI Stoc'!A:A&amp;'Table B. Endnotes for FSSI Stoc'!B:B, 0)),"")</f>
        <v/>
      </c>
      <c r="L97" s="37" t="str">
        <f t="shared" ca="1" si="0"/>
        <v/>
      </c>
      <c r="M97" s="5" t="e">
        <f t="shared" ca="1" si="1"/>
        <v>#VALUE!</v>
      </c>
    </row>
    <row r="98" spans="1:13" ht="16">
      <c r="A98" s="35">
        <v>98</v>
      </c>
      <c r="B98" s="36" t="s">
        <v>12</v>
      </c>
      <c r="C98" s="36" t="s">
        <v>619</v>
      </c>
      <c r="D98" s="36" t="s">
        <v>811</v>
      </c>
      <c r="E98" s="36" t="s">
        <v>1598</v>
      </c>
      <c r="F98" s="36" t="s">
        <v>1598</v>
      </c>
      <c r="G98" s="36" t="s">
        <v>1598</v>
      </c>
      <c r="H98" s="36" t="s">
        <v>168</v>
      </c>
      <c r="I98" s="36">
        <v>0.79700000000000004</v>
      </c>
      <c r="J98" s="36">
        <v>3</v>
      </c>
      <c r="K98" s="5" t="str">
        <f t="array" ref="K98">IFERROR(INDEX('Table B. Endnotes for FSSI Stoc'!C:C, MATCH(B98&amp;D98,'Table B. Endnotes for FSSI Stoc'!A:A&amp;'Table B. Endnotes for FSSI Stoc'!B:B, 0)),"")</f>
        <v/>
      </c>
      <c r="L98" s="37" t="str">
        <f t="shared" ca="1" si="0"/>
        <v/>
      </c>
      <c r="M98" s="5" t="e">
        <f t="shared" ca="1" si="1"/>
        <v>#VALUE!</v>
      </c>
    </row>
    <row r="99" spans="1:13" ht="16">
      <c r="A99" s="35">
        <v>99</v>
      </c>
      <c r="B99" s="36" t="s">
        <v>12</v>
      </c>
      <c r="C99" s="36" t="s">
        <v>619</v>
      </c>
      <c r="D99" s="36" t="s">
        <v>1331</v>
      </c>
      <c r="E99" s="36" t="s">
        <v>1598</v>
      </c>
      <c r="F99" s="36" t="s">
        <v>1598</v>
      </c>
      <c r="G99" s="36" t="s">
        <v>1598</v>
      </c>
      <c r="H99" s="36" t="s">
        <v>168</v>
      </c>
      <c r="I99" s="36">
        <v>1.91</v>
      </c>
      <c r="J99" s="36">
        <v>4</v>
      </c>
      <c r="K99" s="5" t="str">
        <f t="array" ref="K99">IFERROR(INDEX('Table B. Endnotes for FSSI Stoc'!C:C, MATCH(B99&amp;D99,'Table B. Endnotes for FSSI Stoc'!A:A&amp;'Table B. Endnotes for FSSI Stoc'!B:B, 0)),"")</f>
        <v/>
      </c>
      <c r="L99" s="37" t="str">
        <f t="shared" ca="1" si="0"/>
        <v/>
      </c>
      <c r="M99" s="5" t="e">
        <f t="shared" ca="1" si="1"/>
        <v>#VALUE!</v>
      </c>
    </row>
    <row r="100" spans="1:13" ht="16">
      <c r="A100" s="35">
        <v>100</v>
      </c>
      <c r="B100" s="36" t="s">
        <v>12</v>
      </c>
      <c r="C100" s="36" t="s">
        <v>619</v>
      </c>
      <c r="D100" s="36" t="s">
        <v>831</v>
      </c>
      <c r="E100" s="36" t="s">
        <v>1598</v>
      </c>
      <c r="F100" s="36" t="s">
        <v>1598</v>
      </c>
      <c r="G100" s="36" t="s">
        <v>1598</v>
      </c>
      <c r="H100" s="36" t="s">
        <v>168</v>
      </c>
      <c r="I100" s="36" t="s">
        <v>1627</v>
      </c>
      <c r="J100" s="36">
        <v>4</v>
      </c>
      <c r="K100" s="5" t="str">
        <f t="array" ref="K100">IFERROR(INDEX('Table B. Endnotes for FSSI Stoc'!C:C, MATCH(B100&amp;D100,'Table B. Endnotes for FSSI Stoc'!A:A&amp;'Table B. Endnotes for FSSI Stoc'!B:B, 0)),"")</f>
        <v/>
      </c>
      <c r="L100" s="37" t="str">
        <f t="shared" ca="1" si="0"/>
        <v/>
      </c>
      <c r="M100" s="5" t="e">
        <f t="shared" ca="1" si="1"/>
        <v>#VALUE!</v>
      </c>
    </row>
    <row r="101" spans="1:13" ht="16">
      <c r="A101" s="35">
        <v>101</v>
      </c>
      <c r="B101" s="36" t="s">
        <v>12</v>
      </c>
      <c r="C101" s="36" t="s">
        <v>619</v>
      </c>
      <c r="D101" s="36" t="s">
        <v>1358</v>
      </c>
      <c r="E101" s="36" t="s">
        <v>1598</v>
      </c>
      <c r="F101" s="36" t="s">
        <v>1603</v>
      </c>
      <c r="G101" s="36" t="s">
        <v>1603</v>
      </c>
      <c r="H101" s="36" t="s">
        <v>168</v>
      </c>
      <c r="I101" s="36" t="s">
        <v>1604</v>
      </c>
      <c r="J101" s="36">
        <v>1.5</v>
      </c>
      <c r="K101" s="5" t="str">
        <f t="array" ref="K101">IFERROR(INDEX('Table B. Endnotes for FSSI Stoc'!C:C, MATCH(B101&amp;D101,'Table B. Endnotes for FSSI Stoc'!A:A&amp;'Table B. Endnotes for FSSI Stoc'!B:B, 0)),"")</f>
        <v/>
      </c>
      <c r="L101" s="37" t="str">
        <f t="shared" ca="1" si="0"/>
        <v/>
      </c>
      <c r="M101" s="5" t="e">
        <f t="shared" ca="1" si="1"/>
        <v>#VALUE!</v>
      </c>
    </row>
    <row r="102" spans="1:13" ht="16">
      <c r="A102" s="35">
        <v>102</v>
      </c>
      <c r="B102" s="36" t="s">
        <v>12</v>
      </c>
      <c r="C102" s="36" t="s">
        <v>619</v>
      </c>
      <c r="D102" s="36" t="s">
        <v>1494</v>
      </c>
      <c r="E102" s="36" t="s">
        <v>1598</v>
      </c>
      <c r="F102" s="36" t="s">
        <v>1598</v>
      </c>
      <c r="G102" s="36" t="s">
        <v>1598</v>
      </c>
      <c r="H102" s="36" t="s">
        <v>168</v>
      </c>
      <c r="I102" s="36">
        <v>1.31</v>
      </c>
      <c r="J102" s="36">
        <v>4</v>
      </c>
      <c r="K102" s="5" t="str">
        <f t="array" ref="K102">IFERROR(INDEX('Table B. Endnotes for FSSI Stoc'!C:C, MATCH(B102&amp;D102,'Table B. Endnotes for FSSI Stoc'!A:A&amp;'Table B. Endnotes for FSSI Stoc'!B:B, 0)),"")</f>
        <v/>
      </c>
      <c r="L102" s="37" t="str">
        <f t="shared" ca="1" si="0"/>
        <v/>
      </c>
      <c r="M102" s="5" t="e">
        <f t="shared" ca="1" si="1"/>
        <v>#VALUE!</v>
      </c>
    </row>
    <row r="103" spans="1:13" ht="16">
      <c r="A103" s="35">
        <v>103</v>
      </c>
      <c r="B103" s="36" t="s">
        <v>13</v>
      </c>
      <c r="C103" s="36" t="s">
        <v>711</v>
      </c>
      <c r="D103" s="36" t="s">
        <v>721</v>
      </c>
      <c r="E103" s="36" t="s">
        <v>1598</v>
      </c>
      <c r="F103" s="36" t="s">
        <v>1603</v>
      </c>
      <c r="G103" s="36" t="s">
        <v>1603</v>
      </c>
      <c r="H103" s="36" t="s">
        <v>168</v>
      </c>
      <c r="I103" s="36" t="s">
        <v>1604</v>
      </c>
      <c r="J103" s="36">
        <v>1.5</v>
      </c>
      <c r="K103" s="5" t="str">
        <f t="array" ref="K103">IFERROR(INDEX('Table B. Endnotes for FSSI Stoc'!C:C, MATCH(B103&amp;D103,'Table B. Endnotes for FSSI Stoc'!A:A&amp;'Table B. Endnotes for FSSI Stoc'!B:B, 0)),"")</f>
        <v/>
      </c>
      <c r="L103" s="37" t="str">
        <f t="shared" ca="1" si="0"/>
        <v/>
      </c>
      <c r="M103" s="5" t="e">
        <f t="shared" ca="1" si="1"/>
        <v>#VALUE!</v>
      </c>
    </row>
    <row r="104" spans="1:13" ht="16">
      <c r="A104" s="35">
        <v>104</v>
      </c>
      <c r="B104" s="36" t="s">
        <v>13</v>
      </c>
      <c r="C104" s="36" t="s">
        <v>711</v>
      </c>
      <c r="D104" s="36" t="s">
        <v>1314</v>
      </c>
      <c r="E104" s="36" t="s">
        <v>1598</v>
      </c>
      <c r="F104" s="36" t="s">
        <v>1598</v>
      </c>
      <c r="G104" s="36" t="s">
        <v>1598</v>
      </c>
      <c r="H104" s="36" t="s">
        <v>168</v>
      </c>
      <c r="I104" s="36" t="s">
        <v>1604</v>
      </c>
      <c r="J104" s="36">
        <v>4</v>
      </c>
      <c r="K104" s="5"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37" t="str">
        <f t="shared" ca="1" si="0"/>
        <v/>
      </c>
      <c r="M104" s="5" t="e">
        <f t="shared" ca="1" si="1"/>
        <v>#VALUE!</v>
      </c>
    </row>
    <row r="105" spans="1:13" ht="16">
      <c r="A105" s="35">
        <v>105</v>
      </c>
      <c r="B105" s="36" t="s">
        <v>13</v>
      </c>
      <c r="C105" s="36" t="s">
        <v>711</v>
      </c>
      <c r="D105" s="36" t="s">
        <v>1284</v>
      </c>
      <c r="E105" s="36" t="s">
        <v>1598</v>
      </c>
      <c r="F105" s="36" t="s">
        <v>1600</v>
      </c>
      <c r="G105" s="36" t="s">
        <v>168</v>
      </c>
      <c r="H105" s="36" t="s">
        <v>1628</v>
      </c>
      <c r="I105" s="36" t="s">
        <v>1604</v>
      </c>
      <c r="J105" s="36">
        <v>2</v>
      </c>
      <c r="K105" s="5"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37" t="str">
        <f t="shared" ca="1" si="0"/>
        <v/>
      </c>
      <c r="M105" s="5" t="e">
        <f t="shared" ca="1" si="1"/>
        <v>#VALUE!</v>
      </c>
    </row>
    <row r="106" spans="1:13" ht="16">
      <c r="A106" s="35">
        <v>106</v>
      </c>
      <c r="B106" s="36" t="s">
        <v>13</v>
      </c>
      <c r="C106" s="36" t="s">
        <v>512</v>
      </c>
      <c r="D106" s="36" t="s">
        <v>622</v>
      </c>
      <c r="E106" s="36" t="s">
        <v>1598</v>
      </c>
      <c r="F106" s="36" t="s">
        <v>1598</v>
      </c>
      <c r="G106" s="36" t="s">
        <v>1598</v>
      </c>
      <c r="H106" s="36" t="s">
        <v>168</v>
      </c>
      <c r="I106" s="36">
        <v>3.47</v>
      </c>
      <c r="J106" s="36">
        <v>4</v>
      </c>
      <c r="K106" s="5" t="str">
        <f t="array" ref="K106">IFERROR(INDEX('Table B. Endnotes for FSSI Stoc'!C:C, MATCH(B106&amp;D106,'Table B. Endnotes for FSSI Stoc'!A:A&amp;'Table B. Endnotes for FSSI Stoc'!B:B, 0)),"")</f>
        <v/>
      </c>
      <c r="L106" s="37" t="str">
        <f t="shared" ca="1" si="0"/>
        <v/>
      </c>
      <c r="M106" s="5" t="e">
        <f t="shared" ca="1" si="1"/>
        <v>#VALUE!</v>
      </c>
    </row>
    <row r="107" spans="1:13" ht="16">
      <c r="A107" s="35">
        <v>107</v>
      </c>
      <c r="B107" s="36" t="s">
        <v>13</v>
      </c>
      <c r="C107" s="36" t="s">
        <v>512</v>
      </c>
      <c r="D107" s="36" t="s">
        <v>1341</v>
      </c>
      <c r="E107" s="36" t="s">
        <v>1603</v>
      </c>
      <c r="F107" s="36" t="s">
        <v>1598</v>
      </c>
      <c r="G107" s="36" t="s">
        <v>1598</v>
      </c>
      <c r="H107" s="36" t="s">
        <v>168</v>
      </c>
      <c r="I107" s="36">
        <v>1.59</v>
      </c>
      <c r="J107" s="36">
        <v>2.5</v>
      </c>
      <c r="K107" s="5" t="str">
        <f t="array" ref="K107">IFERROR(INDEX('Table B. Endnotes for FSSI Stoc'!C:C, MATCH(B107&amp;D107,'Table B. Endnotes for FSSI Stoc'!A:A&amp;'Table B. Endnotes for FSSI Stoc'!B:B, 0)),"")</f>
        <v/>
      </c>
      <c r="L107" s="37" t="str">
        <f t="shared" ca="1" si="0"/>
        <v/>
      </c>
      <c r="M107" s="5" t="e">
        <f t="shared" ca="1" si="1"/>
        <v>#VALUE!</v>
      </c>
    </row>
    <row r="108" spans="1:13" ht="16">
      <c r="A108" s="35">
        <v>108</v>
      </c>
      <c r="B108" s="36" t="s">
        <v>13</v>
      </c>
      <c r="C108" s="36" t="s">
        <v>512</v>
      </c>
      <c r="D108" s="36" t="s">
        <v>1265</v>
      </c>
      <c r="E108" s="36" t="s">
        <v>1598</v>
      </c>
      <c r="F108" s="36" t="s">
        <v>1598</v>
      </c>
      <c r="G108" s="36" t="s">
        <v>1598</v>
      </c>
      <c r="H108" s="36" t="s">
        <v>168</v>
      </c>
      <c r="I108" s="36">
        <v>1.98</v>
      </c>
      <c r="J108" s="36">
        <v>4</v>
      </c>
      <c r="K108" s="5" t="str">
        <f t="array" ref="K108">IFERROR(INDEX('Table B. Endnotes for FSSI Stoc'!C:C, MATCH(B108&amp;D108,'Table B. Endnotes for FSSI Stoc'!A:A&amp;'Table B. Endnotes for FSSI Stoc'!B:B, 0)),"")</f>
        <v/>
      </c>
      <c r="L108" s="37" t="str">
        <f t="shared" ca="1" si="0"/>
        <v/>
      </c>
      <c r="M108" s="5" t="e">
        <f t="shared" ca="1" si="1"/>
        <v>#VALUE!</v>
      </c>
    </row>
    <row r="109" spans="1:13" ht="16">
      <c r="A109" s="35">
        <v>109</v>
      </c>
      <c r="B109" s="36" t="s">
        <v>13</v>
      </c>
      <c r="C109" s="36" t="s">
        <v>512</v>
      </c>
      <c r="D109" s="36" t="s">
        <v>1381</v>
      </c>
      <c r="E109" s="36" t="s">
        <v>1598</v>
      </c>
      <c r="F109" s="36" t="s">
        <v>1598</v>
      </c>
      <c r="G109" s="36" t="s">
        <v>1598</v>
      </c>
      <c r="H109" s="36" t="s">
        <v>168</v>
      </c>
      <c r="I109" s="36">
        <v>0.83</v>
      </c>
      <c r="J109" s="36">
        <v>4</v>
      </c>
      <c r="K109" s="5" t="str">
        <f t="array" ref="K109">IFERROR(INDEX('Table B. Endnotes for FSSI Stoc'!C:C, MATCH(B109&amp;D109,'Table B. Endnotes for FSSI Stoc'!A:A&amp;'Table B. Endnotes for FSSI Stoc'!B:B, 0)),"")</f>
        <v/>
      </c>
      <c r="L109" s="37" t="str">
        <f t="shared" ca="1" si="0"/>
        <v/>
      </c>
      <c r="M109" s="5" t="e">
        <f t="shared" ca="1" si="1"/>
        <v>#VALUE!</v>
      </c>
    </row>
    <row r="110" spans="1:13" ht="16">
      <c r="A110" s="35">
        <v>110</v>
      </c>
      <c r="B110" s="36" t="s">
        <v>13</v>
      </c>
      <c r="C110" s="36" t="s">
        <v>512</v>
      </c>
      <c r="D110" s="36" t="s">
        <v>1383</v>
      </c>
      <c r="E110" s="36" t="s">
        <v>1598</v>
      </c>
      <c r="F110" s="36" t="s">
        <v>1598</v>
      </c>
      <c r="G110" s="36" t="s">
        <v>1598</v>
      </c>
      <c r="H110" s="36" t="s">
        <v>168</v>
      </c>
      <c r="I110" s="36">
        <v>1.51</v>
      </c>
      <c r="J110" s="36">
        <v>4</v>
      </c>
      <c r="K110" s="5" t="str">
        <f t="array" ref="K110">IFERROR(INDEX('Table B. Endnotes for FSSI Stoc'!C:C, MATCH(B110&amp;D110,'Table B. Endnotes for FSSI Stoc'!A:A&amp;'Table B. Endnotes for FSSI Stoc'!B:B, 0)),"")</f>
        <v/>
      </c>
      <c r="L110" s="37" t="str">
        <f t="shared" ca="1" si="0"/>
        <v/>
      </c>
      <c r="M110" s="5" t="e">
        <f t="shared" ca="1" si="1"/>
        <v>#VALUE!</v>
      </c>
    </row>
    <row r="111" spans="1:13" ht="16">
      <c r="A111" s="35">
        <v>111</v>
      </c>
      <c r="B111" s="36" t="s">
        <v>13</v>
      </c>
      <c r="C111" s="36" t="s">
        <v>512</v>
      </c>
      <c r="D111" s="36" t="s">
        <v>1405</v>
      </c>
      <c r="E111" s="36" t="s">
        <v>1603</v>
      </c>
      <c r="F111" s="36" t="s">
        <v>1598</v>
      </c>
      <c r="G111" s="36" t="s">
        <v>1598</v>
      </c>
      <c r="H111" s="36" t="s">
        <v>168</v>
      </c>
      <c r="I111" s="36">
        <v>0.98</v>
      </c>
      <c r="J111" s="36">
        <v>2.5</v>
      </c>
      <c r="K111" s="5" t="str">
        <f t="array" ref="K111">IFERROR(INDEX('Table B. Endnotes for FSSI Stoc'!C:C, MATCH(B111&amp;D111,'Table B. Endnotes for FSSI Stoc'!A:A&amp;'Table B. Endnotes for FSSI Stoc'!B:B, 0)),"")</f>
        <v/>
      </c>
      <c r="L111" s="37" t="str">
        <f t="shared" ca="1" si="0"/>
        <v/>
      </c>
      <c r="M111" s="5" t="e">
        <f t="shared" ca="1" si="1"/>
        <v>#VALUE!</v>
      </c>
    </row>
    <row r="112" spans="1:13" ht="16">
      <c r="A112" s="35">
        <v>112</v>
      </c>
      <c r="B112" s="36" t="s">
        <v>13</v>
      </c>
      <c r="C112" s="36" t="s">
        <v>512</v>
      </c>
      <c r="D112" s="36" t="s">
        <v>1425</v>
      </c>
      <c r="E112" s="36" t="s">
        <v>1598</v>
      </c>
      <c r="F112" s="36" t="s">
        <v>1598</v>
      </c>
      <c r="G112" s="36" t="s">
        <v>1598</v>
      </c>
      <c r="H112" s="36" t="s">
        <v>168</v>
      </c>
      <c r="I112" s="36">
        <v>1.22</v>
      </c>
      <c r="J112" s="36">
        <v>4</v>
      </c>
      <c r="K112" s="5" t="str">
        <f t="array" ref="K112">IFERROR(INDEX('Table B. Endnotes for FSSI Stoc'!C:C, MATCH(B112&amp;D112,'Table B. Endnotes for FSSI Stoc'!A:A&amp;'Table B. Endnotes for FSSI Stoc'!B:B, 0)),"")</f>
        <v/>
      </c>
      <c r="L112" s="37" t="str">
        <f t="shared" ca="1" si="0"/>
        <v/>
      </c>
      <c r="M112" s="5" t="e">
        <f t="shared" ca="1" si="1"/>
        <v>#VALUE!</v>
      </c>
    </row>
    <row r="113" spans="1:13" ht="16">
      <c r="A113" s="35">
        <v>113</v>
      </c>
      <c r="B113" s="36" t="s">
        <v>13</v>
      </c>
      <c r="C113" s="36" t="s">
        <v>512</v>
      </c>
      <c r="D113" s="36" t="s">
        <v>1339</v>
      </c>
      <c r="E113" s="36" t="s">
        <v>1603</v>
      </c>
      <c r="F113" s="36" t="s">
        <v>1598</v>
      </c>
      <c r="G113" s="36" t="s">
        <v>1598</v>
      </c>
      <c r="H113" s="36" t="s">
        <v>168</v>
      </c>
      <c r="I113" s="36">
        <v>1.06</v>
      </c>
      <c r="J113" s="36">
        <v>2.5</v>
      </c>
      <c r="K113" s="5" t="str">
        <f t="array" ref="K113">IFERROR(INDEX('Table B. Endnotes for FSSI Stoc'!C:C, MATCH(B113&amp;D113,'Table B. Endnotes for FSSI Stoc'!A:A&amp;'Table B. Endnotes for FSSI Stoc'!B:B, 0)),"")</f>
        <v/>
      </c>
      <c r="L113" s="37" t="str">
        <f t="shared" ca="1" si="0"/>
        <v/>
      </c>
      <c r="M113" s="5" t="e">
        <f t="shared" ca="1" si="1"/>
        <v>#VALUE!</v>
      </c>
    </row>
    <row r="114" spans="1:13" ht="16">
      <c r="A114" s="35">
        <v>114</v>
      </c>
      <c r="B114" s="36" t="s">
        <v>13</v>
      </c>
      <c r="C114" s="36" t="s">
        <v>512</v>
      </c>
      <c r="D114" s="36" t="s">
        <v>1320</v>
      </c>
      <c r="E114" s="36" t="s">
        <v>1598</v>
      </c>
      <c r="F114" s="36" t="s">
        <v>1598</v>
      </c>
      <c r="G114" s="36" t="s">
        <v>1598</v>
      </c>
      <c r="H114" s="36" t="s">
        <v>168</v>
      </c>
      <c r="I114" s="36" t="s">
        <v>1629</v>
      </c>
      <c r="J114" s="36">
        <v>4</v>
      </c>
      <c r="K114" s="5" t="str">
        <f t="array" ref="K114">IFERROR(INDEX('Table B. Endnotes for FSSI Stoc'!C:C, MATCH(B114&amp;D114,'Table B. Endnotes for FSSI Stoc'!A:A&amp;'Table B. Endnotes for FSSI Stoc'!B:B, 0)),"")</f>
        <v/>
      </c>
      <c r="L114" s="37" t="str">
        <f t="shared" ca="1" si="0"/>
        <v/>
      </c>
      <c r="M114" s="5" t="e">
        <f t="shared" ca="1" si="1"/>
        <v>#VALUE!</v>
      </c>
    </row>
    <row r="115" spans="1:13" ht="16">
      <c r="A115" s="35">
        <v>115</v>
      </c>
      <c r="B115" s="36" t="s">
        <v>13</v>
      </c>
      <c r="C115" s="36" t="s">
        <v>512</v>
      </c>
      <c r="D115" s="36" t="s">
        <v>1322</v>
      </c>
      <c r="E115" s="36" t="s">
        <v>1598</v>
      </c>
      <c r="F115" s="36" t="s">
        <v>1598</v>
      </c>
      <c r="G115" s="36" t="s">
        <v>1598</v>
      </c>
      <c r="H115" s="36" t="s">
        <v>168</v>
      </c>
      <c r="I115" s="36">
        <v>1.32</v>
      </c>
      <c r="J115" s="36">
        <v>4</v>
      </c>
      <c r="K115" s="5" t="str">
        <f t="array" ref="K115">IFERROR(INDEX('Table B. Endnotes for FSSI Stoc'!C:C, MATCH(B115&amp;D115,'Table B. Endnotes for FSSI Stoc'!A:A&amp;'Table B. Endnotes for FSSI Stoc'!B:B, 0)),"")</f>
        <v/>
      </c>
      <c r="L115" s="37" t="str">
        <f t="shared" ca="1" si="0"/>
        <v/>
      </c>
      <c r="M115" s="5" t="e">
        <f t="shared" ca="1" si="1"/>
        <v>#VALUE!</v>
      </c>
    </row>
    <row r="116" spans="1:13" ht="16">
      <c r="A116" s="35">
        <v>116</v>
      </c>
      <c r="B116" s="36" t="s">
        <v>13</v>
      </c>
      <c r="C116" s="36" t="s">
        <v>512</v>
      </c>
      <c r="D116" s="36" t="s">
        <v>1416</v>
      </c>
      <c r="E116" s="36" t="s">
        <v>1603</v>
      </c>
      <c r="F116" s="36" t="s">
        <v>1598</v>
      </c>
      <c r="G116" s="36" t="s">
        <v>1598</v>
      </c>
      <c r="H116" s="36" t="s">
        <v>168</v>
      </c>
      <c r="I116" s="36">
        <v>0.93</v>
      </c>
      <c r="J116" s="36">
        <v>2.5</v>
      </c>
      <c r="K116" s="5" t="str">
        <f t="array" ref="K116">IFERROR(INDEX('Table B. Endnotes for FSSI Stoc'!C:C, MATCH(B116&amp;D116,'Table B. Endnotes for FSSI Stoc'!A:A&amp;'Table B. Endnotes for FSSI Stoc'!B:B, 0)),"")</f>
        <v>The stock assessment includes a combined assessment of both blue rockfish and deacon rockfish.</v>
      </c>
      <c r="L116" s="37" t="str">
        <f t="shared" ca="1" si="0"/>
        <v/>
      </c>
      <c r="M116" s="5" t="e">
        <f t="shared" ca="1" si="1"/>
        <v>#VALUE!</v>
      </c>
    </row>
    <row r="117" spans="1:13" ht="16">
      <c r="A117" s="35">
        <v>117</v>
      </c>
      <c r="B117" s="36" t="s">
        <v>13</v>
      </c>
      <c r="C117" s="36" t="s">
        <v>512</v>
      </c>
      <c r="D117" s="36" t="s">
        <v>1323</v>
      </c>
      <c r="E117" s="36" t="s">
        <v>1598</v>
      </c>
      <c r="F117" s="36" t="s">
        <v>1598</v>
      </c>
      <c r="G117" s="36" t="s">
        <v>1598</v>
      </c>
      <c r="H117" s="36" t="s">
        <v>168</v>
      </c>
      <c r="I117" s="36">
        <v>1.36</v>
      </c>
      <c r="J117" s="36">
        <v>4</v>
      </c>
      <c r="K117" s="5" t="str">
        <f t="array" ref="K117">IFERROR(INDEX('Table B. Endnotes for FSSI Stoc'!C:C, MATCH(B117&amp;D117,'Table B. Endnotes for FSSI Stoc'!A:A&amp;'Table B. Endnotes for FSSI Stoc'!B:B, 0)),"")</f>
        <v/>
      </c>
      <c r="L117" s="37" t="str">
        <f t="shared" ca="1" si="0"/>
        <v/>
      </c>
      <c r="M117" s="5" t="e">
        <f t="shared" ca="1" si="1"/>
        <v>#VALUE!</v>
      </c>
    </row>
    <row r="118" spans="1:13" ht="16">
      <c r="A118" s="35">
        <v>118</v>
      </c>
      <c r="B118" s="36" t="s">
        <v>13</v>
      </c>
      <c r="C118" s="36" t="s">
        <v>512</v>
      </c>
      <c r="D118" s="36" t="s">
        <v>1426</v>
      </c>
      <c r="E118" s="36" t="s">
        <v>1598</v>
      </c>
      <c r="F118" s="36" t="s">
        <v>1598</v>
      </c>
      <c r="G118" s="36" t="s">
        <v>1598</v>
      </c>
      <c r="H118" s="36" t="s">
        <v>168</v>
      </c>
      <c r="I118" s="36">
        <v>1.39</v>
      </c>
      <c r="J118" s="36">
        <v>4</v>
      </c>
      <c r="K118" s="5" t="str">
        <f t="array" ref="K118">IFERROR(INDEX('Table B. Endnotes for FSSI Stoc'!C:C, MATCH(B118&amp;D118,'Table B. Endnotes for FSSI Stoc'!A:A&amp;'Table B. Endnotes for FSSI Stoc'!B:B, 0)),"")</f>
        <v/>
      </c>
      <c r="L118" s="37" t="str">
        <f t="shared" ca="1" si="0"/>
        <v/>
      </c>
      <c r="M118" s="5" t="e">
        <f t="shared" ca="1" si="1"/>
        <v>#VALUE!</v>
      </c>
    </row>
    <row r="119" spans="1:13" ht="16">
      <c r="A119" s="35">
        <v>119</v>
      </c>
      <c r="B119" s="36" t="s">
        <v>13</v>
      </c>
      <c r="C119" s="36" t="s">
        <v>512</v>
      </c>
      <c r="D119" s="36" t="s">
        <v>1378</v>
      </c>
      <c r="E119" s="36" t="s">
        <v>1598</v>
      </c>
      <c r="F119" s="36" t="s">
        <v>1598</v>
      </c>
      <c r="G119" s="36" t="s">
        <v>1598</v>
      </c>
      <c r="H119" s="36" t="s">
        <v>168</v>
      </c>
      <c r="I119" s="36">
        <v>1.6</v>
      </c>
      <c r="J119" s="36">
        <v>4</v>
      </c>
      <c r="K119" s="5" t="str">
        <f t="array" ref="K119">IFERROR(INDEX('Table B. Endnotes for FSSI Stoc'!C:C, MATCH(B119&amp;D119,'Table B. Endnotes for FSSI Stoc'!A:A&amp;'Table B. Endnotes for FSSI Stoc'!B:B, 0)),"")</f>
        <v/>
      </c>
      <c r="L119" s="37" t="str">
        <f t="shared" ca="1" si="0"/>
        <v/>
      </c>
      <c r="M119" s="5" t="e">
        <f t="shared" ca="1" si="1"/>
        <v>#VALUE!</v>
      </c>
    </row>
    <row r="120" spans="1:13" ht="16">
      <c r="A120" s="35">
        <v>120</v>
      </c>
      <c r="B120" s="36" t="s">
        <v>13</v>
      </c>
      <c r="C120" s="36" t="s">
        <v>512</v>
      </c>
      <c r="D120" s="36" t="s">
        <v>1380</v>
      </c>
      <c r="E120" s="36" t="s">
        <v>1598</v>
      </c>
      <c r="F120" s="36" t="s">
        <v>1598</v>
      </c>
      <c r="G120" s="36" t="s">
        <v>1598</v>
      </c>
      <c r="H120" s="36" t="s">
        <v>168</v>
      </c>
      <c r="I120" s="36">
        <v>2.86</v>
      </c>
      <c r="J120" s="36">
        <v>4</v>
      </c>
      <c r="K120" s="5" t="str">
        <f t="array" ref="K120">IFERROR(INDEX('Table B. Endnotes for FSSI Stoc'!C:C, MATCH(B120&amp;D120,'Table B. Endnotes for FSSI Stoc'!A:A&amp;'Table B. Endnotes for FSSI Stoc'!B:B, 0)),"")</f>
        <v/>
      </c>
      <c r="L120" s="37" t="str">
        <f t="shared" ca="1" si="0"/>
        <v/>
      </c>
      <c r="M120" s="5" t="e">
        <f t="shared" ca="1" si="1"/>
        <v>#VALUE!</v>
      </c>
    </row>
    <row r="121" spans="1:13" ht="16">
      <c r="A121" s="35">
        <v>121</v>
      </c>
      <c r="B121" s="36" t="s">
        <v>13</v>
      </c>
      <c r="C121" s="36" t="s">
        <v>512</v>
      </c>
      <c r="D121" s="36" t="s">
        <v>1370</v>
      </c>
      <c r="E121" s="36" t="s">
        <v>1598</v>
      </c>
      <c r="F121" s="36" t="s">
        <v>1598</v>
      </c>
      <c r="G121" s="36" t="s">
        <v>1598</v>
      </c>
      <c r="H121" s="36" t="s">
        <v>168</v>
      </c>
      <c r="I121" s="36">
        <v>1</v>
      </c>
      <c r="J121" s="36">
        <v>4</v>
      </c>
      <c r="K121" s="5" t="str">
        <f t="array" ref="K121">IFERROR(INDEX('Table B. Endnotes for FSSI Stoc'!C:C, MATCH(B121&amp;D121,'Table B. Endnotes for FSSI Stoc'!A:A&amp;'Table B. Endnotes for FSSI Stoc'!B:B, 0)),"")</f>
        <v/>
      </c>
      <c r="L121" s="37" t="str">
        <f t="shared" ca="1" si="0"/>
        <v/>
      </c>
      <c r="M121" s="5" t="e">
        <f t="shared" ca="1" si="1"/>
        <v>#VALUE!</v>
      </c>
    </row>
    <row r="122" spans="1:13" ht="16">
      <c r="A122" s="35">
        <v>122</v>
      </c>
      <c r="B122" s="36" t="s">
        <v>13</v>
      </c>
      <c r="C122" s="36" t="s">
        <v>512</v>
      </c>
      <c r="D122" s="36" t="s">
        <v>1037</v>
      </c>
      <c r="E122" s="36" t="s">
        <v>1598</v>
      </c>
      <c r="F122" s="36" t="s">
        <v>1598</v>
      </c>
      <c r="G122" s="36" t="s">
        <v>1598</v>
      </c>
      <c r="H122" s="36" t="s">
        <v>168</v>
      </c>
      <c r="I122" s="36">
        <v>3.12</v>
      </c>
      <c r="J122" s="36">
        <v>4</v>
      </c>
      <c r="K122" s="5" t="str">
        <f t="array" ref="K122">IFERROR(INDEX('Table B. Endnotes for FSSI Stoc'!C:C, MATCH(B122&amp;D122,'Table B. Endnotes for FSSI Stoc'!A:A&amp;'Table B. Endnotes for FSSI Stoc'!B:B, 0)),"")</f>
        <v/>
      </c>
      <c r="L122" s="37" t="str">
        <f t="shared" ca="1" si="0"/>
        <v/>
      </c>
      <c r="M122" s="5" t="e">
        <f t="shared" ca="1" si="1"/>
        <v>#VALUE!</v>
      </c>
    </row>
    <row r="123" spans="1:13" ht="16">
      <c r="A123" s="35">
        <v>123</v>
      </c>
      <c r="B123" s="36" t="s">
        <v>13</v>
      </c>
      <c r="C123" s="36" t="s">
        <v>512</v>
      </c>
      <c r="D123" s="36" t="s">
        <v>1215</v>
      </c>
      <c r="E123" s="36" t="s">
        <v>1598</v>
      </c>
      <c r="F123" s="36" t="s">
        <v>1598</v>
      </c>
      <c r="G123" s="36" t="s">
        <v>1598</v>
      </c>
      <c r="H123" s="36" t="s">
        <v>168</v>
      </c>
      <c r="I123" s="36">
        <v>3.52</v>
      </c>
      <c r="J123" s="36">
        <v>4</v>
      </c>
      <c r="K123" s="5" t="str">
        <f t="array" ref="K123">IFERROR(INDEX('Table B. Endnotes for FSSI Stoc'!C:C, MATCH(B123&amp;D123,'Table B. Endnotes for FSSI Stoc'!A:A&amp;'Table B. Endnotes for FSSI Stoc'!B:B, 0)),"")</f>
        <v/>
      </c>
      <c r="L123" s="37" t="str">
        <f t="shared" ca="1" si="0"/>
        <v/>
      </c>
      <c r="M123" s="5" t="e">
        <f t="shared" ca="1" si="1"/>
        <v>#VALUE!</v>
      </c>
    </row>
    <row r="124" spans="1:13" ht="16">
      <c r="A124" s="35">
        <v>124</v>
      </c>
      <c r="B124" s="36" t="s">
        <v>13</v>
      </c>
      <c r="C124" s="36" t="s">
        <v>512</v>
      </c>
      <c r="D124" s="36" t="s">
        <v>845</v>
      </c>
      <c r="E124" s="36" t="s">
        <v>1603</v>
      </c>
      <c r="F124" s="36" t="s">
        <v>1598</v>
      </c>
      <c r="G124" s="36" t="s">
        <v>1598</v>
      </c>
      <c r="H124" s="36" t="s">
        <v>168</v>
      </c>
      <c r="I124" s="36">
        <v>1.99</v>
      </c>
      <c r="J124" s="36">
        <v>2.5</v>
      </c>
      <c r="K124" s="5" t="str">
        <f t="array" ref="K124">IFERROR(INDEX('Table B. Endnotes for FSSI Stoc'!C:C, MATCH(B124&amp;D124,'Table B. Endnotes for FSSI Stoc'!A:A&amp;'Table B. Endnotes for FSSI Stoc'!B:B, 0)),"")</f>
        <v/>
      </c>
      <c r="L124" s="37" t="str">
        <f t="shared" ca="1" si="0"/>
        <v/>
      </c>
      <c r="M124" s="5" t="e">
        <f t="shared" ca="1" si="1"/>
        <v>#VALUE!</v>
      </c>
    </row>
    <row r="125" spans="1:13" ht="16">
      <c r="A125" s="35">
        <v>125</v>
      </c>
      <c r="B125" s="36" t="s">
        <v>13</v>
      </c>
      <c r="C125" s="36" t="s">
        <v>512</v>
      </c>
      <c r="D125" s="36" t="s">
        <v>1181</v>
      </c>
      <c r="E125" s="36" t="s">
        <v>1598</v>
      </c>
      <c r="F125" s="36" t="s">
        <v>1598</v>
      </c>
      <c r="G125" s="36" t="s">
        <v>1598</v>
      </c>
      <c r="H125" s="36" t="s">
        <v>168</v>
      </c>
      <c r="I125" s="36">
        <v>1.6</v>
      </c>
      <c r="J125" s="36">
        <v>4</v>
      </c>
      <c r="K125" s="5" t="str">
        <f t="array" ref="K125">IFERROR(INDEX('Table B. Endnotes for FSSI Stoc'!C:C, MATCH(B125&amp;D125,'Table B. Endnotes for FSSI Stoc'!A:A&amp;'Table B. Endnotes for FSSI Stoc'!B:B, 0)),"")</f>
        <v/>
      </c>
      <c r="L125" s="37" t="str">
        <f t="shared" ca="1" si="0"/>
        <v/>
      </c>
      <c r="M125" s="5" t="e">
        <f t="shared" ca="1" si="1"/>
        <v>#VALUE!</v>
      </c>
    </row>
    <row r="126" spans="1:13" ht="16">
      <c r="A126" s="35">
        <v>126</v>
      </c>
      <c r="B126" s="36" t="s">
        <v>13</v>
      </c>
      <c r="C126" s="36" t="s">
        <v>512</v>
      </c>
      <c r="D126" s="36" t="s">
        <v>1183</v>
      </c>
      <c r="E126" s="36" t="s">
        <v>1598</v>
      </c>
      <c r="F126" s="36" t="s">
        <v>1598</v>
      </c>
      <c r="G126" s="36" t="s">
        <v>1598</v>
      </c>
      <c r="H126" s="36" t="s">
        <v>168</v>
      </c>
      <c r="I126" s="36">
        <v>0.99</v>
      </c>
      <c r="J126" s="36">
        <v>4</v>
      </c>
      <c r="K126" s="5" t="str">
        <f t="array" ref="K126">IFERROR(INDEX('Table B. Endnotes for FSSI Stoc'!C:C, MATCH(B126&amp;D126,'Table B. Endnotes for FSSI Stoc'!A:A&amp;'Table B. Endnotes for FSSI Stoc'!B:B, 0)),"")</f>
        <v/>
      </c>
      <c r="L126" s="37" t="str">
        <f t="shared" ca="1" si="0"/>
        <v/>
      </c>
      <c r="M126" s="5" t="e">
        <f t="shared" ca="1" si="1"/>
        <v>#VALUE!</v>
      </c>
    </row>
    <row r="127" spans="1:13" ht="16">
      <c r="A127" s="35">
        <v>127</v>
      </c>
      <c r="B127" s="36" t="s">
        <v>13</v>
      </c>
      <c r="C127" s="36" t="s">
        <v>512</v>
      </c>
      <c r="D127" s="36" t="s">
        <v>1270</v>
      </c>
      <c r="E127" s="36" t="s">
        <v>1598</v>
      </c>
      <c r="F127" s="36" t="s">
        <v>1598</v>
      </c>
      <c r="G127" s="36" t="s">
        <v>1598</v>
      </c>
      <c r="H127" s="36" t="s">
        <v>168</v>
      </c>
      <c r="I127" s="36">
        <v>2.83</v>
      </c>
      <c r="J127" s="36">
        <v>4</v>
      </c>
      <c r="K127" s="5" t="str">
        <f t="array" ref="K127">IFERROR(INDEX('Table B. Endnotes for FSSI Stoc'!C:C, MATCH(B127&amp;D127,'Table B. Endnotes for FSSI Stoc'!A:A&amp;'Table B. Endnotes for FSSI Stoc'!B:B, 0)),"")</f>
        <v/>
      </c>
      <c r="L127" s="37" t="str">
        <f t="shared" ca="1" si="0"/>
        <v/>
      </c>
      <c r="M127" s="5" t="e">
        <f t="shared" ca="1" si="1"/>
        <v>#VALUE!</v>
      </c>
    </row>
    <row r="128" spans="1:13" ht="16">
      <c r="A128" s="35">
        <v>128</v>
      </c>
      <c r="B128" s="36" t="s">
        <v>13</v>
      </c>
      <c r="C128" s="36" t="s">
        <v>512</v>
      </c>
      <c r="D128" s="36" t="s">
        <v>1444</v>
      </c>
      <c r="E128" s="36" t="s">
        <v>1598</v>
      </c>
      <c r="F128" s="36" t="s">
        <v>1598</v>
      </c>
      <c r="G128" s="36" t="s">
        <v>1598</v>
      </c>
      <c r="H128" s="36" t="s">
        <v>168</v>
      </c>
      <c r="I128" s="36">
        <v>1.88</v>
      </c>
      <c r="J128" s="36">
        <v>4</v>
      </c>
      <c r="K128" s="5" t="str">
        <f t="array" ref="K128">IFERROR(INDEX('Table B. Endnotes for FSSI Stoc'!C:C, MATCH(B128&amp;D128,'Table B. Endnotes for FSSI Stoc'!A:A&amp;'Table B. Endnotes for FSSI Stoc'!B:B, 0)),"")</f>
        <v/>
      </c>
      <c r="L128" s="37" t="str">
        <f t="shared" ca="1" si="0"/>
        <v/>
      </c>
      <c r="M128" s="5" t="e">
        <f t="shared" ca="1" si="1"/>
        <v>#VALUE!</v>
      </c>
    </row>
    <row r="129" spans="1:13" ht="16">
      <c r="A129" s="35">
        <v>129</v>
      </c>
      <c r="B129" s="36" t="s">
        <v>13</v>
      </c>
      <c r="C129" s="36" t="s">
        <v>512</v>
      </c>
      <c r="D129" s="36" t="s">
        <v>1361</v>
      </c>
      <c r="E129" s="36" t="s">
        <v>1603</v>
      </c>
      <c r="F129" s="36" t="s">
        <v>1598</v>
      </c>
      <c r="G129" s="36" t="s">
        <v>1598</v>
      </c>
      <c r="H129" s="36" t="s">
        <v>168</v>
      </c>
      <c r="I129" s="36">
        <v>2.19</v>
      </c>
      <c r="J129" s="36">
        <v>2.5</v>
      </c>
      <c r="K129" s="5" t="str">
        <f t="array" ref="K129">IFERROR(INDEX('Table B. Endnotes for FSSI Stoc'!C:C, MATCH(B129&amp;D129,'Table B. Endnotes for FSSI Stoc'!A:A&amp;'Table B. Endnotes for FSSI Stoc'!B:B, 0)),"")</f>
        <v/>
      </c>
      <c r="L129" s="37" t="str">
        <f t="shared" ca="1" si="0"/>
        <v/>
      </c>
      <c r="M129" s="5" t="e">
        <f t="shared" ca="1" si="1"/>
        <v>#VALUE!</v>
      </c>
    </row>
    <row r="130" spans="1:13" ht="16">
      <c r="A130" s="35">
        <v>130</v>
      </c>
      <c r="B130" s="36" t="s">
        <v>13</v>
      </c>
      <c r="C130" s="36" t="s">
        <v>512</v>
      </c>
      <c r="D130" s="36" t="s">
        <v>1420</v>
      </c>
      <c r="E130" s="36" t="s">
        <v>1603</v>
      </c>
      <c r="F130" s="36" t="s">
        <v>1598</v>
      </c>
      <c r="G130" s="36" t="s">
        <v>1598</v>
      </c>
      <c r="H130" s="36" t="s">
        <v>168</v>
      </c>
      <c r="I130" s="36">
        <v>1.71</v>
      </c>
      <c r="J130" s="36">
        <v>2.5</v>
      </c>
      <c r="K130" s="5" t="str">
        <f t="array" ref="K130">IFERROR(INDEX('Table B. Endnotes for FSSI Stoc'!C:C, MATCH(B130&amp;D130,'Table B. Endnotes for FSSI Stoc'!A:A&amp;'Table B. Endnotes for FSSI Stoc'!B:B, 0)),"")</f>
        <v>The stock assessment includes a combined assessment of both blue rockfish and deacon rockfish.</v>
      </c>
      <c r="L130" s="37" t="str">
        <f t="shared" ca="1" si="0"/>
        <v/>
      </c>
      <c r="M130" s="5" t="e">
        <f t="shared" ca="1" si="1"/>
        <v>#VALUE!</v>
      </c>
    </row>
    <row r="131" spans="1:13" ht="16">
      <c r="A131" s="35">
        <v>131</v>
      </c>
      <c r="B131" s="36" t="s">
        <v>13</v>
      </c>
      <c r="C131" s="36" t="s">
        <v>512</v>
      </c>
      <c r="D131" s="36" t="s">
        <v>1338</v>
      </c>
      <c r="E131" s="36" t="s">
        <v>1598</v>
      </c>
      <c r="F131" s="36" t="s">
        <v>1598</v>
      </c>
      <c r="G131" s="36" t="s">
        <v>1598</v>
      </c>
      <c r="H131" s="36" t="s">
        <v>1630</v>
      </c>
      <c r="I131" s="36">
        <v>1.92</v>
      </c>
      <c r="J131" s="36">
        <v>4</v>
      </c>
      <c r="K131" s="5" t="str">
        <f t="array" ref="K131">IFERROR(INDEX('Table B. Endnotes for FSSI Stoc'!C:C, MATCH(B131&amp;D131,'Table B. Endnotes for FSSI Stoc'!A:A&amp;'Table B. Endnotes for FSSI Stoc'!B:B, 0)),"")</f>
        <v/>
      </c>
      <c r="L131" s="37" t="str">
        <f t="shared" ca="1" si="0"/>
        <v/>
      </c>
      <c r="M131" s="5" t="e">
        <f t="shared" ca="1" si="1"/>
        <v>#VALUE!</v>
      </c>
    </row>
    <row r="132" spans="1:13" ht="16">
      <c r="A132" s="35">
        <v>132</v>
      </c>
      <c r="B132" s="36" t="s">
        <v>13</v>
      </c>
      <c r="C132" s="36" t="s">
        <v>512</v>
      </c>
      <c r="D132" s="36" t="s">
        <v>688</v>
      </c>
      <c r="E132" s="36" t="s">
        <v>1603</v>
      </c>
      <c r="F132" s="36" t="s">
        <v>1598</v>
      </c>
      <c r="G132" s="36" t="s">
        <v>1598</v>
      </c>
      <c r="H132" s="36" t="s">
        <v>168</v>
      </c>
      <c r="I132" s="36" t="s">
        <v>1631</v>
      </c>
      <c r="J132" s="36">
        <v>2.5</v>
      </c>
      <c r="K132" s="5" t="str">
        <f t="array" ref="K132">IFERROR(INDEX('Table B. Endnotes for FSSI Stoc'!C:C, MATCH(B132&amp;D132,'Table B. Endnotes for FSSI Stoc'!A:A&amp;'Table B. Endnotes for FSSI Stoc'!B:B, 0)),"")</f>
        <v/>
      </c>
      <c r="L132" s="37" t="str">
        <f t="shared" ca="1" si="0"/>
        <v/>
      </c>
      <c r="M132" s="5" t="e">
        <f t="shared" ca="1" si="1"/>
        <v>#VALUE!</v>
      </c>
    </row>
    <row r="133" spans="1:13" ht="16">
      <c r="A133" s="35">
        <v>133</v>
      </c>
      <c r="B133" s="36" t="s">
        <v>13</v>
      </c>
      <c r="C133" s="36" t="s">
        <v>512</v>
      </c>
      <c r="D133" s="36" t="s">
        <v>735</v>
      </c>
      <c r="E133" s="36" t="s">
        <v>1598</v>
      </c>
      <c r="F133" s="36" t="s">
        <v>1598</v>
      </c>
      <c r="G133" s="36" t="s">
        <v>1598</v>
      </c>
      <c r="H133" s="36" t="s">
        <v>168</v>
      </c>
      <c r="I133" s="36">
        <v>1.23</v>
      </c>
      <c r="J133" s="36">
        <v>4</v>
      </c>
      <c r="K133" s="5" t="str">
        <f t="array" ref="K133">IFERROR(INDEX('Table B. Endnotes for FSSI Stoc'!C:C, MATCH(B133&amp;D133,'Table B. Endnotes for FSSI Stoc'!A:A&amp;'Table B. Endnotes for FSSI Stoc'!B:B, 0)),"")</f>
        <v/>
      </c>
      <c r="L133" s="37" t="str">
        <f t="shared" ca="1" si="0"/>
        <v/>
      </c>
      <c r="M133" s="5" t="e">
        <f t="shared" ca="1" si="1"/>
        <v>#VALUE!</v>
      </c>
    </row>
    <row r="134" spans="1:13" ht="16">
      <c r="A134" s="35">
        <v>134</v>
      </c>
      <c r="B134" s="36" t="s">
        <v>13</v>
      </c>
      <c r="C134" s="36" t="s">
        <v>512</v>
      </c>
      <c r="D134" s="36" t="s">
        <v>833</v>
      </c>
      <c r="E134" s="36" t="s">
        <v>1603</v>
      </c>
      <c r="F134" s="36" t="s">
        <v>1598</v>
      </c>
      <c r="G134" s="36" t="s">
        <v>1598</v>
      </c>
      <c r="H134" s="36" t="s">
        <v>168</v>
      </c>
      <c r="I134" s="36">
        <v>3.2</v>
      </c>
      <c r="J134" s="36">
        <v>2.5</v>
      </c>
      <c r="K134" s="5" t="str">
        <f t="array" ref="K134">IFERROR(INDEX('Table B. Endnotes for FSSI Stoc'!C:C, MATCH(B134&amp;D134,'Table B. Endnotes for FSSI Stoc'!A:A&amp;'Table B. Endnotes for FSSI Stoc'!B:B, 0)),"")</f>
        <v/>
      </c>
      <c r="L134" s="37" t="str">
        <f t="shared" ca="1" si="0"/>
        <v/>
      </c>
      <c r="M134" s="5" t="e">
        <f t="shared" ca="1" si="1"/>
        <v>#VALUE!</v>
      </c>
    </row>
    <row r="135" spans="1:13" ht="16">
      <c r="A135" s="35">
        <v>135</v>
      </c>
      <c r="B135" s="36" t="s">
        <v>13</v>
      </c>
      <c r="C135" s="36" t="s">
        <v>512</v>
      </c>
      <c r="D135" s="36" t="s">
        <v>592</v>
      </c>
      <c r="E135" s="36" t="s">
        <v>1598</v>
      </c>
      <c r="F135" s="36" t="s">
        <v>1598</v>
      </c>
      <c r="G135" s="36" t="s">
        <v>1598</v>
      </c>
      <c r="H135" s="36" t="s">
        <v>168</v>
      </c>
      <c r="I135" s="36">
        <v>1.34</v>
      </c>
      <c r="J135" s="36">
        <v>4</v>
      </c>
      <c r="K135" s="5" t="str">
        <f t="array" ref="K135">IFERROR(INDEX('Table B. Endnotes for FSSI Stoc'!C:C, MATCH(B135&amp;D135,'Table B. Endnotes for FSSI Stoc'!A:A&amp;'Table B. Endnotes for FSSI Stoc'!B:B, 0)),"")</f>
        <v/>
      </c>
      <c r="L135" s="37" t="str">
        <f t="shared" ca="1" si="0"/>
        <v/>
      </c>
      <c r="M135" s="5" t="e">
        <f t="shared" ca="1" si="1"/>
        <v>#VALUE!</v>
      </c>
    </row>
    <row r="136" spans="1:13" ht="16">
      <c r="A136" s="35">
        <v>136</v>
      </c>
      <c r="B136" s="36" t="s">
        <v>13</v>
      </c>
      <c r="C136" s="36" t="s">
        <v>512</v>
      </c>
      <c r="D136" s="36" t="s">
        <v>1442</v>
      </c>
      <c r="E136" s="36" t="s">
        <v>1603</v>
      </c>
      <c r="F136" s="36" t="s">
        <v>1598</v>
      </c>
      <c r="G136" s="36" t="s">
        <v>1598</v>
      </c>
      <c r="H136" s="36" t="s">
        <v>1632</v>
      </c>
      <c r="I136" s="36">
        <v>1.7</v>
      </c>
      <c r="J136" s="36">
        <v>2.5</v>
      </c>
      <c r="K136" s="5" t="str">
        <f t="array" ref="K136">IFERROR(INDEX('Table B. Endnotes for FSSI Stoc'!C:C, MATCH(B136&amp;D136,'Table B. Endnotes for FSSI Stoc'!A:A&amp;'Table B. Endnotes for FSSI Stoc'!B:B, 0)),"")</f>
        <v/>
      </c>
      <c r="L136" s="37" t="str">
        <f t="shared" ca="1" si="0"/>
        <v/>
      </c>
      <c r="M136" s="5" t="e">
        <f t="shared" ca="1" si="1"/>
        <v>#VALUE!</v>
      </c>
    </row>
    <row r="137" spans="1:13" ht="16">
      <c r="A137" s="35">
        <v>137</v>
      </c>
      <c r="B137" s="36" t="s">
        <v>13</v>
      </c>
      <c r="C137" s="36" t="s">
        <v>512</v>
      </c>
      <c r="D137" s="36" t="s">
        <v>1379</v>
      </c>
      <c r="E137" s="36" t="s">
        <v>1598</v>
      </c>
      <c r="F137" s="36" t="s">
        <v>1598</v>
      </c>
      <c r="G137" s="36" t="s">
        <v>1598</v>
      </c>
      <c r="H137" s="36" t="s">
        <v>168</v>
      </c>
      <c r="I137" s="36">
        <v>1.67</v>
      </c>
      <c r="J137" s="36">
        <v>4</v>
      </c>
      <c r="K137" s="5"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37" t="str">
        <f t="shared" ca="1" si="0"/>
        <v/>
      </c>
      <c r="M137" s="5" t="e">
        <f t="shared" ca="1" si="1"/>
        <v>#VALUE!</v>
      </c>
    </row>
    <row r="138" spans="1:13" ht="16">
      <c r="A138" s="35">
        <v>138</v>
      </c>
      <c r="B138" s="36" t="s">
        <v>13</v>
      </c>
      <c r="C138" s="36" t="s">
        <v>512</v>
      </c>
      <c r="D138" s="36" t="s">
        <v>1443</v>
      </c>
      <c r="E138" s="36" t="s">
        <v>1598</v>
      </c>
      <c r="F138" s="36" t="s">
        <v>1598</v>
      </c>
      <c r="G138" s="36" t="s">
        <v>1598</v>
      </c>
      <c r="H138" s="36" t="s">
        <v>168</v>
      </c>
      <c r="I138" s="36">
        <v>1.85</v>
      </c>
      <c r="J138" s="36">
        <v>4</v>
      </c>
      <c r="K138" s="5" t="str">
        <f t="array" ref="K138">IFERROR(INDEX('Table B. Endnotes for FSSI Stoc'!C:C, MATCH(B138&amp;D138,'Table B. Endnotes for FSSI Stoc'!A:A&amp;'Table B. Endnotes for FSSI Stoc'!B:B, 0)),"")</f>
        <v/>
      </c>
      <c r="L138" s="37" t="str">
        <f t="shared" ca="1" si="0"/>
        <v/>
      </c>
      <c r="M138" s="5" t="e">
        <f t="shared" ca="1" si="1"/>
        <v>#VALUE!</v>
      </c>
    </row>
    <row r="139" spans="1:13" ht="16">
      <c r="A139" s="35">
        <v>139</v>
      </c>
      <c r="B139" s="36" t="s">
        <v>13</v>
      </c>
      <c r="C139" s="36" t="s">
        <v>512</v>
      </c>
      <c r="D139" s="36" t="s">
        <v>1466</v>
      </c>
      <c r="E139" s="36" t="s">
        <v>1598</v>
      </c>
      <c r="F139" s="36" t="s">
        <v>1598</v>
      </c>
      <c r="G139" s="36" t="s">
        <v>1598</v>
      </c>
      <c r="H139" s="36" t="s">
        <v>168</v>
      </c>
      <c r="I139" s="36">
        <v>1.05</v>
      </c>
      <c r="J139" s="36">
        <v>4</v>
      </c>
      <c r="K139" s="5" t="str">
        <f t="array" ref="K139">IFERROR(INDEX('Table B. Endnotes for FSSI Stoc'!C:C, MATCH(B139&amp;D139,'Table B. Endnotes for FSSI Stoc'!A:A&amp;'Table B. Endnotes for FSSI Stoc'!B:B, 0)),"")</f>
        <v/>
      </c>
      <c r="L139" s="37" t="str">
        <f t="shared" ca="1" si="0"/>
        <v/>
      </c>
      <c r="M139" s="5" t="e">
        <f t="shared" ca="1" si="1"/>
        <v>#VALUE!</v>
      </c>
    </row>
    <row r="140" spans="1:13" ht="16">
      <c r="A140" s="35">
        <v>140</v>
      </c>
      <c r="B140" s="36" t="s">
        <v>13</v>
      </c>
      <c r="C140" s="36" t="s">
        <v>512</v>
      </c>
      <c r="D140" s="36" t="s">
        <v>1437</v>
      </c>
      <c r="E140" s="36" t="s">
        <v>1603</v>
      </c>
      <c r="F140" s="36" t="s">
        <v>1598</v>
      </c>
      <c r="G140" s="36" t="s">
        <v>1598</v>
      </c>
      <c r="H140" s="36" t="s">
        <v>1633</v>
      </c>
      <c r="I140" s="36">
        <v>2.5</v>
      </c>
      <c r="J140" s="36"/>
      <c r="L140" s="37" t="str">
        <f t="shared" ca="1" si="0"/>
        <v/>
      </c>
      <c r="M140" s="5" t="e">
        <f t="shared" ca="1" si="1"/>
        <v>#VALUE!</v>
      </c>
    </row>
    <row r="141" spans="1:13" ht="16">
      <c r="A141" s="35">
        <v>141</v>
      </c>
      <c r="B141" s="36" t="s">
        <v>13</v>
      </c>
      <c r="C141" s="36" t="s">
        <v>512</v>
      </c>
      <c r="D141" s="36" t="s">
        <v>1415</v>
      </c>
      <c r="E141" s="36" t="s">
        <v>1603</v>
      </c>
      <c r="F141" s="36" t="s">
        <v>1603</v>
      </c>
      <c r="G141" s="36" t="s">
        <v>1603</v>
      </c>
      <c r="H141" s="36" t="s">
        <v>168</v>
      </c>
      <c r="I141" s="36" t="s">
        <v>1604</v>
      </c>
      <c r="J141" s="36">
        <v>0</v>
      </c>
      <c r="L141" s="37" t="str">
        <f t="shared" ca="1" si="0"/>
        <v/>
      </c>
      <c r="M141" s="5" t="e">
        <f t="shared" ca="1" si="1"/>
        <v>#VALUE!</v>
      </c>
    </row>
    <row r="142" spans="1:13" ht="16">
      <c r="A142" s="35">
        <v>142</v>
      </c>
      <c r="B142" s="36" t="s">
        <v>13</v>
      </c>
      <c r="C142" s="36" t="s">
        <v>512</v>
      </c>
      <c r="D142" s="36" t="s">
        <v>1373</v>
      </c>
      <c r="E142" s="36" t="s">
        <v>1598</v>
      </c>
      <c r="F142" s="36" t="s">
        <v>1598</v>
      </c>
      <c r="G142" s="36" t="s">
        <v>1598</v>
      </c>
      <c r="H142" s="36" t="s">
        <v>168</v>
      </c>
      <c r="I142" s="36">
        <v>2.2999999999999998</v>
      </c>
      <c r="J142" s="36">
        <v>4</v>
      </c>
      <c r="L142" s="37" t="str">
        <f t="shared" ca="1" si="0"/>
        <v/>
      </c>
      <c r="M142" s="5" t="e">
        <f t="shared" ca="1" si="1"/>
        <v>#VALUE!</v>
      </c>
    </row>
    <row r="143" spans="1:13" ht="16">
      <c r="A143" s="35">
        <v>143</v>
      </c>
      <c r="B143" s="36" t="s">
        <v>13</v>
      </c>
      <c r="C143" s="36" t="s">
        <v>512</v>
      </c>
      <c r="D143" s="36" t="s">
        <v>1377</v>
      </c>
      <c r="E143" s="36" t="s">
        <v>1598</v>
      </c>
      <c r="F143" s="36" t="s">
        <v>1598</v>
      </c>
      <c r="G143" s="36" t="s">
        <v>1598</v>
      </c>
      <c r="H143" s="36" t="s">
        <v>168</v>
      </c>
      <c r="I143" s="36">
        <v>1.88</v>
      </c>
      <c r="J143" s="36">
        <v>4</v>
      </c>
      <c r="L143" s="37" t="str">
        <f t="shared" ca="1" si="0"/>
        <v/>
      </c>
      <c r="M143" s="5" t="e">
        <f t="shared" ca="1" si="1"/>
        <v>#VALUE!</v>
      </c>
    </row>
    <row r="144" spans="1:13" ht="16">
      <c r="A144" s="35">
        <v>144</v>
      </c>
      <c r="B144" s="36" t="s">
        <v>13</v>
      </c>
      <c r="C144" s="36" t="s">
        <v>1108</v>
      </c>
      <c r="D144" s="36" t="s">
        <v>1136</v>
      </c>
      <c r="E144" s="36" t="s">
        <v>1598</v>
      </c>
      <c r="F144" s="36" t="s">
        <v>1598</v>
      </c>
      <c r="G144" s="36" t="s">
        <v>1598</v>
      </c>
      <c r="H144" s="36" t="s">
        <v>168</v>
      </c>
      <c r="I144" s="36">
        <v>1.0900000000000001</v>
      </c>
      <c r="J144" s="36">
        <v>4</v>
      </c>
      <c r="L144" s="37" t="str">
        <f t="shared" ca="1" si="0"/>
        <v/>
      </c>
      <c r="M144" s="5" t="e">
        <f t="shared" ca="1" si="1"/>
        <v>#VALUE!</v>
      </c>
    </row>
    <row r="145" spans="1:13" ht="16">
      <c r="A145" s="35">
        <v>145</v>
      </c>
      <c r="B145" s="36" t="s">
        <v>13</v>
      </c>
      <c r="C145" s="36" t="s">
        <v>1108</v>
      </c>
      <c r="D145" s="36" t="s">
        <v>1151</v>
      </c>
      <c r="E145" s="36" t="s">
        <v>1598</v>
      </c>
      <c r="F145" s="36" t="s">
        <v>1600</v>
      </c>
      <c r="G145" s="36" t="s">
        <v>168</v>
      </c>
      <c r="H145" s="36" t="s">
        <v>1634</v>
      </c>
      <c r="I145" s="36">
        <v>0.62</v>
      </c>
      <c r="J145" s="36">
        <v>2</v>
      </c>
      <c r="L145" s="37" t="str">
        <f t="shared" ca="1" si="0"/>
        <v/>
      </c>
      <c r="M145" s="5" t="e">
        <f t="shared" ca="1" si="1"/>
        <v>#VALUE!</v>
      </c>
    </row>
    <row r="146" spans="1:13" ht="16">
      <c r="A146" s="35">
        <v>146</v>
      </c>
      <c r="B146" s="36" t="s">
        <v>16</v>
      </c>
      <c r="C146" s="36" t="s">
        <v>179</v>
      </c>
      <c r="D146" s="36" t="s">
        <v>361</v>
      </c>
      <c r="E146" s="36" t="s">
        <v>1598</v>
      </c>
      <c r="F146" s="36" t="s">
        <v>1598</v>
      </c>
      <c r="G146" s="36" t="s">
        <v>1598</v>
      </c>
      <c r="H146" s="36" t="s">
        <v>168</v>
      </c>
      <c r="I146" s="36">
        <v>1.56</v>
      </c>
      <c r="J146" s="36">
        <v>4</v>
      </c>
      <c r="L146" s="37" t="str">
        <f t="shared" ca="1" si="0"/>
        <v/>
      </c>
      <c r="M146" s="5" t="e">
        <f t="shared" ca="1" si="1"/>
        <v>#VALUE!</v>
      </c>
    </row>
    <row r="147" spans="1:13" ht="16">
      <c r="A147" s="35">
        <v>147</v>
      </c>
      <c r="B147" s="36" t="s">
        <v>16</v>
      </c>
      <c r="C147" s="36" t="s">
        <v>791</v>
      </c>
      <c r="D147" s="36" t="s">
        <v>1448</v>
      </c>
      <c r="E147" s="36" t="s">
        <v>1598</v>
      </c>
      <c r="F147" s="36" t="s">
        <v>1603</v>
      </c>
      <c r="G147" s="36" t="s">
        <v>1603</v>
      </c>
      <c r="H147" s="36" t="s">
        <v>168</v>
      </c>
      <c r="I147" s="36" t="s">
        <v>1604</v>
      </c>
      <c r="J147" s="36">
        <v>1.5</v>
      </c>
      <c r="L147" s="37" t="str">
        <f t="shared" ca="1" si="0"/>
        <v/>
      </c>
      <c r="M147" s="5" t="e">
        <f t="shared" ca="1" si="1"/>
        <v>#VALUE!</v>
      </c>
    </row>
    <row r="148" spans="1:13" ht="16">
      <c r="A148" s="35">
        <v>148</v>
      </c>
      <c r="B148" s="36" t="s">
        <v>16</v>
      </c>
      <c r="C148" s="36" t="s">
        <v>791</v>
      </c>
      <c r="D148" s="36" t="s">
        <v>792</v>
      </c>
      <c r="E148" s="36" t="s">
        <v>1598</v>
      </c>
      <c r="F148" s="36" t="s">
        <v>1598</v>
      </c>
      <c r="G148" s="36" t="s">
        <v>1598</v>
      </c>
      <c r="H148" s="36" t="s">
        <v>168</v>
      </c>
      <c r="I148" s="36">
        <v>6.65</v>
      </c>
      <c r="J148" s="36">
        <v>4</v>
      </c>
      <c r="L148" s="37" t="str">
        <f t="shared" ca="1" si="0"/>
        <v/>
      </c>
      <c r="M148" s="5" t="e">
        <f t="shared" ca="1" si="1"/>
        <v>#VALUE!</v>
      </c>
    </row>
    <row r="149" spans="1:13" ht="16">
      <c r="A149" s="35">
        <v>149</v>
      </c>
      <c r="B149" s="36" t="s">
        <v>16</v>
      </c>
      <c r="C149" s="36" t="s">
        <v>791</v>
      </c>
      <c r="D149" s="36" t="s">
        <v>795</v>
      </c>
      <c r="E149" s="36" t="s">
        <v>1598</v>
      </c>
      <c r="F149" s="36" t="s">
        <v>1598</v>
      </c>
      <c r="G149" s="36" t="s">
        <v>1598</v>
      </c>
      <c r="H149" s="36" t="s">
        <v>168</v>
      </c>
      <c r="I149" s="36">
        <v>5.39</v>
      </c>
      <c r="J149" s="36">
        <v>4</v>
      </c>
      <c r="L149" s="37" t="str">
        <f t="shared" ca="1" si="0"/>
        <v/>
      </c>
      <c r="M149" s="5" t="e">
        <f t="shared" ca="1" si="1"/>
        <v>#VALUE!</v>
      </c>
    </row>
    <row r="150" spans="1:13" ht="16">
      <c r="A150" s="35">
        <v>150</v>
      </c>
      <c r="B150" s="36" t="s">
        <v>16</v>
      </c>
      <c r="C150" s="36" t="s">
        <v>791</v>
      </c>
      <c r="D150" s="36" t="s">
        <v>971</v>
      </c>
      <c r="E150" s="36" t="s">
        <v>1598</v>
      </c>
      <c r="F150" s="36" t="s">
        <v>1598</v>
      </c>
      <c r="G150" s="36" t="s">
        <v>1598</v>
      </c>
      <c r="H150" s="36" t="s">
        <v>168</v>
      </c>
      <c r="I150" s="36">
        <v>8.33</v>
      </c>
      <c r="J150" s="36">
        <v>4</v>
      </c>
      <c r="L150" s="37" t="str">
        <f t="shared" ca="1" si="0"/>
        <v/>
      </c>
      <c r="M150" s="5" t="e">
        <f t="shared" ca="1" si="1"/>
        <v>#VALUE!</v>
      </c>
    </row>
    <row r="151" spans="1:13" ht="16">
      <c r="A151" s="35">
        <v>151</v>
      </c>
      <c r="B151" s="36" t="s">
        <v>16</v>
      </c>
      <c r="C151" s="36" t="s">
        <v>170</v>
      </c>
      <c r="D151" s="36" t="s">
        <v>257</v>
      </c>
      <c r="E151" s="36" t="s">
        <v>1598</v>
      </c>
      <c r="F151" s="36" t="s">
        <v>1598</v>
      </c>
      <c r="G151" s="36" t="s">
        <v>1598</v>
      </c>
      <c r="H151" s="36" t="s">
        <v>168</v>
      </c>
      <c r="I151" s="36">
        <v>0.71</v>
      </c>
      <c r="J151" s="36">
        <v>3</v>
      </c>
      <c r="L151" s="37" t="str">
        <f t="shared" ca="1" si="0"/>
        <v/>
      </c>
      <c r="M151" s="5" t="e">
        <f t="shared" ca="1" si="1"/>
        <v>#VALUE!</v>
      </c>
    </row>
    <row r="152" spans="1:13" ht="16">
      <c r="A152" s="35">
        <v>152</v>
      </c>
      <c r="B152" s="36" t="s">
        <v>16</v>
      </c>
      <c r="C152" s="36" t="s">
        <v>170</v>
      </c>
      <c r="D152" s="36" t="s">
        <v>269</v>
      </c>
      <c r="E152" s="36" t="s">
        <v>1598</v>
      </c>
      <c r="F152" s="36" t="s">
        <v>1598</v>
      </c>
      <c r="G152" s="36" t="s">
        <v>1598</v>
      </c>
      <c r="H152" s="36" t="s">
        <v>168</v>
      </c>
      <c r="I152" s="36">
        <v>1.06</v>
      </c>
      <c r="J152" s="36">
        <v>4</v>
      </c>
      <c r="L152" s="37" t="str">
        <f t="shared" ca="1" si="0"/>
        <v/>
      </c>
      <c r="M152" s="5" t="e">
        <f t="shared" ca="1" si="1"/>
        <v>#VALUE!</v>
      </c>
    </row>
    <row r="153" spans="1:13" ht="16">
      <c r="A153" s="35">
        <v>153</v>
      </c>
      <c r="B153" s="36" t="s">
        <v>16</v>
      </c>
      <c r="C153" s="36" t="s">
        <v>170</v>
      </c>
      <c r="D153" s="36" t="s">
        <v>271</v>
      </c>
      <c r="E153" s="36" t="s">
        <v>1600</v>
      </c>
      <c r="F153" s="36" t="s">
        <v>1600</v>
      </c>
      <c r="G153" s="36" t="s">
        <v>1598</v>
      </c>
      <c r="H153" s="36" t="s">
        <v>168</v>
      </c>
      <c r="I153" s="36">
        <v>0.15</v>
      </c>
      <c r="J153" s="36">
        <v>1</v>
      </c>
      <c r="L153" s="37" t="str">
        <f t="shared" ca="1" si="0"/>
        <v/>
      </c>
      <c r="M153" s="5" t="e">
        <f t="shared" ca="1" si="1"/>
        <v>#VALUE!</v>
      </c>
    </row>
    <row r="154" spans="1:13" ht="16">
      <c r="A154" s="35">
        <v>154</v>
      </c>
      <c r="B154" s="36" t="s">
        <v>16</v>
      </c>
      <c r="C154" s="36" t="s">
        <v>170</v>
      </c>
      <c r="D154" s="36" t="s">
        <v>255</v>
      </c>
      <c r="E154" s="36" t="s">
        <v>1598</v>
      </c>
      <c r="F154" s="36" t="s">
        <v>1603</v>
      </c>
      <c r="G154" s="36" t="s">
        <v>1603</v>
      </c>
      <c r="H154" s="36" t="s">
        <v>168</v>
      </c>
      <c r="I154" s="36" t="s">
        <v>1604</v>
      </c>
      <c r="J154" s="36">
        <v>1.5</v>
      </c>
      <c r="L154" s="37" t="str">
        <f t="shared" ca="1" si="0"/>
        <v/>
      </c>
      <c r="M154" s="5" t="e">
        <f t="shared" ca="1" si="1"/>
        <v>#VALUE!</v>
      </c>
    </row>
    <row r="155" spans="1:13" ht="16">
      <c r="A155" s="35">
        <v>155</v>
      </c>
      <c r="B155" s="36" t="s">
        <v>16</v>
      </c>
      <c r="C155" s="36" t="s">
        <v>170</v>
      </c>
      <c r="D155" s="36" t="s">
        <v>253</v>
      </c>
      <c r="E155" s="36" t="s">
        <v>1598</v>
      </c>
      <c r="F155" s="36" t="s">
        <v>1598</v>
      </c>
      <c r="G155" s="36" t="s">
        <v>1598</v>
      </c>
      <c r="H155" s="36" t="s">
        <v>168</v>
      </c>
      <c r="I155" s="36">
        <v>2.1</v>
      </c>
      <c r="J155" s="36">
        <v>4</v>
      </c>
      <c r="L155" s="37" t="str">
        <f t="shared" ca="1" si="0"/>
        <v/>
      </c>
      <c r="M155" s="5" t="e">
        <f t="shared" ca="1" si="1"/>
        <v>#VALUE!</v>
      </c>
    </row>
    <row r="156" spans="1:13" ht="16">
      <c r="A156" s="35">
        <v>156</v>
      </c>
      <c r="B156" s="36" t="s">
        <v>16</v>
      </c>
      <c r="C156" s="36" t="s">
        <v>170</v>
      </c>
      <c r="D156" s="36" t="s">
        <v>261</v>
      </c>
      <c r="E156" s="36" t="s">
        <v>1598</v>
      </c>
      <c r="F156" s="36" t="s">
        <v>1600</v>
      </c>
      <c r="G156" s="36" t="s">
        <v>168</v>
      </c>
      <c r="H156" s="38" t="s">
        <v>1635</v>
      </c>
      <c r="I156" s="36">
        <v>0.28999999999999998</v>
      </c>
      <c r="J156" s="36">
        <v>2</v>
      </c>
      <c r="L156" s="37" t="str">
        <f t="shared" ca="1" si="0"/>
        <v/>
      </c>
      <c r="M156" s="5" t="e">
        <f t="shared" ca="1" si="1"/>
        <v>#VALUE!</v>
      </c>
    </row>
    <row r="157" spans="1:13" ht="16">
      <c r="A157" s="35">
        <v>157</v>
      </c>
      <c r="B157" s="36" t="s">
        <v>16</v>
      </c>
      <c r="C157" s="36" t="s">
        <v>170</v>
      </c>
      <c r="D157" s="36" t="s">
        <v>274</v>
      </c>
      <c r="E157" s="36" t="s">
        <v>1598</v>
      </c>
      <c r="F157" s="36" t="s">
        <v>1600</v>
      </c>
      <c r="G157" s="36" t="s">
        <v>1598</v>
      </c>
      <c r="H157" s="38" t="s">
        <v>1636</v>
      </c>
      <c r="I157" s="36">
        <v>0.27</v>
      </c>
      <c r="J157" s="36">
        <v>2</v>
      </c>
      <c r="L157" s="37" t="str">
        <f t="shared" ca="1" si="0"/>
        <v/>
      </c>
      <c r="M157" s="5" t="e">
        <f t="shared" ca="1" si="1"/>
        <v>#VALUE!</v>
      </c>
    </row>
    <row r="158" spans="1:13" ht="16">
      <c r="A158" s="35">
        <v>158</v>
      </c>
      <c r="B158" s="36" t="s">
        <v>16</v>
      </c>
      <c r="C158" s="36" t="s">
        <v>170</v>
      </c>
      <c r="D158" s="36" t="s">
        <v>205</v>
      </c>
      <c r="E158" s="36" t="s">
        <v>1600</v>
      </c>
      <c r="F158" s="36" t="s">
        <v>1600</v>
      </c>
      <c r="G158" s="36" t="s">
        <v>168</v>
      </c>
      <c r="H158" s="36" t="s">
        <v>1637</v>
      </c>
      <c r="I158" s="36">
        <v>0.44</v>
      </c>
      <c r="J158" s="36">
        <v>1</v>
      </c>
      <c r="L158" s="37" t="str">
        <f t="shared" ca="1" si="0"/>
        <v/>
      </c>
      <c r="M158" s="5" t="e">
        <f t="shared" ca="1" si="1"/>
        <v>#VALUE!</v>
      </c>
    </row>
    <row r="159" spans="1:13" ht="16">
      <c r="A159" s="35">
        <v>159</v>
      </c>
      <c r="B159" s="36" t="s">
        <v>16</v>
      </c>
      <c r="C159" s="36" t="s">
        <v>170</v>
      </c>
      <c r="D159" s="36" t="s">
        <v>337</v>
      </c>
      <c r="E159" s="36" t="s">
        <v>1598</v>
      </c>
      <c r="F159" s="36" t="s">
        <v>1603</v>
      </c>
      <c r="G159" s="36" t="s">
        <v>1603</v>
      </c>
      <c r="H159" s="36" t="s">
        <v>168</v>
      </c>
      <c r="I159" s="36" t="s">
        <v>1604</v>
      </c>
      <c r="J159" s="36">
        <v>1.5</v>
      </c>
      <c r="L159" s="37" t="str">
        <f t="shared" ca="1" si="0"/>
        <v/>
      </c>
      <c r="M159" s="5" t="e">
        <f t="shared" ca="1" si="1"/>
        <v>#VALUE!</v>
      </c>
    </row>
    <row r="160" spans="1:13" ht="16">
      <c r="A160" s="35">
        <v>160</v>
      </c>
      <c r="B160" s="36" t="s">
        <v>16</v>
      </c>
      <c r="C160" s="36" t="s">
        <v>170</v>
      </c>
      <c r="D160" s="36" t="s">
        <v>405</v>
      </c>
      <c r="E160" s="36" t="s">
        <v>1600</v>
      </c>
      <c r="F160" s="36" t="s">
        <v>1600</v>
      </c>
      <c r="G160" s="36" t="s">
        <v>1598</v>
      </c>
      <c r="H160" s="38" t="s">
        <v>1638</v>
      </c>
      <c r="I160" s="36">
        <v>0.36</v>
      </c>
      <c r="J160" s="36">
        <v>1</v>
      </c>
      <c r="L160" s="37" t="str">
        <f t="shared" ca="1" si="0"/>
        <v/>
      </c>
      <c r="M160" s="5" t="e">
        <f t="shared" ca="1" si="1"/>
        <v>#VALUE!</v>
      </c>
    </row>
    <row r="161" spans="1:13" ht="16">
      <c r="A161" s="35">
        <v>161</v>
      </c>
      <c r="B161" s="36" t="s">
        <v>16</v>
      </c>
      <c r="C161" s="36" t="s">
        <v>170</v>
      </c>
      <c r="D161" s="36" t="s">
        <v>1639</v>
      </c>
      <c r="E161" s="36" t="s">
        <v>1598</v>
      </c>
      <c r="F161" s="36" t="s">
        <v>1598</v>
      </c>
      <c r="G161" s="36" t="s">
        <v>1598</v>
      </c>
      <c r="H161" s="36" t="s">
        <v>168</v>
      </c>
      <c r="I161" s="36">
        <v>0.93</v>
      </c>
      <c r="J161" s="36">
        <v>4</v>
      </c>
      <c r="L161" s="37" t="str">
        <f t="shared" ca="1" si="0"/>
        <v/>
      </c>
      <c r="M161" s="5" t="e">
        <f t="shared" ca="1" si="1"/>
        <v>#VALUE!</v>
      </c>
    </row>
    <row r="162" spans="1:13" ht="16">
      <c r="A162" s="35">
        <v>162</v>
      </c>
      <c r="B162" s="36" t="s">
        <v>16</v>
      </c>
      <c r="C162" s="36" t="s">
        <v>170</v>
      </c>
      <c r="D162" s="36" t="s">
        <v>354</v>
      </c>
      <c r="E162" s="36" t="s">
        <v>1598</v>
      </c>
      <c r="F162" s="36" t="s">
        <v>1598</v>
      </c>
      <c r="G162" s="36" t="s">
        <v>1598</v>
      </c>
      <c r="H162" s="36" t="s">
        <v>168</v>
      </c>
      <c r="I162" s="36">
        <v>1.1299999999999999</v>
      </c>
      <c r="J162" s="36">
        <v>4</v>
      </c>
      <c r="L162" s="37" t="str">
        <f t="shared" ca="1" si="0"/>
        <v/>
      </c>
      <c r="M162" s="5" t="e">
        <f t="shared" ca="1" si="1"/>
        <v>#VALUE!</v>
      </c>
    </row>
    <row r="163" spans="1:13" ht="16">
      <c r="A163" s="35">
        <v>163</v>
      </c>
      <c r="B163" s="36" t="s">
        <v>17</v>
      </c>
      <c r="C163" s="36" t="s">
        <v>217</v>
      </c>
      <c r="D163" s="36" t="s">
        <v>399</v>
      </c>
      <c r="E163" s="36" t="s">
        <v>1600</v>
      </c>
      <c r="F163" s="36" t="s">
        <v>1598</v>
      </c>
      <c r="G163" s="36" t="s">
        <v>1598</v>
      </c>
      <c r="H163" s="36" t="s">
        <v>168</v>
      </c>
      <c r="I163" s="36">
        <v>0.69</v>
      </c>
      <c r="J163" s="36">
        <v>2</v>
      </c>
      <c r="L163" s="37" t="str">
        <f t="shared" ca="1" si="0"/>
        <v/>
      </c>
      <c r="M163" s="5" t="e">
        <f t="shared" ca="1" si="1"/>
        <v>#VALUE!</v>
      </c>
    </row>
    <row r="164" spans="1:13" ht="16">
      <c r="A164" s="35">
        <v>164</v>
      </c>
      <c r="B164" s="36" t="s">
        <v>17</v>
      </c>
      <c r="C164" s="36" t="s">
        <v>217</v>
      </c>
      <c r="D164" s="36" t="s">
        <v>218</v>
      </c>
      <c r="E164" s="36" t="s">
        <v>1598</v>
      </c>
      <c r="F164" s="36" t="s">
        <v>1598</v>
      </c>
      <c r="G164" s="36" t="s">
        <v>1598</v>
      </c>
      <c r="H164" s="36" t="s">
        <v>168</v>
      </c>
      <c r="I164" s="36">
        <v>0.92</v>
      </c>
      <c r="J164" s="36">
        <v>4</v>
      </c>
      <c r="L164" s="37" t="str">
        <f t="shared" ca="1" si="0"/>
        <v/>
      </c>
      <c r="M164" s="5" t="e">
        <f t="shared" ca="1" si="1"/>
        <v>#VALUE!</v>
      </c>
    </row>
    <row r="165" spans="1:13" ht="16">
      <c r="A165" s="35">
        <v>165</v>
      </c>
      <c r="B165" s="36" t="s">
        <v>17</v>
      </c>
      <c r="C165" s="36" t="s">
        <v>217</v>
      </c>
      <c r="D165" s="36" t="s">
        <v>235</v>
      </c>
      <c r="E165" s="36" t="s">
        <v>1598</v>
      </c>
      <c r="F165" s="36" t="s">
        <v>1598</v>
      </c>
      <c r="G165" s="36" t="s">
        <v>1598</v>
      </c>
      <c r="H165" s="36" t="s">
        <v>168</v>
      </c>
      <c r="I165" s="36">
        <v>1.74</v>
      </c>
      <c r="J165" s="36">
        <v>4</v>
      </c>
      <c r="L165" s="37" t="str">
        <f t="shared" ca="1" si="0"/>
        <v/>
      </c>
      <c r="M165" s="5" t="e">
        <f t="shared" ca="1" si="1"/>
        <v>#VALUE!</v>
      </c>
    </row>
    <row r="166" spans="1:13" ht="16">
      <c r="A166" s="35">
        <v>166</v>
      </c>
      <c r="B166" s="36" t="s">
        <v>17</v>
      </c>
      <c r="C166" s="36" t="s">
        <v>217</v>
      </c>
      <c r="D166" s="36" t="s">
        <v>306</v>
      </c>
      <c r="E166" s="36" t="s">
        <v>1598</v>
      </c>
      <c r="F166" s="36" t="s">
        <v>1598</v>
      </c>
      <c r="G166" s="36" t="s">
        <v>1598</v>
      </c>
      <c r="H166" s="36" t="s">
        <v>168</v>
      </c>
      <c r="I166" s="36">
        <v>1.84</v>
      </c>
      <c r="J166" s="36">
        <v>4</v>
      </c>
      <c r="L166" s="37" t="str">
        <f t="shared" ca="1" si="0"/>
        <v/>
      </c>
      <c r="M166" s="5" t="e">
        <f t="shared" ca="1" si="1"/>
        <v>#VALUE!</v>
      </c>
    </row>
    <row r="167" spans="1:13" ht="16">
      <c r="A167" s="35">
        <v>167</v>
      </c>
      <c r="B167" s="36" t="s">
        <v>17</v>
      </c>
      <c r="C167" s="36" t="s">
        <v>217</v>
      </c>
      <c r="D167" s="36" t="s">
        <v>302</v>
      </c>
      <c r="E167" s="36" t="s">
        <v>1598</v>
      </c>
      <c r="F167" s="36" t="s">
        <v>1598</v>
      </c>
      <c r="G167" s="36" t="s">
        <v>1598</v>
      </c>
      <c r="H167" s="36" t="s">
        <v>168</v>
      </c>
      <c r="I167" s="36">
        <v>1.49</v>
      </c>
      <c r="J167" s="36">
        <v>4</v>
      </c>
      <c r="L167" s="37" t="str">
        <f t="shared" ca="1" si="0"/>
        <v/>
      </c>
      <c r="M167" s="5" t="e">
        <f t="shared" ca="1" si="1"/>
        <v>#VALUE!</v>
      </c>
    </row>
    <row r="168" spans="1:13" ht="16">
      <c r="A168" s="35">
        <v>168</v>
      </c>
      <c r="B168" s="36" t="s">
        <v>17</v>
      </c>
      <c r="C168" s="36" t="s">
        <v>160</v>
      </c>
      <c r="D168" s="36" t="s">
        <v>229</v>
      </c>
      <c r="E168" s="36" t="s">
        <v>1598</v>
      </c>
      <c r="F168" s="36" t="s">
        <v>1598</v>
      </c>
      <c r="G168" s="36" t="s">
        <v>1598</v>
      </c>
      <c r="H168" s="36" t="s">
        <v>168</v>
      </c>
      <c r="I168" s="36">
        <v>1.4</v>
      </c>
      <c r="J168" s="36">
        <v>4</v>
      </c>
      <c r="L168" s="37" t="str">
        <f t="shared" ca="1" si="0"/>
        <v/>
      </c>
      <c r="M168" s="5" t="e">
        <f t="shared" ca="1" si="1"/>
        <v>#VALUE!</v>
      </c>
    </row>
    <row r="169" spans="1:13" ht="16">
      <c r="A169" s="35">
        <v>169</v>
      </c>
      <c r="B169" s="36" t="s">
        <v>17</v>
      </c>
      <c r="C169" s="36" t="s">
        <v>160</v>
      </c>
      <c r="D169" s="36" t="s">
        <v>161</v>
      </c>
      <c r="E169" s="36" t="s">
        <v>1598</v>
      </c>
      <c r="F169" s="36" t="s">
        <v>1598</v>
      </c>
      <c r="G169" s="36" t="s">
        <v>1598</v>
      </c>
      <c r="H169" s="36" t="s">
        <v>168</v>
      </c>
      <c r="I169" s="36">
        <v>1.1299999999999999</v>
      </c>
      <c r="J169" s="36">
        <v>4</v>
      </c>
      <c r="L169" s="37" t="str">
        <f t="shared" ca="1" si="0"/>
        <v/>
      </c>
      <c r="M169" s="5" t="e">
        <f t="shared" ca="1" si="1"/>
        <v>#VALUE!</v>
      </c>
    </row>
    <row r="170" spans="1:13" ht="16">
      <c r="A170" s="35">
        <v>170</v>
      </c>
      <c r="B170" s="36" t="s">
        <v>17</v>
      </c>
      <c r="C170" s="25" t="s">
        <v>160</v>
      </c>
      <c r="D170" s="25" t="s">
        <v>284</v>
      </c>
      <c r="E170" s="25" t="s">
        <v>1598</v>
      </c>
      <c r="F170" s="25" t="s">
        <v>1598</v>
      </c>
      <c r="G170" s="25" t="s">
        <v>1598</v>
      </c>
      <c r="H170" s="25" t="s">
        <v>168</v>
      </c>
      <c r="I170" s="25">
        <v>1.47</v>
      </c>
      <c r="J170" s="25">
        <v>4</v>
      </c>
      <c r="L170" s="37" t="str">
        <f t="shared" ca="1" si="0"/>
        <v/>
      </c>
      <c r="M170" s="5" t="e">
        <f t="shared" ca="1" si="1"/>
        <v>#VALUE!</v>
      </c>
    </row>
    <row r="171" spans="1:13" ht="16">
      <c r="A171" s="35">
        <v>171</v>
      </c>
      <c r="B171" s="36" t="s">
        <v>18</v>
      </c>
      <c r="C171" s="25" t="s">
        <v>754</v>
      </c>
      <c r="D171" s="25" t="s">
        <v>755</v>
      </c>
      <c r="E171" s="25" t="s">
        <v>1600</v>
      </c>
      <c r="F171" s="25" t="s">
        <v>1600</v>
      </c>
      <c r="G171" s="25" t="s">
        <v>168</v>
      </c>
      <c r="H171" s="25" t="s">
        <v>1619</v>
      </c>
      <c r="I171" s="25">
        <v>0.38</v>
      </c>
      <c r="J171" s="25">
        <v>1</v>
      </c>
      <c r="L171" s="37" t="str">
        <f t="shared" ca="1" si="0"/>
        <v/>
      </c>
      <c r="M171" s="5" t="e">
        <f t="shared" ca="1" si="1"/>
        <v>#VALUE!</v>
      </c>
    </row>
    <row r="172" spans="1:13" ht="16">
      <c r="A172" s="35">
        <v>172</v>
      </c>
      <c r="B172" s="36" t="s">
        <v>18</v>
      </c>
      <c r="C172" s="25" t="s">
        <v>593</v>
      </c>
      <c r="D172" s="25" t="s">
        <v>605</v>
      </c>
      <c r="E172" s="25" t="s">
        <v>1598</v>
      </c>
      <c r="F172" s="25" t="s">
        <v>1598</v>
      </c>
      <c r="G172" s="25" t="s">
        <v>1598</v>
      </c>
      <c r="H172" s="25" t="s">
        <v>168</v>
      </c>
      <c r="I172" s="25">
        <v>2.4500000000000002</v>
      </c>
      <c r="J172" s="25">
        <v>4</v>
      </c>
      <c r="L172" s="37" t="str">
        <f t="shared" ca="1" si="0"/>
        <v/>
      </c>
      <c r="M172" s="5" t="e">
        <f t="shared" ca="1" si="1"/>
        <v>#VALUE!</v>
      </c>
    </row>
    <row r="173" spans="1:13" ht="16">
      <c r="A173" s="35">
        <v>173</v>
      </c>
      <c r="B173" s="36" t="s">
        <v>18</v>
      </c>
      <c r="C173" s="25" t="s">
        <v>593</v>
      </c>
      <c r="D173" s="25" t="s">
        <v>776</v>
      </c>
      <c r="E173" s="25" t="s">
        <v>1598</v>
      </c>
      <c r="F173" s="25" t="s">
        <v>1598</v>
      </c>
      <c r="G173" s="25" t="s">
        <v>1598</v>
      </c>
      <c r="H173" s="25" t="s">
        <v>168</v>
      </c>
      <c r="I173" s="25">
        <v>1.41</v>
      </c>
      <c r="J173" s="25">
        <v>4</v>
      </c>
      <c r="L173" s="37" t="str">
        <f t="shared" ca="1" si="0"/>
        <v/>
      </c>
      <c r="M173" s="5" t="e">
        <f t="shared" ca="1" si="1"/>
        <v>#VALUE!</v>
      </c>
    </row>
    <row r="174" spans="1:13" ht="16">
      <c r="A174" s="35">
        <v>174</v>
      </c>
      <c r="B174" s="36" t="s">
        <v>18</v>
      </c>
      <c r="C174" s="25" t="s">
        <v>593</v>
      </c>
      <c r="D174" s="25" t="s">
        <v>1271</v>
      </c>
      <c r="E174" s="25" t="s">
        <v>1603</v>
      </c>
      <c r="F174" s="25" t="s">
        <v>1603</v>
      </c>
      <c r="G174" s="25" t="s">
        <v>1603</v>
      </c>
      <c r="H174" s="25" t="s">
        <v>168</v>
      </c>
      <c r="I174" s="25" t="s">
        <v>1604</v>
      </c>
      <c r="J174" s="25">
        <v>0</v>
      </c>
      <c r="L174" s="37" t="str">
        <f t="shared" ca="1" si="0"/>
        <v/>
      </c>
      <c r="M174" s="5" t="e">
        <f t="shared" ca="1" si="1"/>
        <v>#VALUE!</v>
      </c>
    </row>
    <row r="175" spans="1:13" ht="16">
      <c r="A175" s="35">
        <v>175</v>
      </c>
      <c r="B175" s="36" t="s">
        <v>18</v>
      </c>
      <c r="C175" s="25" t="s">
        <v>763</v>
      </c>
      <c r="D175" s="25" t="s">
        <v>771</v>
      </c>
      <c r="E175" s="25" t="s">
        <v>1598</v>
      </c>
      <c r="F175" s="25" t="s">
        <v>1600</v>
      </c>
      <c r="G175" s="25" t="s">
        <v>168</v>
      </c>
      <c r="H175" s="25" t="s">
        <v>1640</v>
      </c>
      <c r="I175" s="25">
        <v>0.57999999999999996</v>
      </c>
      <c r="J175" s="25">
        <v>2</v>
      </c>
      <c r="L175" s="37" t="str">
        <f t="shared" ca="1" si="0"/>
        <v/>
      </c>
      <c r="M175" s="5" t="e">
        <f t="shared" ca="1" si="1"/>
        <v>#VALUE!</v>
      </c>
    </row>
    <row r="176" spans="1:13" ht="16">
      <c r="A176" s="35">
        <v>176</v>
      </c>
      <c r="B176" s="36" t="s">
        <v>18</v>
      </c>
      <c r="C176" s="25" t="s">
        <v>763</v>
      </c>
      <c r="D176" s="25" t="s">
        <v>764</v>
      </c>
      <c r="E176" s="25" t="s">
        <v>1598</v>
      </c>
      <c r="F176" s="25" t="s">
        <v>1598</v>
      </c>
      <c r="G176" s="25" t="s">
        <v>1598</v>
      </c>
      <c r="H176" s="25" t="s">
        <v>168</v>
      </c>
      <c r="I176" s="25">
        <v>1.08</v>
      </c>
      <c r="J176" s="25">
        <v>4</v>
      </c>
      <c r="L176" s="37" t="str">
        <f t="shared" ca="1" si="0"/>
        <v/>
      </c>
      <c r="M176" s="5" t="e">
        <f t="shared" ca="1" si="1"/>
        <v>#VALUE!</v>
      </c>
    </row>
    <row r="177" spans="1:13" ht="16">
      <c r="A177" s="39"/>
      <c r="B177" s="39"/>
      <c r="L177" s="37" t="str">
        <f t="shared" ca="1" si="0"/>
        <v/>
      </c>
      <c r="M177" s="5" t="e">
        <f t="shared" ca="1" si="1"/>
        <v>#VALUE!</v>
      </c>
    </row>
    <row r="178" spans="1:13" ht="16">
      <c r="A178" s="39"/>
      <c r="B178" s="39"/>
      <c r="L178" s="37" t="str">
        <f t="shared" ca="1" si="0"/>
        <v/>
      </c>
      <c r="M178" s="5" t="e">
        <f t="shared" ca="1" si="1"/>
        <v>#VALUE!</v>
      </c>
    </row>
    <row r="179" spans="1:13" ht="16">
      <c r="A179" s="39"/>
      <c r="B179" s="39"/>
      <c r="L179" s="37" t="str">
        <f t="shared" ca="1" si="0"/>
        <v/>
      </c>
      <c r="M179" s="5" t="e">
        <f t="shared" ca="1" si="1"/>
        <v>#VALUE!</v>
      </c>
    </row>
    <row r="180" spans="1:13" ht="16">
      <c r="A180" s="39"/>
      <c r="B180" s="39"/>
      <c r="L180" s="37" t="str">
        <f t="shared" ca="1" si="0"/>
        <v/>
      </c>
      <c r="M180" s="5" t="e">
        <f t="shared" ca="1" si="1"/>
        <v>#VALUE!</v>
      </c>
    </row>
    <row r="181" spans="1:13" ht="16">
      <c r="A181" s="39"/>
      <c r="B181" s="39"/>
      <c r="L181" s="37" t="str">
        <f t="shared" ca="1" si="0"/>
        <v/>
      </c>
      <c r="M181" s="5" t="e">
        <f t="shared" ca="1" si="1"/>
        <v>#VALUE!</v>
      </c>
    </row>
    <row r="182" spans="1:13" ht="16">
      <c r="A182" s="39"/>
      <c r="B182" s="39"/>
      <c r="L182" s="37" t="str">
        <f t="shared" ca="1" si="0"/>
        <v/>
      </c>
      <c r="M182" s="5" t="e">
        <f t="shared" ca="1" si="1"/>
        <v>#VALUE!</v>
      </c>
    </row>
    <row r="183" spans="1:13" ht="16">
      <c r="A183" s="39"/>
      <c r="B183" s="39"/>
      <c r="L183" s="37" t="str">
        <f t="shared" ca="1" si="0"/>
        <v/>
      </c>
      <c r="M183" s="5" t="e">
        <f t="shared" ca="1" si="1"/>
        <v>#VALUE!</v>
      </c>
    </row>
    <row r="184" spans="1:13" ht="16">
      <c r="A184" s="39"/>
      <c r="B184" s="39"/>
      <c r="L184" s="37" t="str">
        <f t="shared" ca="1" si="0"/>
        <v/>
      </c>
      <c r="M184" s="5" t="e">
        <f t="shared" ca="1" si="1"/>
        <v>#VALUE!</v>
      </c>
    </row>
    <row r="185" spans="1:13" ht="16">
      <c r="A185" s="39"/>
      <c r="B185" s="39"/>
      <c r="L185" s="37" t="str">
        <f t="shared" ca="1" si="0"/>
        <v/>
      </c>
      <c r="M185" s="5" t="e">
        <f t="shared" ca="1" si="1"/>
        <v>#VALUE!</v>
      </c>
    </row>
    <row r="186" spans="1:13" ht="16">
      <c r="A186" s="39"/>
      <c r="B186" s="39"/>
      <c r="L186" s="37" t="str">
        <f t="shared" ca="1" si="0"/>
        <v/>
      </c>
      <c r="M186" s="5" t="e">
        <f t="shared" ca="1" si="1"/>
        <v>#VALUE!</v>
      </c>
    </row>
    <row r="187" spans="1:13" ht="16">
      <c r="A187" s="39"/>
      <c r="B187" s="39"/>
      <c r="L187" s="37" t="str">
        <f t="shared" ca="1" si="0"/>
        <v/>
      </c>
      <c r="M187" s="5" t="e">
        <f t="shared" ca="1" si="1"/>
        <v>#VALUE!</v>
      </c>
    </row>
    <row r="188" spans="1:13" ht="16">
      <c r="A188" s="39"/>
      <c r="B188" s="39"/>
      <c r="L188" s="37" t="str">
        <f t="shared" ca="1" si="0"/>
        <v/>
      </c>
      <c r="M188" s="5" t="e">
        <f t="shared" ca="1" si="1"/>
        <v>#VALUE!</v>
      </c>
    </row>
    <row r="189" spans="1:13" ht="16">
      <c r="A189" s="39"/>
      <c r="B189" s="39"/>
      <c r="L189" s="37" t="str">
        <f t="shared" ca="1" si="0"/>
        <v/>
      </c>
      <c r="M189" s="5" t="e">
        <f t="shared" ca="1" si="1"/>
        <v>#VALUE!</v>
      </c>
    </row>
    <row r="190" spans="1:13" ht="16">
      <c r="A190" s="39"/>
      <c r="B190" s="39"/>
      <c r="L190" s="37" t="str">
        <f t="shared" ca="1" si="0"/>
        <v/>
      </c>
      <c r="M190" s="5" t="e">
        <f t="shared" ca="1" si="1"/>
        <v>#VALUE!</v>
      </c>
    </row>
    <row r="191" spans="1:13" ht="16">
      <c r="A191" s="39"/>
      <c r="B191" s="39"/>
      <c r="L191" s="37" t="str">
        <f t="shared" ca="1" si="0"/>
        <v/>
      </c>
      <c r="M191" s="5" t="e">
        <f t="shared" ca="1" si="1"/>
        <v>#VALUE!</v>
      </c>
    </row>
    <row r="192" spans="1:13" ht="16">
      <c r="A192" s="39"/>
      <c r="B192" s="39"/>
      <c r="L192" s="37" t="str">
        <f t="shared" ca="1" si="0"/>
        <v/>
      </c>
      <c r="M192" s="5" t="e">
        <f t="shared" ca="1" si="1"/>
        <v>#VALUE!</v>
      </c>
    </row>
    <row r="193" spans="1:13" ht="16">
      <c r="A193" s="39"/>
      <c r="B193" s="39"/>
      <c r="L193" s="37" t="str">
        <f t="shared" ca="1" si="0"/>
        <v/>
      </c>
      <c r="M193" s="5" t="e">
        <f t="shared" ca="1" si="1"/>
        <v>#VALUE!</v>
      </c>
    </row>
    <row r="194" spans="1:13" ht="16">
      <c r="A194" s="39"/>
      <c r="B194" s="39"/>
      <c r="L194" s="37" t="str">
        <f t="shared" ca="1" si="0"/>
        <v/>
      </c>
      <c r="M194" s="5" t="e">
        <f t="shared" ca="1" si="1"/>
        <v>#VALUE!</v>
      </c>
    </row>
    <row r="195" spans="1:13" ht="16">
      <c r="A195" s="39"/>
      <c r="B195" s="39"/>
      <c r="L195" s="37" t="str">
        <f t="shared" ca="1" si="0"/>
        <v/>
      </c>
      <c r="M195" s="5" t="e">
        <f t="shared" ca="1" si="1"/>
        <v>#VALUE!</v>
      </c>
    </row>
    <row r="196" spans="1:13" ht="16">
      <c r="A196" s="39"/>
      <c r="B196" s="39"/>
      <c r="L196" s="37" t="str">
        <f t="shared" ca="1" si="0"/>
        <v/>
      </c>
      <c r="M196" s="5" t="e">
        <f t="shared" ca="1" si="1"/>
        <v>#VALUE!</v>
      </c>
    </row>
    <row r="197" spans="1:13" ht="16">
      <c r="A197" s="39"/>
      <c r="B197" s="39"/>
      <c r="L197" s="37" t="str">
        <f t="shared" ca="1" si="0"/>
        <v/>
      </c>
      <c r="M197" s="5" t="e">
        <f t="shared" ca="1" si="1"/>
        <v>#VALUE!</v>
      </c>
    </row>
    <row r="198" spans="1:13" ht="16">
      <c r="A198" s="39"/>
      <c r="B198" s="39"/>
      <c r="L198" s="37" t="str">
        <f t="shared" ca="1" si="0"/>
        <v/>
      </c>
      <c r="M198" s="5" t="e">
        <f t="shared" ca="1" si="1"/>
        <v>#VALUE!</v>
      </c>
    </row>
    <row r="199" spans="1:13" ht="16">
      <c r="A199" s="39"/>
      <c r="B199" s="39"/>
      <c r="L199" s="37" t="str">
        <f t="shared" ca="1" si="0"/>
        <v/>
      </c>
      <c r="M199" s="5" t="e">
        <f t="shared" ca="1" si="1"/>
        <v>#VALUE!</v>
      </c>
    </row>
    <row r="200" spans="1:13" ht="16">
      <c r="A200" s="39"/>
      <c r="B200" s="39"/>
      <c r="L200" s="37" t="str">
        <f t="shared" ca="1" si="0"/>
        <v/>
      </c>
      <c r="M200" s="5" t="e">
        <f t="shared" ca="1" si="1"/>
        <v>#VALUE!</v>
      </c>
    </row>
    <row r="201" spans="1:13" ht="16">
      <c r="A201" s="39"/>
      <c r="B201" s="39"/>
      <c r="L201" s="37" t="str">
        <f t="shared" ca="1" si="0"/>
        <v/>
      </c>
      <c r="M201" s="5" t="e">
        <f t="shared" ca="1" si="1"/>
        <v>#VALUE!</v>
      </c>
    </row>
    <row r="202" spans="1:13" ht="16">
      <c r="A202" s="39"/>
      <c r="B202" s="39"/>
      <c r="L202" s="37" t="str">
        <f t="shared" ca="1" si="0"/>
        <v/>
      </c>
      <c r="M202" s="5" t="e">
        <f t="shared" ca="1" si="1"/>
        <v>#VALUE!</v>
      </c>
    </row>
    <row r="203" spans="1:13" ht="16">
      <c r="A203" s="40"/>
      <c r="B203" s="40"/>
      <c r="L203" s="37" t="str">
        <f t="shared" ca="1" si="0"/>
        <v/>
      </c>
      <c r="M203" s="5" t="e">
        <f t="shared" ca="1" si="1"/>
        <v>#VALUE!</v>
      </c>
    </row>
    <row r="204" spans="1:13" ht="16">
      <c r="A204" s="40"/>
      <c r="B204" s="40"/>
      <c r="L204" s="37" t="str">
        <f t="shared" ca="1" si="0"/>
        <v/>
      </c>
      <c r="M204" s="5" t="e">
        <f t="shared" ca="1" si="1"/>
        <v>#VALUE!</v>
      </c>
    </row>
    <row r="205" spans="1:13" ht="16">
      <c r="A205" s="40"/>
      <c r="B205" s="40"/>
      <c r="L205" s="37" t="str">
        <f t="shared" ca="1" si="0"/>
        <v/>
      </c>
      <c r="M205" s="5" t="e">
        <f t="shared" ca="1" si="1"/>
        <v>#VALUE!</v>
      </c>
    </row>
    <row r="206" spans="1:13" ht="16">
      <c r="A206" s="40"/>
      <c r="B206" s="40"/>
      <c r="L206" s="37" t="str">
        <f t="shared" ca="1" si="0"/>
        <v/>
      </c>
      <c r="M206" s="5" t="e">
        <f t="shared" ca="1" si="1"/>
        <v>#VALUE!</v>
      </c>
    </row>
    <row r="207" spans="1:13" ht="16">
      <c r="A207" s="40"/>
      <c r="B207" s="40"/>
      <c r="L207" s="37" t="str">
        <f t="shared" ca="1" si="0"/>
        <v/>
      </c>
      <c r="M207" s="5" t="e">
        <f t="shared" ca="1" si="1"/>
        <v>#VALUE!</v>
      </c>
    </row>
    <row r="208" spans="1:13" ht="16">
      <c r="A208" s="40"/>
      <c r="B208" s="40"/>
      <c r="L208" s="37" t="str">
        <f t="shared" ca="1" si="0"/>
        <v/>
      </c>
      <c r="M208" s="5" t="e">
        <f t="shared" ca="1" si="1"/>
        <v>#VALUE!</v>
      </c>
    </row>
    <row r="209" spans="1:13" ht="16">
      <c r="A209" s="40"/>
      <c r="B209" s="40"/>
      <c r="L209" s="37" t="str">
        <f t="shared" ca="1" si="0"/>
        <v/>
      </c>
      <c r="M209" s="5" t="e">
        <f t="shared" ca="1" si="1"/>
        <v>#VALUE!</v>
      </c>
    </row>
    <row r="210" spans="1:13" ht="16">
      <c r="A210" s="40"/>
      <c r="B210" s="40"/>
      <c r="L210" s="37" t="str">
        <f t="shared" ca="1" si="0"/>
        <v/>
      </c>
      <c r="M210" s="5" t="e">
        <f t="shared" ca="1" si="1"/>
        <v>#VALUE!</v>
      </c>
    </row>
    <row r="211" spans="1:13" ht="14">
      <c r="A211" s="40"/>
      <c r="B211" s="40"/>
    </row>
    <row r="212" spans="1:13" ht="14">
      <c r="A212" s="40"/>
      <c r="B212" s="40"/>
    </row>
    <row r="213" spans="1:13" ht="14">
      <c r="A213" s="40"/>
      <c r="B213" s="40"/>
    </row>
    <row r="214" spans="1:13" ht="14">
      <c r="A214" s="40"/>
      <c r="B214" s="40"/>
    </row>
    <row r="215" spans="1:13" ht="14">
      <c r="A215" s="40"/>
      <c r="B215" s="40"/>
    </row>
    <row r="216" spans="1:13" ht="14">
      <c r="A216" s="40"/>
      <c r="B216" s="40"/>
    </row>
    <row r="217" spans="1:13" ht="14">
      <c r="A217" s="40"/>
      <c r="B217" s="40"/>
    </row>
    <row r="218" spans="1:13" ht="14">
      <c r="A218" s="40"/>
      <c r="B218" s="40"/>
    </row>
    <row r="219" spans="1:13" ht="14">
      <c r="A219" s="40"/>
      <c r="B219" s="40"/>
    </row>
    <row r="220" spans="1:13" ht="14">
      <c r="A220" s="40"/>
      <c r="B220" s="40"/>
    </row>
    <row r="221" spans="1:13" ht="14">
      <c r="A221" s="40"/>
      <c r="B221" s="40"/>
    </row>
    <row r="222" spans="1:13" ht="14">
      <c r="A222" s="40"/>
      <c r="B222" s="40"/>
    </row>
    <row r="223" spans="1:13" ht="14">
      <c r="A223" s="40"/>
      <c r="B223" s="40"/>
    </row>
    <row r="224" spans="1:13" ht="14">
      <c r="A224" s="40"/>
      <c r="B224" s="40"/>
    </row>
    <row r="225" spans="1:2" ht="14">
      <c r="A225" s="40"/>
      <c r="B225" s="40"/>
    </row>
    <row r="226" spans="1:2" ht="14">
      <c r="A226" s="40"/>
      <c r="B226" s="40"/>
    </row>
    <row r="227" spans="1:2" ht="14">
      <c r="A227" s="40"/>
      <c r="B227" s="40"/>
    </row>
    <row r="228" spans="1:2" ht="14">
      <c r="A228" s="40"/>
      <c r="B228" s="40"/>
    </row>
    <row r="229" spans="1:2" ht="14">
      <c r="A229" s="40"/>
      <c r="B229" s="40"/>
    </row>
    <row r="230" spans="1:2" ht="14">
      <c r="A230" s="40"/>
      <c r="B230" s="40"/>
    </row>
    <row r="231" spans="1:2" ht="14">
      <c r="A231" s="40"/>
      <c r="B231" s="40"/>
    </row>
    <row r="232" spans="1:2" ht="14">
      <c r="A232" s="40"/>
      <c r="B232" s="40"/>
    </row>
    <row r="233" spans="1:2" ht="14">
      <c r="A233" s="40"/>
      <c r="B233" s="40"/>
    </row>
    <row r="234" spans="1:2" ht="14">
      <c r="A234" s="40"/>
      <c r="B234" s="40"/>
    </row>
    <row r="235" spans="1:2" ht="14">
      <c r="A235" s="40"/>
      <c r="B235" s="40"/>
    </row>
    <row r="236" spans="1:2" ht="14">
      <c r="A236" s="40"/>
      <c r="B236" s="40"/>
    </row>
    <row r="237" spans="1:2" ht="14">
      <c r="A237" s="40"/>
      <c r="B237" s="40"/>
    </row>
    <row r="238" spans="1:2" ht="14">
      <c r="A238" s="40"/>
      <c r="B238" s="40"/>
    </row>
    <row r="239" spans="1:2" ht="14">
      <c r="A239" s="40"/>
      <c r="B239" s="40"/>
    </row>
    <row r="240" spans="1:2" ht="14">
      <c r="A240" s="40"/>
      <c r="B240" s="40"/>
    </row>
    <row r="241" spans="1:2" ht="14">
      <c r="A241" s="40"/>
      <c r="B241" s="40"/>
    </row>
    <row r="242" spans="1:2" ht="14">
      <c r="A242" s="40"/>
      <c r="B242" s="40"/>
    </row>
    <row r="243" spans="1:2" ht="14">
      <c r="A243" s="40"/>
      <c r="B243" s="40"/>
    </row>
    <row r="244" spans="1:2" ht="14">
      <c r="A244" s="40"/>
      <c r="B244" s="40"/>
    </row>
    <row r="245" spans="1:2" ht="14">
      <c r="A245" s="40"/>
      <c r="B245" s="40"/>
    </row>
    <row r="246" spans="1:2" ht="14">
      <c r="A246" s="40"/>
      <c r="B246" s="40"/>
    </row>
    <row r="247" spans="1:2" ht="14">
      <c r="A247" s="40"/>
      <c r="B247" s="40"/>
    </row>
    <row r="248" spans="1:2" ht="14">
      <c r="A248" s="40"/>
      <c r="B248" s="40"/>
    </row>
    <row r="249" spans="1:2" ht="14">
      <c r="A249" s="40"/>
      <c r="B249" s="40"/>
    </row>
    <row r="250" spans="1:2" ht="14">
      <c r="A250" s="40"/>
      <c r="B250" s="40"/>
    </row>
    <row r="251" spans="1:2" ht="14">
      <c r="A251" s="40"/>
      <c r="B251" s="40"/>
    </row>
    <row r="252" spans="1:2" ht="14">
      <c r="A252" s="40"/>
      <c r="B252" s="40"/>
    </row>
    <row r="253" spans="1:2" ht="14">
      <c r="A253" s="40"/>
      <c r="B253" s="40"/>
    </row>
    <row r="254" spans="1:2" ht="14">
      <c r="A254" s="40"/>
      <c r="B254" s="40"/>
    </row>
    <row r="255" spans="1:2" ht="14">
      <c r="A255" s="40"/>
      <c r="B255" s="40"/>
    </row>
    <row r="256" spans="1:2" ht="14">
      <c r="A256" s="40"/>
      <c r="B256" s="40"/>
    </row>
    <row r="257" spans="1:2" ht="14">
      <c r="A257" s="40"/>
      <c r="B257" s="40"/>
    </row>
    <row r="258" spans="1:2" ht="14">
      <c r="A258" s="40"/>
      <c r="B258" s="40"/>
    </row>
    <row r="259" spans="1:2" ht="14">
      <c r="A259" s="40"/>
      <c r="B259" s="40"/>
    </row>
    <row r="260" spans="1:2" ht="14">
      <c r="A260" s="40"/>
      <c r="B260" s="40"/>
    </row>
    <row r="261" spans="1:2" ht="14">
      <c r="A261" s="40"/>
      <c r="B261" s="40"/>
    </row>
    <row r="262" spans="1:2" ht="14">
      <c r="A262" s="40"/>
      <c r="B262" s="40"/>
    </row>
    <row r="263" spans="1:2" ht="14">
      <c r="A263" s="40"/>
      <c r="B263" s="40"/>
    </row>
    <row r="264" spans="1:2" ht="14">
      <c r="A264" s="40"/>
      <c r="B264" s="40"/>
    </row>
    <row r="265" spans="1:2" ht="14">
      <c r="A265" s="40"/>
      <c r="B265" s="40"/>
    </row>
    <row r="266" spans="1:2" ht="14">
      <c r="A266" s="40"/>
      <c r="B266" s="40"/>
    </row>
    <row r="267" spans="1:2" ht="14">
      <c r="A267" s="40"/>
      <c r="B267" s="40"/>
    </row>
    <row r="268" spans="1:2" ht="14">
      <c r="A268" s="40"/>
      <c r="B268" s="40"/>
    </row>
    <row r="269" spans="1:2" ht="14">
      <c r="A269" s="40"/>
      <c r="B269" s="40"/>
    </row>
    <row r="270" spans="1:2" ht="14">
      <c r="A270" s="40"/>
      <c r="B270" s="40"/>
    </row>
    <row r="271" spans="1:2" ht="14">
      <c r="A271" s="40"/>
      <c r="B271" s="40"/>
    </row>
    <row r="272" spans="1:2" ht="14">
      <c r="A272" s="40"/>
      <c r="B272" s="40"/>
    </row>
    <row r="273" spans="1:2" ht="14">
      <c r="A273" s="40"/>
      <c r="B273" s="40"/>
    </row>
    <row r="274" spans="1:2" ht="14">
      <c r="A274" s="40"/>
      <c r="B274" s="40"/>
    </row>
    <row r="275" spans="1:2" ht="14">
      <c r="A275" s="40"/>
      <c r="B275" s="40"/>
    </row>
    <row r="276" spans="1:2" ht="14">
      <c r="A276" s="40"/>
      <c r="B276" s="40"/>
    </row>
    <row r="277" spans="1:2" ht="14">
      <c r="A277" s="40"/>
      <c r="B277" s="40"/>
    </row>
    <row r="278" spans="1:2" ht="14">
      <c r="A278" s="40"/>
      <c r="B278" s="40"/>
    </row>
    <row r="279" spans="1:2" ht="14">
      <c r="A279" s="40"/>
      <c r="B279" s="40"/>
    </row>
    <row r="280" spans="1:2" ht="14">
      <c r="A280" s="40"/>
      <c r="B280" s="40"/>
    </row>
    <row r="281" spans="1:2" ht="14">
      <c r="A281" s="40"/>
      <c r="B281" s="40"/>
    </row>
    <row r="282" spans="1:2" ht="14">
      <c r="A282" s="40"/>
      <c r="B282" s="40"/>
    </row>
    <row r="283" spans="1:2" ht="14">
      <c r="A283" s="40"/>
      <c r="B283" s="40"/>
    </row>
    <row r="284" spans="1:2" ht="14">
      <c r="A284" s="40"/>
      <c r="B284" s="40"/>
    </row>
    <row r="285" spans="1:2" ht="14">
      <c r="A285" s="40"/>
      <c r="B285" s="40"/>
    </row>
    <row r="286" spans="1:2" ht="14">
      <c r="A286" s="40"/>
      <c r="B286" s="40"/>
    </row>
    <row r="287" spans="1:2" ht="14">
      <c r="A287" s="40"/>
      <c r="B287" s="40"/>
    </row>
    <row r="288" spans="1:2" ht="14">
      <c r="A288" s="40"/>
      <c r="B288" s="40"/>
    </row>
    <row r="289" spans="1:2" ht="14">
      <c r="A289" s="40"/>
      <c r="B289" s="40"/>
    </row>
    <row r="290" spans="1:2" ht="14">
      <c r="A290" s="40"/>
      <c r="B290" s="40"/>
    </row>
    <row r="291" spans="1:2" ht="14">
      <c r="A291" s="40"/>
      <c r="B291" s="40"/>
    </row>
    <row r="292" spans="1:2" ht="14">
      <c r="A292" s="40"/>
      <c r="B292" s="40"/>
    </row>
    <row r="293" spans="1:2" ht="14">
      <c r="A293" s="40"/>
      <c r="B293" s="40"/>
    </row>
    <row r="294" spans="1:2" ht="14">
      <c r="A294" s="40"/>
      <c r="B294" s="40"/>
    </row>
    <row r="295" spans="1:2" ht="14">
      <c r="A295" s="40"/>
      <c r="B295" s="40"/>
    </row>
    <row r="296" spans="1:2" ht="14">
      <c r="A296" s="40"/>
      <c r="B296" s="40"/>
    </row>
    <row r="297" spans="1:2" ht="14">
      <c r="A297" s="40"/>
      <c r="B297" s="40"/>
    </row>
    <row r="298" spans="1:2" ht="14">
      <c r="A298" s="40"/>
      <c r="B298" s="40"/>
    </row>
    <row r="299" spans="1:2" ht="14">
      <c r="A299" s="40"/>
      <c r="B299" s="40"/>
    </row>
    <row r="300" spans="1:2" ht="14">
      <c r="A300" s="40"/>
      <c r="B300" s="40"/>
    </row>
    <row r="301" spans="1:2" ht="14">
      <c r="A301" s="40"/>
      <c r="B301" s="40"/>
    </row>
    <row r="302" spans="1:2" ht="14">
      <c r="A302" s="40"/>
      <c r="B302" s="40"/>
    </row>
    <row r="303" spans="1:2" ht="14">
      <c r="A303" s="40"/>
      <c r="B303" s="40"/>
    </row>
    <row r="304" spans="1:2" ht="14">
      <c r="A304" s="40"/>
      <c r="B304" s="40"/>
    </row>
    <row r="305" spans="1:2" ht="14">
      <c r="A305" s="40"/>
      <c r="B305" s="40"/>
    </row>
    <row r="306" spans="1:2" ht="14">
      <c r="A306" s="40"/>
      <c r="B306" s="40"/>
    </row>
    <row r="307" spans="1:2" ht="14">
      <c r="A307" s="40"/>
      <c r="B307" s="40"/>
    </row>
    <row r="308" spans="1:2" ht="14">
      <c r="A308" s="40"/>
      <c r="B308" s="40"/>
    </row>
    <row r="309" spans="1:2" ht="14">
      <c r="A309" s="40"/>
      <c r="B309" s="40"/>
    </row>
    <row r="310" spans="1:2" ht="14">
      <c r="A310" s="40"/>
      <c r="B310" s="40"/>
    </row>
    <row r="311" spans="1:2" ht="14">
      <c r="A311" s="40"/>
      <c r="B311" s="40"/>
    </row>
    <row r="312" spans="1:2" ht="14">
      <c r="A312" s="40"/>
      <c r="B312" s="40"/>
    </row>
    <row r="313" spans="1:2" ht="14">
      <c r="A313" s="40"/>
      <c r="B313" s="40"/>
    </row>
    <row r="314" spans="1:2" ht="14">
      <c r="A314" s="40"/>
      <c r="B314" s="40"/>
    </row>
    <row r="315" spans="1:2" ht="14">
      <c r="A315" s="40"/>
      <c r="B315" s="40"/>
    </row>
    <row r="316" spans="1:2" ht="14">
      <c r="A316" s="40"/>
      <c r="B316" s="40"/>
    </row>
    <row r="317" spans="1:2" ht="14">
      <c r="A317" s="40"/>
      <c r="B317" s="40"/>
    </row>
  </sheetData>
  <mergeCells count="1">
    <mergeCell ref="G55:H55"/>
  </mergeCells>
  <conditionalFormatting sqref="A2:M176">
    <cfRule type="expression" dxfId="3" priority="1">
      <formula>$M2&gt;0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755"/>
  <sheetViews>
    <sheetView workbookViewId="0">
      <pane ySplit="1" topLeftCell="A2" activePane="bottomLeft" state="frozen"/>
      <selection pane="bottomLeft" activeCell="B3" sqref="B3"/>
    </sheetView>
  </sheetViews>
  <sheetFormatPr baseColWidth="10" defaultColWidth="12.6640625" defaultRowHeight="15.75" customHeight="1"/>
  <cols>
    <col min="1" max="1" width="4.5" customWidth="1"/>
    <col min="2" max="2" width="14.1640625" customWidth="1"/>
    <col min="3" max="3" width="42.6640625" customWidth="1"/>
    <col min="4" max="4" width="52" customWidth="1"/>
    <col min="5" max="6" width="12.1640625" customWidth="1"/>
    <col min="7" max="7" width="19.6640625" customWidth="1"/>
    <col min="8" max="8" width="23.83203125" customWidth="1"/>
    <col min="9" max="9" width="47.6640625" customWidth="1"/>
    <col min="10" max="11" width="12.6640625" hidden="1"/>
  </cols>
  <sheetData>
    <row r="1" spans="1:27" ht="15.75" customHeight="1">
      <c r="A1" s="41">
        <v>1</v>
      </c>
      <c r="B1" s="41" t="s">
        <v>1587</v>
      </c>
      <c r="C1" s="41" t="s">
        <v>1588</v>
      </c>
      <c r="D1" s="41" t="s">
        <v>1589</v>
      </c>
      <c r="E1" s="42" t="s">
        <v>1590</v>
      </c>
      <c r="F1" s="42" t="s">
        <v>1591</v>
      </c>
      <c r="G1" s="42" t="s">
        <v>1641</v>
      </c>
      <c r="H1" s="42" t="s">
        <v>1642</v>
      </c>
      <c r="I1" s="42" t="s">
        <v>1596</v>
      </c>
      <c r="J1" s="6" t="s">
        <v>1597</v>
      </c>
      <c r="K1" s="6"/>
      <c r="L1" s="6"/>
      <c r="M1" s="6"/>
      <c r="N1" s="6"/>
      <c r="O1" s="6"/>
      <c r="P1" s="6"/>
      <c r="Q1" s="6"/>
      <c r="R1" s="6"/>
      <c r="S1" s="6"/>
      <c r="T1" s="6"/>
      <c r="U1" s="6"/>
      <c r="V1" s="6"/>
      <c r="W1" s="6"/>
      <c r="X1" s="6"/>
      <c r="Y1" s="6"/>
      <c r="Z1" s="6"/>
      <c r="AA1" s="6"/>
    </row>
    <row r="2" spans="1:27">
      <c r="A2" s="41">
        <v>2</v>
      </c>
      <c r="B2" t="s">
        <v>6</v>
      </c>
      <c r="C2" t="s">
        <v>93</v>
      </c>
      <c r="D2" t="s">
        <v>1499</v>
      </c>
      <c r="E2" s="25" t="s">
        <v>1598</v>
      </c>
      <c r="F2" s="25" t="s">
        <v>1598</v>
      </c>
      <c r="G2" s="25" t="s">
        <v>1598</v>
      </c>
      <c r="H2" s="25" t="s">
        <v>168</v>
      </c>
      <c r="I2" t="str">
        <f t="array" ref="I2">IFERROR(INDEX('Table D. Endnotes for non-FSSI '!C:C, MATCH(B2&amp;D2,'Table D. Endnotes for non-FSSI '!A:A&amp;'Table D. Endnotes for non-FSSI '!B:B, 0)),"")</f>
        <v/>
      </c>
      <c r="J2" s="37" t="str">
        <f t="shared" ref="J2:J256" ca="1" si="0">IFERROR(MATCH(D2, INDIRECT("allocations!C:C"),0),"")</f>
        <v/>
      </c>
      <c r="K2" s="5" t="e">
        <f t="shared" ref="K2:K256" ca="1" si="1">VALUE(J2)</f>
        <v>#VALUE!</v>
      </c>
    </row>
    <row r="3" spans="1:27">
      <c r="A3" s="41">
        <v>3</v>
      </c>
      <c r="B3" t="s">
        <v>6</v>
      </c>
      <c r="C3" t="s">
        <v>93</v>
      </c>
      <c r="D3" t="s">
        <v>1507</v>
      </c>
      <c r="E3" s="25" t="s">
        <v>1598</v>
      </c>
      <c r="F3" s="25" t="s">
        <v>1600</v>
      </c>
      <c r="G3" s="25" t="s">
        <v>168</v>
      </c>
      <c r="H3" s="25" t="s">
        <v>1643</v>
      </c>
      <c r="I3"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37" t="str">
        <f t="shared" ca="1" si="0"/>
        <v/>
      </c>
      <c r="K3" s="5" t="e">
        <f t="shared" ca="1" si="1"/>
        <v>#VALUE!</v>
      </c>
    </row>
    <row r="4" spans="1:27">
      <c r="A4" s="41">
        <v>4</v>
      </c>
      <c r="B4" t="s">
        <v>6</v>
      </c>
      <c r="C4" t="s">
        <v>93</v>
      </c>
      <c r="D4" t="s">
        <v>641</v>
      </c>
      <c r="E4" s="25" t="s">
        <v>1603</v>
      </c>
      <c r="F4" s="25" t="s">
        <v>1603</v>
      </c>
      <c r="G4" s="25" t="s">
        <v>1603</v>
      </c>
      <c r="H4" s="25" t="s">
        <v>168</v>
      </c>
      <c r="I4" t="str">
        <f t="array" ref="I4">IFERROR(INDEX('Table D. Endnotes for non-FSSI '!C:C, MATCH(B4&amp;D4,'Table D. Endnotes for non-FSSI '!A:A&amp;'Table D. Endnotes for non-FSSI '!B:B, 0)),"")</f>
        <v/>
      </c>
      <c r="J4" s="37" t="str">
        <f t="shared" ca="1" si="0"/>
        <v/>
      </c>
      <c r="K4" s="5" t="e">
        <f t="shared" ca="1" si="1"/>
        <v>#VALUE!</v>
      </c>
    </row>
    <row r="5" spans="1:27">
      <c r="A5" s="41">
        <v>5</v>
      </c>
      <c r="B5" t="s">
        <v>6</v>
      </c>
      <c r="C5" t="s">
        <v>93</v>
      </c>
      <c r="D5" t="s">
        <v>1017</v>
      </c>
      <c r="E5" s="25" t="s">
        <v>1600</v>
      </c>
      <c r="F5" s="25" t="s">
        <v>1600</v>
      </c>
      <c r="G5" s="25" t="s">
        <v>168</v>
      </c>
      <c r="H5" s="25" t="s">
        <v>1644</v>
      </c>
      <c r="I5"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37" t="str">
        <f t="shared" ca="1" si="0"/>
        <v/>
      </c>
      <c r="K5" s="5" t="e">
        <f t="shared" ca="1" si="1"/>
        <v>#VALUE!</v>
      </c>
    </row>
    <row r="6" spans="1:27">
      <c r="A6" s="41">
        <v>6</v>
      </c>
      <c r="B6" t="s">
        <v>6</v>
      </c>
      <c r="C6" t="s">
        <v>93</v>
      </c>
      <c r="D6" t="s">
        <v>1253</v>
      </c>
      <c r="E6" s="25" t="s">
        <v>1598</v>
      </c>
      <c r="F6" s="25" t="s">
        <v>1598</v>
      </c>
      <c r="G6" s="25" t="s">
        <v>1598</v>
      </c>
      <c r="H6" s="25" t="s">
        <v>168</v>
      </c>
      <c r="I6" t="str">
        <f t="array" ref="I6">IFERROR(INDEX('Table D. Endnotes for non-FSSI '!C:C, MATCH(B6&amp;D6,'Table D. Endnotes for non-FSSI '!A:A&amp;'Table D. Endnotes for non-FSSI '!B:B, 0)),"")</f>
        <v/>
      </c>
      <c r="J6" s="37" t="str">
        <f t="shared" ca="1" si="0"/>
        <v/>
      </c>
      <c r="K6" s="5" t="e">
        <f t="shared" ca="1" si="1"/>
        <v>#VALUE!</v>
      </c>
    </row>
    <row r="7" spans="1:27">
      <c r="A7" s="41">
        <v>7</v>
      </c>
      <c r="B7" t="s">
        <v>6</v>
      </c>
      <c r="C7" t="s">
        <v>93</v>
      </c>
      <c r="D7" t="s">
        <v>94</v>
      </c>
      <c r="E7" s="25" t="s">
        <v>1598</v>
      </c>
      <c r="F7" s="25" t="s">
        <v>1603</v>
      </c>
      <c r="G7" s="25" t="s">
        <v>1603</v>
      </c>
      <c r="H7" s="25" t="s">
        <v>168</v>
      </c>
      <c r="I7"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37" t="str">
        <f t="shared" ca="1" si="0"/>
        <v/>
      </c>
      <c r="K7" s="5" t="e">
        <f t="shared" ca="1" si="1"/>
        <v>#VALUE!</v>
      </c>
    </row>
    <row r="8" spans="1:27">
      <c r="A8" s="41">
        <v>8</v>
      </c>
      <c r="B8" t="s">
        <v>6</v>
      </c>
      <c r="C8" t="s">
        <v>93</v>
      </c>
      <c r="D8" t="s">
        <v>1454</v>
      </c>
      <c r="E8" s="25" t="s">
        <v>1603</v>
      </c>
      <c r="F8" s="25" t="s">
        <v>1603</v>
      </c>
      <c r="G8" s="25" t="s">
        <v>1603</v>
      </c>
      <c r="H8" s="25" t="s">
        <v>168</v>
      </c>
      <c r="I8" t="str">
        <f t="array" ref="I8">IFERROR(INDEX('Table D. Endnotes for non-FSSI '!C:C, MATCH(B8&amp;D8,'Table D. Endnotes for non-FSSI '!A:A&amp;'Table D. Endnotes for non-FSSI '!B:B, 0)),"")</f>
        <v/>
      </c>
      <c r="J8" s="37" t="str">
        <f t="shared" ca="1" si="0"/>
        <v/>
      </c>
      <c r="K8" s="5" t="e">
        <f t="shared" ca="1" si="1"/>
        <v>#VALUE!</v>
      </c>
    </row>
    <row r="9" spans="1:27">
      <c r="A9" s="41">
        <v>9</v>
      </c>
      <c r="B9" t="s">
        <v>6</v>
      </c>
      <c r="C9" t="s">
        <v>93</v>
      </c>
      <c r="D9" t="s">
        <v>1456</v>
      </c>
      <c r="E9" s="25" t="s">
        <v>1603</v>
      </c>
      <c r="F9" s="25" t="s">
        <v>1603</v>
      </c>
      <c r="G9" s="25" t="s">
        <v>1603</v>
      </c>
      <c r="H9" s="25" t="s">
        <v>168</v>
      </c>
      <c r="I9" t="str">
        <f t="array" ref="I9">IFERROR(INDEX('Table D. Endnotes for non-FSSI '!C:C, MATCH(B9&amp;D9,'Table D. Endnotes for non-FSSI '!A:A&amp;'Table D. Endnotes for non-FSSI '!B:B, 0)),"")</f>
        <v/>
      </c>
      <c r="J9" s="37" t="str">
        <f t="shared" ca="1" si="0"/>
        <v/>
      </c>
      <c r="K9" s="5" t="e">
        <f t="shared" ca="1" si="1"/>
        <v>#VALUE!</v>
      </c>
    </row>
    <row r="10" spans="1:27">
      <c r="A10" s="41">
        <v>10</v>
      </c>
      <c r="B10" t="s">
        <v>6</v>
      </c>
      <c r="C10" t="s">
        <v>93</v>
      </c>
      <c r="D10" t="s">
        <v>649</v>
      </c>
      <c r="E10" s="25" t="s">
        <v>1603</v>
      </c>
      <c r="F10" s="25" t="s">
        <v>1603</v>
      </c>
      <c r="G10" s="25" t="s">
        <v>1603</v>
      </c>
      <c r="H10" s="25" t="s">
        <v>168</v>
      </c>
      <c r="I10" t="str">
        <f t="array" ref="I10">IFERROR(INDEX('Table D. Endnotes for non-FSSI '!C:C, MATCH(B10&amp;D10,'Table D. Endnotes for non-FSSI '!A:A&amp;'Table D. Endnotes for non-FSSI '!B:B, 0)),"")</f>
        <v/>
      </c>
      <c r="J10" s="37" t="str">
        <f t="shared" ca="1" si="0"/>
        <v/>
      </c>
      <c r="K10" s="5" t="e">
        <f t="shared" ca="1" si="1"/>
        <v>#VALUE!</v>
      </c>
    </row>
    <row r="11" spans="1:27">
      <c r="A11" s="41">
        <v>11</v>
      </c>
      <c r="B11" t="s">
        <v>6</v>
      </c>
      <c r="C11" t="s">
        <v>93</v>
      </c>
      <c r="D11" t="s">
        <v>658</v>
      </c>
      <c r="E11" s="25" t="s">
        <v>1600</v>
      </c>
      <c r="F11" s="25" t="s">
        <v>1600</v>
      </c>
      <c r="G11" s="25" t="s">
        <v>168</v>
      </c>
      <c r="H11" s="25" t="s">
        <v>1645</v>
      </c>
      <c r="I11" t="str">
        <f t="array" ref="I11">IFERROR(INDEX('Table D. Endnotes for non-FSSI '!C:C, MATCH(B11&amp;D11,'Table D. Endnotes for non-FSSI '!A:A&amp;'Table D. Endnotes for non-FSSI '!B:B, 0)),"")</f>
        <v/>
      </c>
      <c r="J11" s="37" t="str">
        <f t="shared" ca="1" si="0"/>
        <v/>
      </c>
      <c r="K11" s="5" t="e">
        <f t="shared" ca="1" si="1"/>
        <v>#VALUE!</v>
      </c>
    </row>
    <row r="12" spans="1:27">
      <c r="A12" s="41">
        <v>12</v>
      </c>
      <c r="B12" t="s">
        <v>6</v>
      </c>
      <c r="C12" t="s">
        <v>93</v>
      </c>
      <c r="D12" t="s">
        <v>1567</v>
      </c>
      <c r="E12" s="25" t="s">
        <v>1598</v>
      </c>
      <c r="F12" s="25" t="s">
        <v>1598</v>
      </c>
      <c r="G12" s="25" t="s">
        <v>1598</v>
      </c>
      <c r="H12" s="25" t="s">
        <v>168</v>
      </c>
      <c r="I12" t="str">
        <f t="array" ref="I12">IFERROR(INDEX('Table D. Endnotes for non-FSSI '!C:C, MATCH(B12&amp;D12,'Table D. Endnotes for non-FSSI '!A:A&amp;'Table D. Endnotes for non-FSSI '!B:B, 0)),"")</f>
        <v/>
      </c>
      <c r="J12" s="37" t="str">
        <f t="shared" ca="1" si="0"/>
        <v/>
      </c>
      <c r="K12" s="5" t="e">
        <f t="shared" ca="1" si="1"/>
        <v>#VALUE!</v>
      </c>
    </row>
    <row r="13" spans="1:27">
      <c r="A13" s="41">
        <v>13</v>
      </c>
      <c r="B13" t="s">
        <v>6</v>
      </c>
      <c r="C13" t="s">
        <v>93</v>
      </c>
      <c r="D13" t="s">
        <v>1474</v>
      </c>
      <c r="E13" s="25" t="s">
        <v>1603</v>
      </c>
      <c r="F13" s="25" t="s">
        <v>1603</v>
      </c>
      <c r="G13" s="25" t="s">
        <v>1603</v>
      </c>
      <c r="H13" s="25" t="s">
        <v>168</v>
      </c>
      <c r="I13" t="str">
        <f t="array" ref="I13">IFERROR(INDEX('Table D. Endnotes for non-FSSI '!C:C, MATCH(B13&amp;D13,'Table D. Endnotes for non-FSSI '!A:A&amp;'Table D. Endnotes for non-FSSI '!B:B, 0)),"")</f>
        <v/>
      </c>
      <c r="J13" s="37" t="str">
        <f t="shared" ca="1" si="0"/>
        <v/>
      </c>
      <c r="K13" s="5" t="e">
        <f t="shared" ca="1" si="1"/>
        <v>#VALUE!</v>
      </c>
    </row>
    <row r="14" spans="1:27">
      <c r="A14" s="41">
        <v>14</v>
      </c>
      <c r="B14" t="s">
        <v>6</v>
      </c>
      <c r="C14" t="s">
        <v>93</v>
      </c>
      <c r="D14" t="s">
        <v>825</v>
      </c>
      <c r="E14" s="25" t="s">
        <v>1603</v>
      </c>
      <c r="F14" s="25" t="s">
        <v>1603</v>
      </c>
      <c r="G14" s="25" t="s">
        <v>1603</v>
      </c>
      <c r="H14" s="25" t="s">
        <v>168</v>
      </c>
      <c r="I14" t="str">
        <f t="array" ref="I14">IFERROR(INDEX('Table D. Endnotes for non-FSSI '!C:C, MATCH(B14&amp;D14,'Table D. Endnotes for non-FSSI '!A:A&amp;'Table D. Endnotes for non-FSSI '!B:B, 0)),"")</f>
        <v/>
      </c>
      <c r="J14" s="37" t="str">
        <f t="shared" ca="1" si="0"/>
        <v/>
      </c>
      <c r="K14" s="5" t="e">
        <f t="shared" ca="1" si="1"/>
        <v>#VALUE!</v>
      </c>
    </row>
    <row r="15" spans="1:27">
      <c r="A15" s="41">
        <v>15</v>
      </c>
      <c r="B15" t="s">
        <v>6</v>
      </c>
      <c r="C15" t="s">
        <v>93</v>
      </c>
      <c r="D15" t="s">
        <v>654</v>
      </c>
      <c r="E15" s="25" t="s">
        <v>1603</v>
      </c>
      <c r="F15" s="25" t="s">
        <v>1603</v>
      </c>
      <c r="G15" s="25" t="s">
        <v>1603</v>
      </c>
      <c r="H15" s="25" t="s">
        <v>168</v>
      </c>
      <c r="I15" t="str">
        <f t="array" ref="I15">IFERROR(INDEX('Table D. Endnotes for non-FSSI '!C:C, MATCH(B15&amp;D15,'Table D. Endnotes for non-FSSI '!A:A&amp;'Table D. Endnotes for non-FSSI '!B:B, 0)),"")</f>
        <v/>
      </c>
      <c r="J15" s="37" t="str">
        <f t="shared" ca="1" si="0"/>
        <v/>
      </c>
      <c r="K15" s="5" t="e">
        <f t="shared" ca="1" si="1"/>
        <v>#VALUE!</v>
      </c>
    </row>
    <row r="16" spans="1:27">
      <c r="A16" s="41">
        <v>16</v>
      </c>
      <c r="B16" t="s">
        <v>6</v>
      </c>
      <c r="C16" t="s">
        <v>93</v>
      </c>
      <c r="D16" t="s">
        <v>927</v>
      </c>
      <c r="E16" s="25" t="s">
        <v>1598</v>
      </c>
      <c r="F16" s="25" t="s">
        <v>1600</v>
      </c>
      <c r="G16" s="25" t="s">
        <v>168</v>
      </c>
      <c r="H16" s="25" t="s">
        <v>1645</v>
      </c>
      <c r="I16" t="str">
        <f t="array" ref="I16">IFERROR(INDEX('Table D. Endnotes for non-FSSI '!C:C, MATCH(B16&amp;D16,'Table D. Endnotes for non-FSSI '!A:A&amp;'Table D. Endnotes for non-FSSI '!B:B, 0)),"")</f>
        <v>The species contained in this complex are smooth dogfish, Florida smoothhound, and Gulf smoothhound.</v>
      </c>
      <c r="J16" s="37" t="str">
        <f t="shared" ca="1" si="0"/>
        <v/>
      </c>
      <c r="K16" s="5" t="e">
        <f t="shared" ca="1" si="1"/>
        <v>#VALUE!</v>
      </c>
    </row>
    <row r="17" spans="1:11">
      <c r="A17" s="41">
        <v>17</v>
      </c>
      <c r="B17" t="s">
        <v>6</v>
      </c>
      <c r="C17" t="s">
        <v>93</v>
      </c>
      <c r="D17" t="s">
        <v>1472</v>
      </c>
      <c r="E17" s="25" t="s">
        <v>1603</v>
      </c>
      <c r="F17" s="25" t="s">
        <v>1603</v>
      </c>
      <c r="G17" s="25" t="s">
        <v>1603</v>
      </c>
      <c r="H17" s="25" t="s">
        <v>168</v>
      </c>
      <c r="I17" t="str">
        <f t="array" ref="I17">IFERROR(INDEX('Table D. Endnotes for non-FSSI '!C:C, MATCH(B17&amp;D17,'Table D. Endnotes for non-FSSI '!A:A&amp;'Table D. Endnotes for non-FSSI '!B:B, 0)),"")</f>
        <v/>
      </c>
      <c r="J17" s="37" t="str">
        <f t="shared" ca="1" si="0"/>
        <v/>
      </c>
      <c r="K17" s="5" t="e">
        <f t="shared" ca="1" si="1"/>
        <v>#VALUE!</v>
      </c>
    </row>
    <row r="18" spans="1:11">
      <c r="A18" s="41">
        <v>18</v>
      </c>
      <c r="B18" s="36" t="s">
        <v>6</v>
      </c>
      <c r="C18" s="36" t="s">
        <v>93</v>
      </c>
      <c r="D18" s="36" t="s">
        <v>902</v>
      </c>
      <c r="E18" s="36" t="s">
        <v>1598</v>
      </c>
      <c r="F18" s="36" t="s">
        <v>1607</v>
      </c>
      <c r="G18" s="36" t="s">
        <v>1598</v>
      </c>
      <c r="H18" s="36" t="s">
        <v>1643</v>
      </c>
      <c r="I18"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37" t="str">
        <f t="shared" ca="1" si="0"/>
        <v/>
      </c>
      <c r="K18" s="5" t="e">
        <f t="shared" ca="1" si="1"/>
        <v>#VALUE!</v>
      </c>
    </row>
    <row r="19" spans="1:11">
      <c r="A19" s="41">
        <v>19</v>
      </c>
      <c r="B19" s="36" t="s">
        <v>6</v>
      </c>
      <c r="C19" s="36" t="s">
        <v>93</v>
      </c>
      <c r="D19" s="36" t="s">
        <v>904</v>
      </c>
      <c r="E19" s="36" t="s">
        <v>1600</v>
      </c>
      <c r="F19" s="36" t="s">
        <v>1600</v>
      </c>
      <c r="G19" s="36" t="s">
        <v>168</v>
      </c>
      <c r="H19" s="36" t="s">
        <v>1646</v>
      </c>
      <c r="I1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37" t="str">
        <f t="shared" ca="1" si="0"/>
        <v/>
      </c>
      <c r="K19" s="5" t="e">
        <f t="shared" ca="1" si="1"/>
        <v>#VALUE!</v>
      </c>
    </row>
    <row r="20" spans="1:11">
      <c r="A20" s="41">
        <v>20</v>
      </c>
      <c r="B20" s="36" t="s">
        <v>6</v>
      </c>
      <c r="C20" s="36" t="s">
        <v>93</v>
      </c>
      <c r="D20" s="36" t="s">
        <v>644</v>
      </c>
      <c r="E20" s="36" t="s">
        <v>1603</v>
      </c>
      <c r="F20" s="36" t="s">
        <v>1603</v>
      </c>
      <c r="G20" s="36" t="s">
        <v>1603</v>
      </c>
      <c r="H20" s="36" t="s">
        <v>168</v>
      </c>
      <c r="I20" t="str">
        <f t="array" ref="I20">IFERROR(INDEX('Table D. Endnotes for non-FSSI '!C:C, MATCH(B20&amp;D20,'Table D. Endnotes for non-FSSI '!A:A&amp;'Table D. Endnotes for non-FSSI '!B:B, 0)),"")</f>
        <v/>
      </c>
      <c r="J20" s="37" t="str">
        <f t="shared" ca="1" si="0"/>
        <v/>
      </c>
      <c r="K20" s="5" t="e">
        <f t="shared" ca="1" si="1"/>
        <v>#VALUE!</v>
      </c>
    </row>
    <row r="21" spans="1:11">
      <c r="A21" s="41">
        <v>21</v>
      </c>
      <c r="B21" s="36" t="s">
        <v>6</v>
      </c>
      <c r="C21" s="36" t="s">
        <v>93</v>
      </c>
      <c r="D21" s="36" t="s">
        <v>921</v>
      </c>
      <c r="E21" s="36" t="s">
        <v>1598</v>
      </c>
      <c r="F21" s="36" t="s">
        <v>1598</v>
      </c>
      <c r="G21" s="36" t="s">
        <v>1598</v>
      </c>
      <c r="H21" s="36" t="s">
        <v>168</v>
      </c>
      <c r="I21" t="str">
        <f t="array" ref="I21">IFERROR(INDEX('Table D. Endnotes for non-FSSI '!C:C, MATCH(B21&amp;D21,'Table D. Endnotes for non-FSSI '!A:A&amp;'Table D. Endnotes for non-FSSI '!B:B, 0)),"")</f>
        <v/>
      </c>
      <c r="J21" s="37" t="str">
        <f t="shared" ca="1" si="0"/>
        <v/>
      </c>
      <c r="K21" s="5" t="e">
        <f t="shared" ca="1" si="1"/>
        <v>#VALUE!</v>
      </c>
    </row>
    <row r="22" spans="1:11">
      <c r="A22" s="41">
        <v>22</v>
      </c>
      <c r="B22" s="36" t="s">
        <v>6</v>
      </c>
      <c r="C22" s="36" t="s">
        <v>93</v>
      </c>
      <c r="D22" s="36" t="s">
        <v>642</v>
      </c>
      <c r="E22" s="36" t="s">
        <v>1603</v>
      </c>
      <c r="F22" s="36" t="s">
        <v>1603</v>
      </c>
      <c r="G22" s="36" t="s">
        <v>1603</v>
      </c>
      <c r="H22" s="36" t="s">
        <v>168</v>
      </c>
      <c r="I22" t="str">
        <f t="array" ref="I22">IFERROR(INDEX('Table D. Endnotes for non-FSSI '!C:C, MATCH(B22&amp;D22,'Table D. Endnotes for non-FSSI '!A:A&amp;'Table D. Endnotes for non-FSSI '!B:B, 0)),"")</f>
        <v/>
      </c>
      <c r="J22" s="37" t="str">
        <f t="shared" ca="1" si="0"/>
        <v/>
      </c>
      <c r="K22" s="5" t="e">
        <f t="shared" ca="1" si="1"/>
        <v>#VALUE!</v>
      </c>
    </row>
    <row r="23" spans="1:11">
      <c r="A23" s="41">
        <v>23</v>
      </c>
      <c r="B23" s="36" t="s">
        <v>6</v>
      </c>
      <c r="C23" s="36" t="s">
        <v>93</v>
      </c>
      <c r="D23" s="36" t="s">
        <v>1527</v>
      </c>
      <c r="E23" s="36" t="s">
        <v>1598</v>
      </c>
      <c r="F23" s="36" t="s">
        <v>1598</v>
      </c>
      <c r="G23" s="36" t="s">
        <v>168</v>
      </c>
      <c r="H23" s="36" t="s">
        <v>168</v>
      </c>
      <c r="I23" t="str">
        <f t="array" ref="I23">IFERROR(INDEX('Table D. Endnotes for non-FSSI '!C:C, MATCH(B23&amp;D23,'Table D. Endnotes for non-FSSI '!A:A&amp;'Table D. Endnotes for non-FSSI '!B:B, 0)),"")</f>
        <v/>
      </c>
      <c r="J23" s="37" t="str">
        <f t="shared" ca="1" si="0"/>
        <v/>
      </c>
      <c r="K23" s="5" t="e">
        <f t="shared" ca="1" si="1"/>
        <v>#VALUE!</v>
      </c>
    </row>
    <row r="24" spans="1:11">
      <c r="A24" s="41">
        <v>24</v>
      </c>
      <c r="B24" s="36" t="s">
        <v>6</v>
      </c>
      <c r="C24" s="36" t="s">
        <v>93</v>
      </c>
      <c r="D24" s="36" t="s">
        <v>573</v>
      </c>
      <c r="E24" s="36" t="s">
        <v>1603</v>
      </c>
      <c r="F24" s="36" t="s">
        <v>1603</v>
      </c>
      <c r="G24" s="36" t="s">
        <v>1603</v>
      </c>
      <c r="H24" s="36" t="s">
        <v>168</v>
      </c>
      <c r="I24" t="str">
        <f t="array" ref="I24">IFERROR(INDEX('Table D. Endnotes for non-FSSI '!C:C, MATCH(B24&amp;D24,'Table D. Endnotes for non-FSSI '!A:A&amp;'Table D. Endnotes for non-FSSI '!B:B, 0)),"")</f>
        <v/>
      </c>
      <c r="J24" s="37" t="str">
        <f t="shared" ca="1" si="0"/>
        <v/>
      </c>
      <c r="K24" s="5" t="e">
        <f t="shared" ca="1" si="1"/>
        <v>#VALUE!</v>
      </c>
    </row>
    <row r="25" spans="1:11">
      <c r="A25" s="41">
        <v>25</v>
      </c>
      <c r="B25" s="36" t="s">
        <v>6</v>
      </c>
      <c r="C25" s="36" t="s">
        <v>93</v>
      </c>
      <c r="D25" s="36" t="s">
        <v>823</v>
      </c>
      <c r="E25" s="36" t="s">
        <v>1603</v>
      </c>
      <c r="F25" s="36" t="s">
        <v>1603</v>
      </c>
      <c r="G25" s="36" t="s">
        <v>1603</v>
      </c>
      <c r="H25" s="36" t="s">
        <v>168</v>
      </c>
      <c r="I25" t="str">
        <f t="array" ref="I25">IFERROR(INDEX('Table D. Endnotes for non-FSSI '!C:C, MATCH(B25&amp;D25,'Table D. Endnotes for non-FSSI '!A:A&amp;'Table D. Endnotes for non-FSSI '!B:B, 0)),"")</f>
        <v/>
      </c>
      <c r="J25" s="37" t="str">
        <f t="shared" ca="1" si="0"/>
        <v/>
      </c>
      <c r="K25" s="5" t="e">
        <f t="shared" ca="1" si="1"/>
        <v>#VALUE!</v>
      </c>
    </row>
    <row r="26" spans="1:11">
      <c r="A26" s="41">
        <v>26</v>
      </c>
      <c r="B26" s="36" t="s">
        <v>6</v>
      </c>
      <c r="C26" s="36" t="s">
        <v>93</v>
      </c>
      <c r="D26" s="36" t="s">
        <v>909</v>
      </c>
      <c r="E26" s="36" t="s">
        <v>1598</v>
      </c>
      <c r="F26" s="36" t="s">
        <v>1600</v>
      </c>
      <c r="G26" s="36" t="s">
        <v>1598</v>
      </c>
      <c r="H26" s="36" t="s">
        <v>1647</v>
      </c>
      <c r="I26"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37" t="str">
        <f t="shared" ca="1" si="0"/>
        <v/>
      </c>
      <c r="K26" s="5" t="e">
        <f t="shared" ca="1" si="1"/>
        <v>#VALUE!</v>
      </c>
    </row>
    <row r="27" spans="1:11">
      <c r="A27" s="41">
        <v>27</v>
      </c>
      <c r="B27" s="36" t="s">
        <v>6</v>
      </c>
      <c r="C27" s="36" t="s">
        <v>93</v>
      </c>
      <c r="D27" s="36" t="s">
        <v>1503</v>
      </c>
      <c r="E27" s="36" t="s">
        <v>1598</v>
      </c>
      <c r="F27" s="36" t="s">
        <v>1598</v>
      </c>
      <c r="G27" s="36" t="s">
        <v>1598</v>
      </c>
      <c r="H27" s="36" t="s">
        <v>168</v>
      </c>
      <c r="I27" t="str">
        <f t="array" ref="I27">IFERROR(INDEX('Table D. Endnotes for non-FSSI '!C:C, MATCH(B27&amp;D27,'Table D. Endnotes for non-FSSI '!A:A&amp;'Table D. Endnotes for non-FSSI '!B:B, 0)),"")</f>
        <v/>
      </c>
      <c r="J27" s="37" t="str">
        <f t="shared" ca="1" si="0"/>
        <v/>
      </c>
      <c r="K27" s="5" t="e">
        <f t="shared" ca="1" si="1"/>
        <v>#VALUE!</v>
      </c>
    </row>
    <row r="28" spans="1:11">
      <c r="A28" s="41">
        <v>28</v>
      </c>
      <c r="B28" s="36" t="s">
        <v>7</v>
      </c>
      <c r="C28" s="36" t="s">
        <v>110</v>
      </c>
      <c r="D28" s="36" t="s">
        <v>386</v>
      </c>
      <c r="E28" s="36" t="s">
        <v>1598</v>
      </c>
      <c r="F28" s="36" t="s">
        <v>1603</v>
      </c>
      <c r="G28" s="36" t="s">
        <v>1603</v>
      </c>
      <c r="H28" s="36" t="s">
        <v>168</v>
      </c>
      <c r="I28" t="str">
        <f t="array" ref="I28">IFERROR(INDEX('Table D. Endnotes for non-FSSI '!C:C, MATCH(B28&amp;D28,'Table D. Endnotes for non-FSSI '!A:A&amp;'Table D. Endnotes for non-FSSI '!B:B, 0)),"")</f>
        <v>This stock complex contains black snapper, blackfin snapper, silk snapper, vermilion snapper, and wenchman.</v>
      </c>
      <c r="J28" s="37" t="str">
        <f t="shared" ca="1" si="0"/>
        <v/>
      </c>
      <c r="K28" s="5" t="e">
        <f t="shared" ca="1" si="1"/>
        <v>#VALUE!</v>
      </c>
    </row>
    <row r="29" spans="1:11">
      <c r="A29" s="41">
        <v>29</v>
      </c>
      <c r="B29" s="36" t="s">
        <v>7</v>
      </c>
      <c r="C29" s="36" t="s">
        <v>110</v>
      </c>
      <c r="D29" s="36" t="s">
        <v>425</v>
      </c>
      <c r="E29" s="36" t="s">
        <v>1598</v>
      </c>
      <c r="F29" s="36" t="s">
        <v>1603</v>
      </c>
      <c r="G29" s="36" t="s">
        <v>1603</v>
      </c>
      <c r="H29" s="36" t="s">
        <v>168</v>
      </c>
      <c r="I29" t="str">
        <f t="array" ref="I29">IFERROR(INDEX('Table D. Endnotes for non-FSSI '!C:C, MATCH(B29&amp;D29,'Table D. Endnotes for non-FSSI '!A:A&amp;'Table D. Endnotes for non-FSSI '!B:B, 0)),"")</f>
        <v>This stock complex contains cardinal snapper and queen snapper.</v>
      </c>
      <c r="J29" s="37" t="str">
        <f t="shared" ca="1" si="0"/>
        <v/>
      </c>
      <c r="K29" s="5" t="e">
        <f t="shared" ca="1" si="1"/>
        <v>#VALUE!</v>
      </c>
    </row>
    <row r="30" spans="1:11">
      <c r="A30" s="41">
        <v>30</v>
      </c>
      <c r="B30" s="36" t="s">
        <v>7</v>
      </c>
      <c r="C30" s="36" t="s">
        <v>110</v>
      </c>
      <c r="D30" s="36" t="s">
        <v>437</v>
      </c>
      <c r="E30" s="36" t="s">
        <v>1598</v>
      </c>
      <c r="F30" s="36" t="s">
        <v>1603</v>
      </c>
      <c r="G30" s="36" t="s">
        <v>1603</v>
      </c>
      <c r="H30" s="36" t="s">
        <v>168</v>
      </c>
      <c r="I30" t="str">
        <f t="array" ref="I30">IFERROR(INDEX('Table D. Endnotes for non-FSSI '!C:C, MATCH(B30&amp;D30,'Table D. Endnotes for non-FSSI '!A:A&amp;'Table D. Endnotes for non-FSSI '!B:B, 0)),"")</f>
        <v/>
      </c>
      <c r="J30" s="37" t="str">
        <f t="shared" ca="1" si="0"/>
        <v/>
      </c>
      <c r="K30" s="5" t="e">
        <f t="shared" ca="1" si="1"/>
        <v>#VALUE!</v>
      </c>
    </row>
    <row r="31" spans="1:11">
      <c r="A31" s="41">
        <v>31</v>
      </c>
      <c r="B31" s="36" t="s">
        <v>7</v>
      </c>
      <c r="C31" s="36" t="s">
        <v>110</v>
      </c>
      <c r="D31" s="36" t="s">
        <v>311</v>
      </c>
      <c r="E31" s="36" t="s">
        <v>1598</v>
      </c>
      <c r="F31" s="36" t="s">
        <v>1603</v>
      </c>
      <c r="G31" s="36" t="s">
        <v>1603</v>
      </c>
      <c r="H31" s="36" t="s">
        <v>168</v>
      </c>
      <c r="I31" t="str">
        <f t="array" ref="I31">IFERROR(INDEX('Table D. Endnotes for non-FSSI '!C:C, MATCH(B31&amp;D31,'Table D. Endnotes for non-FSSI '!A:A&amp;'Table D. Endnotes for non-FSSI '!B:B, 0)),"")</f>
        <v>This stock complex contains mutton snapper, dog snapper, and schoolmaster.</v>
      </c>
      <c r="J31" s="37" t="str">
        <f t="shared" ca="1" si="0"/>
        <v/>
      </c>
      <c r="K31" s="5" t="e">
        <f t="shared" ca="1" si="1"/>
        <v>#VALUE!</v>
      </c>
    </row>
    <row r="32" spans="1:11">
      <c r="A32" s="41">
        <v>32</v>
      </c>
      <c r="B32" s="36" t="s">
        <v>7</v>
      </c>
      <c r="C32" s="36" t="s">
        <v>110</v>
      </c>
      <c r="D32" s="36" t="s">
        <v>440</v>
      </c>
      <c r="E32" s="36" t="s">
        <v>1598</v>
      </c>
      <c r="F32" s="36" t="s">
        <v>1603</v>
      </c>
      <c r="G32" s="36" t="s">
        <v>1603</v>
      </c>
      <c r="H32" s="36" t="s">
        <v>168</v>
      </c>
      <c r="I32" t="str">
        <f t="array" ref="I32">IFERROR(INDEX('Table D. Endnotes for non-FSSI '!C:C, MATCH(B32&amp;D32,'Table D. Endnotes for non-FSSI '!A:A&amp;'Table D. Endnotes for non-FSSI '!B:B, 0)),"")</f>
        <v/>
      </c>
      <c r="J32" s="37" t="str">
        <f t="shared" ca="1" si="0"/>
        <v/>
      </c>
      <c r="K32" s="5" t="e">
        <f t="shared" ca="1" si="1"/>
        <v>#VALUE!</v>
      </c>
    </row>
    <row r="33" spans="1:11">
      <c r="A33" s="41">
        <v>33</v>
      </c>
      <c r="B33" s="36" t="s">
        <v>7</v>
      </c>
      <c r="C33" s="36" t="s">
        <v>110</v>
      </c>
      <c r="D33" s="36" t="s">
        <v>185</v>
      </c>
      <c r="E33" s="36" t="s">
        <v>1598</v>
      </c>
      <c r="F33" s="36" t="s">
        <v>1603</v>
      </c>
      <c r="G33" s="36" t="s">
        <v>1603</v>
      </c>
      <c r="H33" s="36" t="s">
        <v>168</v>
      </c>
      <c r="I33" t="str">
        <f t="array" ref="I33">IFERROR(INDEX('Table D. Endnotes for non-FSSI '!C:C, MATCH(B33&amp;D33,'Table D. Endnotes for non-FSSI '!A:A&amp;'Table D. Endnotes for non-FSSI '!B:B, 0)),"")</f>
        <v/>
      </c>
      <c r="J33" s="37" t="str">
        <f t="shared" ca="1" si="0"/>
        <v/>
      </c>
      <c r="K33" s="5" t="e">
        <f t="shared" ca="1" si="1"/>
        <v>#VALUE!</v>
      </c>
    </row>
    <row r="34" spans="1:11">
      <c r="A34" s="41">
        <v>34</v>
      </c>
      <c r="B34" s="36" t="s">
        <v>7</v>
      </c>
      <c r="C34" s="36" t="s">
        <v>110</v>
      </c>
      <c r="D34" s="36" t="s">
        <v>291</v>
      </c>
      <c r="E34" s="36" t="s">
        <v>1598</v>
      </c>
      <c r="F34" s="36" t="s">
        <v>1603</v>
      </c>
      <c r="G34" s="36" t="s">
        <v>1603</v>
      </c>
      <c r="H34" s="36" t="s">
        <v>168</v>
      </c>
      <c r="I34" t="str">
        <f t="array" ref="I34">IFERROR(INDEX('Table D. Endnotes for non-FSSI '!C:C, MATCH(B34&amp;D34,'Table D. Endnotes for non-FSSI '!A:A&amp;'Table D. Endnotes for non-FSSI '!B:B, 0)),"")</f>
        <v>This stock complex contains coney and graysby.</v>
      </c>
      <c r="J34" s="37" t="str">
        <f t="shared" ca="1" si="0"/>
        <v/>
      </c>
      <c r="K34" s="5" t="e">
        <f t="shared" ca="1" si="1"/>
        <v>#VALUE!</v>
      </c>
    </row>
    <row r="35" spans="1:11">
      <c r="A35" s="41">
        <v>35</v>
      </c>
      <c r="B35" s="36" t="s">
        <v>7</v>
      </c>
      <c r="C35" s="36" t="s">
        <v>110</v>
      </c>
      <c r="D35" s="36" t="s">
        <v>208</v>
      </c>
      <c r="E35" s="36" t="s">
        <v>1598</v>
      </c>
      <c r="F35" s="36" t="s">
        <v>1603</v>
      </c>
      <c r="G35" s="36" t="s">
        <v>1603</v>
      </c>
      <c r="H35" s="36" t="s">
        <v>168</v>
      </c>
      <c r="I35" t="str">
        <f t="array" ref="I35">IFERROR(INDEX('Table D. Endnotes for non-FSSI '!C:C, MATCH(B35&amp;D35,'Table D. Endnotes for non-FSSI '!A:A&amp;'Table D. Endnotes for non-FSSI '!B:B, 0)),"")</f>
        <v>This stock complex contains black grouper, red grouper, tiger grouper, yellowfin grouper, and yellowmouth grouper.</v>
      </c>
      <c r="J35" s="37" t="str">
        <f t="shared" ca="1" si="0"/>
        <v/>
      </c>
      <c r="K35" s="5" t="e">
        <f t="shared" ca="1" si="1"/>
        <v>#VALUE!</v>
      </c>
    </row>
    <row r="36" spans="1:11">
      <c r="A36" s="41">
        <v>36</v>
      </c>
      <c r="B36" s="36" t="s">
        <v>7</v>
      </c>
      <c r="C36" s="36" t="s">
        <v>110</v>
      </c>
      <c r="D36" s="36" t="s">
        <v>381</v>
      </c>
      <c r="E36" s="36" t="s">
        <v>1598</v>
      </c>
      <c r="F36" s="36" t="s">
        <v>1603</v>
      </c>
      <c r="G36" s="36" t="s">
        <v>1603</v>
      </c>
      <c r="H36" s="36" t="s">
        <v>168</v>
      </c>
      <c r="I36" t="str">
        <f t="array" ref="I36">IFERROR(INDEX('Table D. Endnotes for non-FSSI '!C:C, MATCH(B36&amp;D36,'Table D. Endnotes for non-FSSI '!A:A&amp;'Table D. Endnotes for non-FSSI '!B:B, 0)),"")</f>
        <v>This stock complex contains misty grouper and yellowedge grouper.</v>
      </c>
      <c r="J36" s="37" t="str">
        <f t="shared" ca="1" si="0"/>
        <v/>
      </c>
      <c r="K36" s="5" t="e">
        <f t="shared" ca="1" si="1"/>
        <v>#VALUE!</v>
      </c>
    </row>
    <row r="37" spans="1:11">
      <c r="A37" s="41">
        <v>37</v>
      </c>
      <c r="B37" s="36" t="s">
        <v>7</v>
      </c>
      <c r="C37" s="36" t="s">
        <v>110</v>
      </c>
      <c r="D37" s="36" t="s">
        <v>375</v>
      </c>
      <c r="E37" s="36" t="s">
        <v>1598</v>
      </c>
      <c r="F37" s="36" t="s">
        <v>1603</v>
      </c>
      <c r="G37" s="36" t="s">
        <v>1603</v>
      </c>
      <c r="H37" s="36" t="s">
        <v>168</v>
      </c>
      <c r="I37" t="str">
        <f t="array" ref="I37">IFERROR(INDEX('Table D. Endnotes for non-FSSI '!C:C, MATCH(B37&amp;D37,'Table D. Endnotes for non-FSSI '!A:A&amp;'Table D. Endnotes for non-FSSI '!B:B, 0)),"")</f>
        <v>This stock complex contains red hind and rock hind.</v>
      </c>
      <c r="J37" s="37" t="str">
        <f t="shared" ca="1" si="0"/>
        <v/>
      </c>
      <c r="K37" s="5" t="e">
        <f t="shared" ca="1" si="1"/>
        <v>#VALUE!</v>
      </c>
    </row>
    <row r="38" spans="1:11">
      <c r="A38" s="41">
        <v>38</v>
      </c>
      <c r="B38" s="36" t="s">
        <v>7</v>
      </c>
      <c r="C38" s="36" t="s">
        <v>110</v>
      </c>
      <c r="D38" s="36" t="s">
        <v>460</v>
      </c>
      <c r="E38" s="36" t="s">
        <v>1598</v>
      </c>
      <c r="F38" s="36" t="s">
        <v>1603</v>
      </c>
      <c r="G38" s="36" t="s">
        <v>1603</v>
      </c>
      <c r="H38" s="36" t="s">
        <v>168</v>
      </c>
      <c r="I38" t="str">
        <f t="array" ref="I38">IFERROR(INDEX('Table D. Endnotes for non-FSSI '!C:C, MATCH(B38&amp;D38,'Table D. Endnotes for non-FSSI '!A:A&amp;'Table D. Endnotes for non-FSSI '!B:B, 0)),"")</f>
        <v/>
      </c>
      <c r="J38" s="37" t="str">
        <f t="shared" ca="1" si="0"/>
        <v/>
      </c>
      <c r="K38" s="5" t="e">
        <f t="shared" ca="1" si="1"/>
        <v>#VALUE!</v>
      </c>
    </row>
    <row r="39" spans="1:11">
      <c r="A39" s="41">
        <v>39</v>
      </c>
      <c r="B39" s="36" t="s">
        <v>7</v>
      </c>
      <c r="C39" s="36" t="s">
        <v>110</v>
      </c>
      <c r="D39" s="36" t="s">
        <v>1288</v>
      </c>
      <c r="E39" s="36" t="s">
        <v>1598</v>
      </c>
      <c r="F39" s="36" t="s">
        <v>1603</v>
      </c>
      <c r="G39" s="36" t="s">
        <v>1603</v>
      </c>
      <c r="H39" s="36" t="s">
        <v>168</v>
      </c>
      <c r="I39" t="str">
        <f t="array" ref="I39">IFERROR(INDEX('Table D. Endnotes for non-FSSI '!C:C, MATCH(B39&amp;D39,'Table D. Endnotes for non-FSSI '!A:A&amp;'Table D. Endnotes for non-FSSI '!B:B, 0)),"")</f>
        <v>This stock complex contains blue parrotfish, midnight parrotfish, and rainbow parrotfish.</v>
      </c>
      <c r="J39" s="37" t="str">
        <f t="shared" ca="1" si="0"/>
        <v/>
      </c>
      <c r="K39" s="5" t="e">
        <f t="shared" ca="1" si="1"/>
        <v>#VALUE!</v>
      </c>
    </row>
    <row r="40" spans="1:11">
      <c r="A40" s="41">
        <v>40</v>
      </c>
      <c r="B40" s="36" t="s">
        <v>7</v>
      </c>
      <c r="C40" s="36" t="s">
        <v>110</v>
      </c>
      <c r="D40" s="36" t="s">
        <v>415</v>
      </c>
      <c r="E40" s="36" t="s">
        <v>1598</v>
      </c>
      <c r="F40" s="36" t="s">
        <v>1603</v>
      </c>
      <c r="G40" s="36" t="s">
        <v>1603</v>
      </c>
      <c r="H40" s="36" t="s">
        <v>168</v>
      </c>
      <c r="I40"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37" t="str">
        <f t="shared" ca="1" si="0"/>
        <v/>
      </c>
      <c r="K40" s="5" t="e">
        <f t="shared" ca="1" si="1"/>
        <v>#VALUE!</v>
      </c>
    </row>
    <row r="41" spans="1:11">
      <c r="A41" s="41">
        <v>41</v>
      </c>
      <c r="B41" s="36" t="s">
        <v>7</v>
      </c>
      <c r="C41" s="36" t="s">
        <v>110</v>
      </c>
      <c r="D41" s="36" t="s">
        <v>244</v>
      </c>
      <c r="E41" s="36" t="s">
        <v>1598</v>
      </c>
      <c r="F41" s="36" t="s">
        <v>1603</v>
      </c>
      <c r="G41" s="36" t="s">
        <v>1603</v>
      </c>
      <c r="H41" s="36" t="s">
        <v>168</v>
      </c>
      <c r="I41" t="str">
        <f t="array" ref="I41">IFERROR(INDEX('Table D. Endnotes for non-FSSI '!C:C, MATCH(B41&amp;D41,'Table D. Endnotes for non-FSSI '!A:A&amp;'Table D. Endnotes for non-FSSI '!B:B, 0)),"")</f>
        <v>This stock complex contains queen angelfish, gray angelfish, and French angelfish.</v>
      </c>
      <c r="J41" s="37" t="str">
        <f t="shared" ca="1" si="0"/>
        <v/>
      </c>
      <c r="K41" s="5" t="e">
        <f t="shared" ca="1" si="1"/>
        <v>#VALUE!</v>
      </c>
    </row>
    <row r="42" spans="1:11">
      <c r="A42" s="41">
        <v>42</v>
      </c>
      <c r="B42" s="36" t="s">
        <v>7</v>
      </c>
      <c r="C42" s="36" t="s">
        <v>110</v>
      </c>
      <c r="D42" s="36" t="s">
        <v>149</v>
      </c>
      <c r="E42" s="36" t="s">
        <v>1598</v>
      </c>
      <c r="F42" s="36" t="s">
        <v>1603</v>
      </c>
      <c r="G42" s="36" t="s">
        <v>1603</v>
      </c>
      <c r="H42" s="36" t="s">
        <v>168</v>
      </c>
      <c r="I42" t="str">
        <f t="array" ref="I42">IFERROR(INDEX('Table D. Endnotes for non-FSSI '!C:C, MATCH(B42&amp;D42,'Table D. Endnotes for non-FSSI '!A:A&amp;'Table D. Endnotes for non-FSSI '!B:B, 0)),"")</f>
        <v>This stock complex contains doctorfish, blue tang, and ocean surgeonfish.</v>
      </c>
      <c r="J42" s="37" t="str">
        <f t="shared" ca="1" si="0"/>
        <v/>
      </c>
      <c r="K42" s="5" t="e">
        <f t="shared" ca="1" si="1"/>
        <v>#VALUE!</v>
      </c>
    </row>
    <row r="43" spans="1:11">
      <c r="A43" s="41">
        <v>43</v>
      </c>
      <c r="B43" s="36" t="s">
        <v>7</v>
      </c>
      <c r="C43" s="36" t="s">
        <v>110</v>
      </c>
      <c r="D43" s="36" t="s">
        <v>431</v>
      </c>
      <c r="E43" s="36" t="s">
        <v>1598</v>
      </c>
      <c r="F43" s="36" t="s">
        <v>1603</v>
      </c>
      <c r="G43" s="36" t="s">
        <v>1603</v>
      </c>
      <c r="H43" s="36" t="s">
        <v>168</v>
      </c>
      <c r="I43" t="str">
        <f t="array" ref="I43">IFERROR(INDEX('Table D. Endnotes for non-FSSI '!C:C, MATCH(B43&amp;D43,'Table D. Endnotes for non-FSSI '!A:A&amp;'Table D. Endnotes for non-FSSI '!B:B, 0)),"")</f>
        <v>This stock complex contains gray triggerfish, ocean triggerfish, and Queen triggerfish.</v>
      </c>
      <c r="J43" s="37" t="str">
        <f t="shared" ca="1" si="0"/>
        <v/>
      </c>
      <c r="K43" s="5" t="e">
        <f t="shared" ca="1" si="1"/>
        <v>#VALUE!</v>
      </c>
    </row>
    <row r="44" spans="1:11">
      <c r="A44" s="41">
        <v>44</v>
      </c>
      <c r="B44" s="36" t="s">
        <v>7</v>
      </c>
      <c r="C44" s="36" t="s">
        <v>110</v>
      </c>
      <c r="D44" s="36" t="s">
        <v>409</v>
      </c>
      <c r="E44" s="36" t="s">
        <v>1598</v>
      </c>
      <c r="F44" s="36" t="s">
        <v>1603</v>
      </c>
      <c r="G44" s="36" t="s">
        <v>1603</v>
      </c>
      <c r="H44" s="36" t="s">
        <v>168</v>
      </c>
      <c r="I44" t="str">
        <f t="array" ref="I44">IFERROR(INDEX('Table D. Endnotes for non-FSSI '!C:C, MATCH(B44&amp;D44,'Table D. Endnotes for non-FSSI '!A:A&amp;'Table D. Endnotes for non-FSSI '!B:B, 0)),"")</f>
        <v/>
      </c>
      <c r="J44" s="37" t="str">
        <f t="shared" ca="1" si="0"/>
        <v/>
      </c>
      <c r="K44" s="5" t="e">
        <f t="shared" ca="1" si="1"/>
        <v>#VALUE!</v>
      </c>
    </row>
    <row r="45" spans="1:11">
      <c r="A45" s="41">
        <v>45</v>
      </c>
      <c r="B45" s="36" t="s">
        <v>7</v>
      </c>
      <c r="C45" s="36" t="s">
        <v>110</v>
      </c>
      <c r="D45" s="36" t="s">
        <v>394</v>
      </c>
      <c r="E45" s="36" t="s">
        <v>1598</v>
      </c>
      <c r="F45" s="36" t="s">
        <v>1603</v>
      </c>
      <c r="G45" s="36" t="s">
        <v>1603</v>
      </c>
      <c r="H45" s="36" t="s">
        <v>168</v>
      </c>
      <c r="I45" t="str">
        <f t="array" ref="I45">IFERROR(INDEX('Table D. Endnotes for non-FSSI '!C:C, MATCH(B45&amp;D45,'Table D. Endnotes for non-FSSI '!A:A&amp;'Table D. Endnotes for non-FSSI '!B:B, 0)),"")</f>
        <v>This stock complex contains Spanish hogfish and puddingwife.</v>
      </c>
      <c r="J45" s="37" t="str">
        <f t="shared" ca="1" si="0"/>
        <v/>
      </c>
      <c r="K45" s="5" t="e">
        <f t="shared" ca="1" si="1"/>
        <v>#VALUE!</v>
      </c>
    </row>
    <row r="46" spans="1:11">
      <c r="A46" s="41">
        <v>46</v>
      </c>
      <c r="B46" s="36" t="s">
        <v>7</v>
      </c>
      <c r="C46" s="36" t="s">
        <v>110</v>
      </c>
      <c r="D46" s="36" t="s">
        <v>111</v>
      </c>
      <c r="E46" s="36" t="s">
        <v>1598</v>
      </c>
      <c r="F46" s="36" t="s">
        <v>1603</v>
      </c>
      <c r="G46" s="36" t="s">
        <v>1603</v>
      </c>
      <c r="H46" s="36" t="s">
        <v>168</v>
      </c>
      <c r="I46" t="str">
        <f t="array" ref="I46">IFERROR(INDEX('Table D. Endnotes for non-FSSI '!C:C, MATCH(B46&amp;D46,'Table D. Endnotes for non-FSSI '!A:A&amp;'Table D. Endnotes for non-FSSI '!B:B, 0)),"")</f>
        <v/>
      </c>
      <c r="J46" s="37" t="str">
        <f t="shared" ca="1" si="0"/>
        <v/>
      </c>
      <c r="K46" s="5" t="e">
        <f t="shared" ca="1" si="1"/>
        <v>#VALUE!</v>
      </c>
    </row>
    <row r="47" spans="1:11">
      <c r="A47" s="41">
        <v>47</v>
      </c>
      <c r="B47" s="36" t="s">
        <v>7</v>
      </c>
      <c r="C47" s="36" t="s">
        <v>110</v>
      </c>
      <c r="D47" s="36" t="s">
        <v>156</v>
      </c>
      <c r="E47" s="36" t="s">
        <v>1598</v>
      </c>
      <c r="F47" s="36" t="s">
        <v>1603</v>
      </c>
      <c r="G47" s="36" t="s">
        <v>1603</v>
      </c>
      <c r="H47" s="36" t="s">
        <v>168</v>
      </c>
      <c r="I47" t="str">
        <f t="array" ref="I47">IFERROR(INDEX('Table D. Endnotes for non-FSSI '!C:C, MATCH(B47&amp;D47,'Table D. Endnotes for non-FSSI '!A:A&amp;'Table D. Endnotes for non-FSSI '!B:B, 0)),"")</f>
        <v/>
      </c>
      <c r="J47" s="37" t="str">
        <f t="shared" ca="1" si="0"/>
        <v/>
      </c>
      <c r="K47" s="5" t="e">
        <f t="shared" ca="1" si="1"/>
        <v>#VALUE!</v>
      </c>
    </row>
    <row r="48" spans="1:11">
      <c r="A48" s="41">
        <v>48</v>
      </c>
      <c r="B48" s="36" t="s">
        <v>7</v>
      </c>
      <c r="C48" s="36" t="s">
        <v>110</v>
      </c>
      <c r="D48" s="36" t="s">
        <v>130</v>
      </c>
      <c r="E48" s="36" t="s">
        <v>1598</v>
      </c>
      <c r="F48" s="36" t="s">
        <v>1603</v>
      </c>
      <c r="G48" s="36" t="s">
        <v>1603</v>
      </c>
      <c r="H48" s="36" t="s">
        <v>168</v>
      </c>
      <c r="I48" t="str">
        <f t="array" ref="I48">IFERROR(INDEX('Table D. Endnotes for non-FSSI '!C:C, MATCH(B48&amp;D48,'Table D. Endnotes for non-FSSI '!A:A&amp;'Table D. Endnotes for non-FSSI '!B:B, 0)),"")</f>
        <v/>
      </c>
      <c r="J48" s="37" t="str">
        <f t="shared" ca="1" si="0"/>
        <v/>
      </c>
      <c r="K48" s="5" t="e">
        <f t="shared" ca="1" si="1"/>
        <v>#VALUE!</v>
      </c>
    </row>
    <row r="49" spans="1:11">
      <c r="A49" s="41">
        <v>49</v>
      </c>
      <c r="B49" s="36" t="s">
        <v>7</v>
      </c>
      <c r="C49" s="36" t="s">
        <v>110</v>
      </c>
      <c r="D49" s="36" t="s">
        <v>134</v>
      </c>
      <c r="E49" s="36" t="s">
        <v>1598</v>
      </c>
      <c r="F49" s="36" t="s">
        <v>1603</v>
      </c>
      <c r="G49" s="36" t="s">
        <v>1603</v>
      </c>
      <c r="H49" s="36" t="s">
        <v>168</v>
      </c>
      <c r="I49" t="str">
        <f t="array" ref="I49">IFERROR(INDEX('Table D. Endnotes for non-FSSI '!C:C, MATCH(B49&amp;D49,'Table D. Endnotes for non-FSSI '!A:A&amp;'Table D. Endnotes for non-FSSI '!B:B, 0)),"")</f>
        <v>This stock complex contains dolphin and Pompano dolphin.</v>
      </c>
      <c r="J49" s="37" t="str">
        <f t="shared" ca="1" si="0"/>
        <v/>
      </c>
      <c r="K49" s="5" t="e">
        <f t="shared" ca="1" si="1"/>
        <v>#VALUE!</v>
      </c>
    </row>
    <row r="50" spans="1:11">
      <c r="A50" s="41">
        <v>50</v>
      </c>
      <c r="B50" s="36" t="s">
        <v>7</v>
      </c>
      <c r="C50" s="36" t="s">
        <v>110</v>
      </c>
      <c r="D50" s="36" t="s">
        <v>126</v>
      </c>
      <c r="E50" s="36" t="s">
        <v>1598</v>
      </c>
      <c r="F50" s="36" t="s">
        <v>1603</v>
      </c>
      <c r="G50" s="36" t="s">
        <v>1603</v>
      </c>
      <c r="H50" s="36" t="s">
        <v>168</v>
      </c>
      <c r="I50" t="str">
        <f t="array" ref="I50">IFERROR(INDEX('Table D. Endnotes for non-FSSI '!C:C, MATCH(B50&amp;D50,'Table D. Endnotes for non-FSSI '!A:A&amp;'Table D. Endnotes for non-FSSI '!B:B, 0)),"")</f>
        <v/>
      </c>
      <c r="J50" s="37" t="str">
        <f t="shared" ca="1" si="0"/>
        <v/>
      </c>
      <c r="K50" s="5" t="e">
        <f t="shared" ca="1" si="1"/>
        <v>#VALUE!</v>
      </c>
    </row>
    <row r="51" spans="1:11">
      <c r="A51" s="41">
        <v>51</v>
      </c>
      <c r="B51" s="36" t="s">
        <v>7</v>
      </c>
      <c r="C51" s="36" t="s">
        <v>110</v>
      </c>
      <c r="D51" s="36" t="s">
        <v>365</v>
      </c>
      <c r="E51" s="36" t="s">
        <v>1598</v>
      </c>
      <c r="F51" s="36" t="s">
        <v>1603</v>
      </c>
      <c r="G51" s="36" t="s">
        <v>1603</v>
      </c>
      <c r="H51" s="36" t="s">
        <v>168</v>
      </c>
      <c r="I51" t="str">
        <f t="array" ref="I51">IFERROR(INDEX('Table D. Endnotes for non-FSSI '!C:C, MATCH(B51&amp;D51,'Table D. Endnotes for non-FSSI '!A:A&amp;'Table D. Endnotes for non-FSSI '!B:B, 0)),"")</f>
        <v>This stock complex contains little tunny and blackfin tuna.</v>
      </c>
      <c r="J51" s="37" t="str">
        <f t="shared" ca="1" si="0"/>
        <v/>
      </c>
      <c r="K51" s="5" t="e">
        <f t="shared" ca="1" si="1"/>
        <v>#VALUE!</v>
      </c>
    </row>
    <row r="52" spans="1:11">
      <c r="A52" s="41">
        <v>52</v>
      </c>
      <c r="B52" s="36" t="s">
        <v>7</v>
      </c>
      <c r="C52" s="36" t="s">
        <v>110</v>
      </c>
      <c r="D52" s="36" t="s">
        <v>332</v>
      </c>
      <c r="E52" s="36" t="s">
        <v>1598</v>
      </c>
      <c r="F52" s="36" t="s">
        <v>1603</v>
      </c>
      <c r="G52" s="36" t="s">
        <v>1603</v>
      </c>
      <c r="H52" s="36" t="s">
        <v>168</v>
      </c>
      <c r="I52" t="str">
        <f t="array" ref="I52">IFERROR(INDEX('Table D. Endnotes for non-FSSI '!C:C, MATCH(B52&amp;D52,'Table D. Endnotes for non-FSSI '!A:A&amp;'Table D. Endnotes for non-FSSI '!B:B, 0)),"")</f>
        <v>This stock complex contain king mackerel and cero mackerel.</v>
      </c>
      <c r="J52" s="37" t="str">
        <f t="shared" ca="1" si="0"/>
        <v/>
      </c>
      <c r="K52" s="5" t="e">
        <f t="shared" ca="1" si="1"/>
        <v>#VALUE!</v>
      </c>
    </row>
    <row r="53" spans="1:11">
      <c r="A53" s="41">
        <v>53</v>
      </c>
      <c r="B53" s="36" t="s">
        <v>7</v>
      </c>
      <c r="C53" s="36" t="s">
        <v>110</v>
      </c>
      <c r="D53" s="36" t="s">
        <v>122</v>
      </c>
      <c r="E53" s="36" t="s">
        <v>1598</v>
      </c>
      <c r="F53" s="36" t="s">
        <v>1603</v>
      </c>
      <c r="G53" s="36" t="s">
        <v>1603</v>
      </c>
      <c r="H53" s="36" t="s">
        <v>168</v>
      </c>
      <c r="I53" t="str">
        <f t="array" ref="I53">IFERROR(INDEX('Table D. Endnotes for non-FSSI '!C:C, MATCH(B53&amp;D53,'Table D. Endnotes for non-FSSI '!A:A&amp;'Table D. Endnotes for non-FSSI '!B:B, 0)),"")</f>
        <v/>
      </c>
      <c r="J53" s="37" t="str">
        <f t="shared" ca="1" si="0"/>
        <v/>
      </c>
      <c r="K53" s="5" t="e">
        <f t="shared" ca="1" si="1"/>
        <v>#VALUE!</v>
      </c>
    </row>
    <row r="54" spans="1:11">
      <c r="A54" s="41">
        <v>54</v>
      </c>
      <c r="B54" s="36" t="s">
        <v>7</v>
      </c>
      <c r="C54" s="36" t="s">
        <v>110</v>
      </c>
      <c r="D54" s="36" t="s">
        <v>118</v>
      </c>
      <c r="E54" s="36" t="s">
        <v>1598</v>
      </c>
      <c r="F54" s="36" t="s">
        <v>1603</v>
      </c>
      <c r="G54" s="36" t="s">
        <v>1603</v>
      </c>
      <c r="H54" s="36" t="s">
        <v>168</v>
      </c>
      <c r="I54" t="str">
        <f t="array" ref="I54">IFERROR(INDEX('Table D. Endnotes for non-FSSI '!C:C, MATCH(B54&amp;D54,'Table D. Endnotes for non-FSSI '!A:A&amp;'Table D. Endnotes for non-FSSI '!B:B, 0)),"")</f>
        <v/>
      </c>
      <c r="J54" s="37" t="str">
        <f t="shared" ca="1" si="0"/>
        <v/>
      </c>
      <c r="K54" s="5" t="e">
        <f t="shared" ca="1" si="1"/>
        <v>#VALUE!</v>
      </c>
    </row>
    <row r="55" spans="1:11">
      <c r="A55" s="41">
        <v>55</v>
      </c>
      <c r="B55" s="36" t="s">
        <v>7</v>
      </c>
      <c r="C55" s="36" t="s">
        <v>110</v>
      </c>
      <c r="D55" s="36" t="s">
        <v>1045</v>
      </c>
      <c r="E55" s="36" t="s">
        <v>1598</v>
      </c>
      <c r="F55" s="36" t="s">
        <v>1603</v>
      </c>
      <c r="G55" s="36" t="s">
        <v>1603</v>
      </c>
      <c r="H55" s="36" t="s">
        <v>168</v>
      </c>
      <c r="I55" t="str">
        <f t="array" ref="I55">IFERROR(INDEX('Table D. Endnotes for non-FSSI '!C:C, MATCH(B55&amp;D55,'Table D. Endnotes for non-FSSI '!A:A&amp;'Table D. Endnotes for non-FSSI '!B:B, 0)),"")</f>
        <v/>
      </c>
      <c r="J55" s="37" t="str">
        <f t="shared" ca="1" si="0"/>
        <v/>
      </c>
      <c r="K55" s="5" t="e">
        <f t="shared" ca="1" si="1"/>
        <v>#VALUE!</v>
      </c>
    </row>
    <row r="56" spans="1:11">
      <c r="A56" s="41">
        <v>56</v>
      </c>
      <c r="B56" s="36" t="s">
        <v>7</v>
      </c>
      <c r="C56" s="36" t="s">
        <v>110</v>
      </c>
      <c r="D56" s="36" t="s">
        <v>559</v>
      </c>
      <c r="E56" s="36" t="s">
        <v>1598</v>
      </c>
      <c r="F56" s="36" t="s">
        <v>1603</v>
      </c>
      <c r="G56" s="36" t="s">
        <v>1603</v>
      </c>
      <c r="H56" s="36" t="s">
        <v>168</v>
      </c>
      <c r="I56" t="str">
        <f t="array" ref="I56">IFERROR(INDEX('Table D. Endnotes for non-FSSI '!C:C, MATCH(B56&amp;D56,'Table D. Endnotes for non-FSSI '!A:A&amp;'Table D. Endnotes for non-FSSI '!B:B, 0)),"")</f>
        <v/>
      </c>
      <c r="J56" s="37" t="str">
        <f t="shared" ca="1" si="0"/>
        <v/>
      </c>
      <c r="K56" s="5" t="e">
        <f t="shared" ca="1" si="1"/>
        <v>#VALUE!</v>
      </c>
    </row>
    <row r="57" spans="1:11">
      <c r="A57" s="41">
        <v>57</v>
      </c>
      <c r="B57" s="36" t="s">
        <v>7</v>
      </c>
      <c r="C57" s="36" t="s">
        <v>110</v>
      </c>
      <c r="D57" s="36" t="s">
        <v>701</v>
      </c>
      <c r="E57" s="36" t="s">
        <v>1598</v>
      </c>
      <c r="F57" s="36" t="s">
        <v>1603</v>
      </c>
      <c r="G57" s="36" t="s">
        <v>1603</v>
      </c>
      <c r="H57" s="36" t="s">
        <v>168</v>
      </c>
      <c r="I57" t="str">
        <f t="array" ref="I57">IFERROR(INDEX('Table D. Endnotes for non-FSSI '!C:C, MATCH(B57&amp;D57,'Table D. Endnotes for non-FSSI '!A:A&amp;'Table D. Endnotes for non-FSSI '!B:B, 0)),"")</f>
        <v/>
      </c>
      <c r="J57" s="37" t="str">
        <f t="shared" ca="1" si="0"/>
        <v/>
      </c>
      <c r="K57" s="5" t="e">
        <f t="shared" ca="1" si="1"/>
        <v>#VALUE!</v>
      </c>
    </row>
    <row r="58" spans="1:11">
      <c r="A58" s="41">
        <v>58</v>
      </c>
      <c r="B58" s="36" t="s">
        <v>7</v>
      </c>
      <c r="C58" s="36" t="s">
        <v>549</v>
      </c>
      <c r="D58" s="36" t="s">
        <v>1000</v>
      </c>
      <c r="E58" s="36" t="s">
        <v>1598</v>
      </c>
      <c r="F58" s="36" t="s">
        <v>1603</v>
      </c>
      <c r="G58" s="36" t="s">
        <v>1603</v>
      </c>
      <c r="H58" s="36" t="s">
        <v>168</v>
      </c>
      <c r="I58" t="str">
        <f t="array" ref="I58">IFERROR(INDEX('Table D. Endnotes for non-FSSI '!C:C, MATCH(B58&amp;D58,'Table D. Endnotes for non-FSSI '!A:A&amp;'Table D. Endnotes for non-FSSI '!B:B, 0)),"")</f>
        <v/>
      </c>
      <c r="J58" s="37" t="str">
        <f t="shared" ca="1" si="0"/>
        <v/>
      </c>
      <c r="K58" s="5" t="e">
        <f t="shared" ca="1" si="1"/>
        <v>#VALUE!</v>
      </c>
    </row>
    <row r="59" spans="1:11">
      <c r="A59" s="41">
        <v>59</v>
      </c>
      <c r="B59" s="36" t="s">
        <v>7</v>
      </c>
      <c r="C59" s="36" t="s">
        <v>549</v>
      </c>
      <c r="D59" s="36" t="s">
        <v>780</v>
      </c>
      <c r="E59" s="36" t="s">
        <v>1598</v>
      </c>
      <c r="F59" s="36" t="s">
        <v>1603</v>
      </c>
      <c r="G59" s="36" t="s">
        <v>1603</v>
      </c>
      <c r="H59" s="36" t="s">
        <v>168</v>
      </c>
      <c r="I59" t="str">
        <f t="array" ref="I59">IFERROR(INDEX('Table D. Endnotes for non-FSSI '!C:C, MATCH(B59&amp;D59,'Table D. Endnotes for non-FSSI '!A:A&amp;'Table D. Endnotes for non-FSSI '!B:B, 0)),"")</f>
        <v/>
      </c>
      <c r="J59" s="37" t="str">
        <f t="shared" ca="1" si="0"/>
        <v/>
      </c>
      <c r="K59" s="5" t="e">
        <f t="shared" ca="1" si="1"/>
        <v>#VALUE!</v>
      </c>
    </row>
    <row r="60" spans="1:11">
      <c r="A60" s="41">
        <v>60</v>
      </c>
      <c r="B60" s="36" t="s">
        <v>7</v>
      </c>
      <c r="C60" s="36" t="s">
        <v>549</v>
      </c>
      <c r="D60" s="36" t="s">
        <v>1011</v>
      </c>
      <c r="E60" s="36" t="s">
        <v>1598</v>
      </c>
      <c r="F60" s="36" t="s">
        <v>1603</v>
      </c>
      <c r="G60" s="36" t="s">
        <v>1603</v>
      </c>
      <c r="H60" s="36" t="s">
        <v>168</v>
      </c>
      <c r="I60" t="str">
        <f t="array" ref="I60">IFERROR(INDEX('Table D. Endnotes for non-FSSI '!C:C, MATCH(B60&amp;D60,'Table D. Endnotes for non-FSSI '!A:A&amp;'Table D. Endnotes for non-FSSI '!B:B, 0)),"")</f>
        <v>This stock complex contains gray snapper and lane snapper.</v>
      </c>
      <c r="J60" s="37" t="str">
        <f t="shared" ca="1" si="0"/>
        <v/>
      </c>
      <c r="K60" s="5" t="e">
        <f t="shared" ca="1" si="1"/>
        <v>#VALUE!</v>
      </c>
    </row>
    <row r="61" spans="1:11">
      <c r="A61" s="41">
        <v>61</v>
      </c>
      <c r="B61" s="36" t="s">
        <v>7</v>
      </c>
      <c r="C61" s="36" t="s">
        <v>549</v>
      </c>
      <c r="D61" s="36" t="s">
        <v>986</v>
      </c>
      <c r="E61" s="36" t="s">
        <v>1598</v>
      </c>
      <c r="F61" s="36" t="s">
        <v>1603</v>
      </c>
      <c r="G61" s="36" t="s">
        <v>1603</v>
      </c>
      <c r="H61" s="36" t="s">
        <v>168</v>
      </c>
      <c r="I61" t="str">
        <f t="array" ref="I61">IFERROR(INDEX('Table D. Endnotes for non-FSSI '!C:C, MATCH(B61&amp;D61,'Table D. Endnotes for non-FSSI '!A:A&amp;'Table D. Endnotes for non-FSSI '!B:B, 0)),"")</f>
        <v/>
      </c>
      <c r="J61" s="37" t="str">
        <f t="shared" ca="1" si="0"/>
        <v/>
      </c>
      <c r="K61" s="5" t="e">
        <f t="shared" ca="1" si="1"/>
        <v>#VALUE!</v>
      </c>
    </row>
    <row r="62" spans="1:11" ht="16">
      <c r="A62" s="41">
        <v>62</v>
      </c>
      <c r="B62" s="36" t="s">
        <v>7</v>
      </c>
      <c r="C62" s="36" t="s">
        <v>549</v>
      </c>
      <c r="D62" s="36" t="s">
        <v>988</v>
      </c>
      <c r="E62" s="36" t="s">
        <v>1598</v>
      </c>
      <c r="F62" s="36" t="s">
        <v>1603</v>
      </c>
      <c r="G62" s="36" t="s">
        <v>1603</v>
      </c>
      <c r="H62" s="36" t="s">
        <v>168</v>
      </c>
      <c r="I62" t="str">
        <f t="array" ref="I62">IFERROR(INDEX('Table D. Endnotes for non-FSSI '!C:C, MATCH(B62&amp;D62,'Table D. Endnotes for non-FSSI '!A:A&amp;'Table D. Endnotes for non-FSSI '!B:B, 0)),"")</f>
        <v/>
      </c>
      <c r="J62" s="37" t="str">
        <f t="shared" ca="1" si="0"/>
        <v/>
      </c>
      <c r="K62" s="5" t="e">
        <f t="shared" ca="1" si="1"/>
        <v>#VALUE!</v>
      </c>
    </row>
    <row r="63" spans="1:11" ht="16">
      <c r="A63" s="41">
        <v>63</v>
      </c>
      <c r="B63" s="36" t="s">
        <v>7</v>
      </c>
      <c r="C63" s="36" t="s">
        <v>549</v>
      </c>
      <c r="D63" s="36" t="s">
        <v>1104</v>
      </c>
      <c r="E63" s="36" t="s">
        <v>1598</v>
      </c>
      <c r="F63" s="36" t="s">
        <v>1603</v>
      </c>
      <c r="G63" s="36" t="s">
        <v>1603</v>
      </c>
      <c r="H63" s="36" t="s">
        <v>168</v>
      </c>
      <c r="I63" t="str">
        <f t="array" ref="I63">IFERROR(INDEX('Table D. Endnotes for non-FSSI '!C:C, MATCH(B63&amp;D63,'Table D. Endnotes for non-FSSI '!A:A&amp;'Table D. Endnotes for non-FSSI '!B:B, 0)),"")</f>
        <v/>
      </c>
      <c r="J63" s="37" t="str">
        <f t="shared" ca="1" si="0"/>
        <v/>
      </c>
      <c r="K63" s="5" t="e">
        <f t="shared" ca="1" si="1"/>
        <v>#VALUE!</v>
      </c>
    </row>
    <row r="64" spans="1:11" ht="16">
      <c r="A64" s="41">
        <v>64</v>
      </c>
      <c r="B64" s="36" t="s">
        <v>7</v>
      </c>
      <c r="C64" s="36" t="s">
        <v>549</v>
      </c>
      <c r="D64" s="36" t="s">
        <v>737</v>
      </c>
      <c r="E64" s="36" t="s">
        <v>1598</v>
      </c>
      <c r="F64" s="36" t="s">
        <v>1603</v>
      </c>
      <c r="G64" s="36" t="s">
        <v>1603</v>
      </c>
      <c r="H64" s="36" t="s">
        <v>168</v>
      </c>
      <c r="I64" t="str">
        <f t="array" ref="I64">IFERROR(INDEX('Table D. Endnotes for non-FSSI '!C:C, MATCH(B64&amp;D64,'Table D. Endnotes for non-FSSI '!A:A&amp;'Table D. Endnotes for non-FSSI '!B:B, 0)),"")</f>
        <v>This stock complex contains coney and graysby.</v>
      </c>
      <c r="J64" s="37" t="str">
        <f t="shared" ca="1" si="0"/>
        <v/>
      </c>
      <c r="K64" s="5" t="e">
        <f t="shared" ca="1" si="1"/>
        <v>#VALUE!</v>
      </c>
    </row>
    <row r="65" spans="1:11" ht="16">
      <c r="A65" s="41">
        <v>65</v>
      </c>
      <c r="B65" s="36" t="s">
        <v>7</v>
      </c>
      <c r="C65" s="36" t="s">
        <v>549</v>
      </c>
      <c r="D65" s="36" t="s">
        <v>744</v>
      </c>
      <c r="E65" s="36" t="s">
        <v>1598</v>
      </c>
      <c r="F65" s="36" t="s">
        <v>1603</v>
      </c>
      <c r="G65" s="36" t="s">
        <v>1603</v>
      </c>
      <c r="H65" s="36" t="s">
        <v>168</v>
      </c>
      <c r="I65" t="str">
        <f t="array" ref="I65">IFERROR(INDEX('Table D. Endnotes for non-FSSI '!C:C, MATCH(B65&amp;D65,'Table D. Endnotes for non-FSSI '!A:A&amp;'Table D. Endnotes for non-FSSI '!B:B, 0)),"")</f>
        <v>This stock complex contains red hind and rock hind.</v>
      </c>
      <c r="J65" s="37" t="str">
        <f t="shared" ca="1" si="0"/>
        <v/>
      </c>
      <c r="K65" s="5" t="e">
        <f t="shared" ca="1" si="1"/>
        <v>#VALUE!</v>
      </c>
    </row>
    <row r="66" spans="1:11" ht="16">
      <c r="A66" s="41">
        <v>66</v>
      </c>
      <c r="B66" s="36" t="s">
        <v>7</v>
      </c>
      <c r="C66" s="36" t="s">
        <v>549</v>
      </c>
      <c r="D66" s="36" t="s">
        <v>1051</v>
      </c>
      <c r="E66" s="36" t="s">
        <v>1598</v>
      </c>
      <c r="F66" s="36" t="s">
        <v>1603</v>
      </c>
      <c r="G66" s="36" t="s">
        <v>1603</v>
      </c>
      <c r="H66" s="36" t="s">
        <v>168</v>
      </c>
      <c r="I66" t="str">
        <f t="array" ref="I66">IFERROR(INDEX('Table D. Endnotes for non-FSSI '!C:C, MATCH(B66&amp;D66,'Table D. Endnotes for non-FSSI '!A:A&amp;'Table D. Endnotes for non-FSSI '!B:B, 0)),"")</f>
        <v>This stock complex contains black grouper, red grouper, tiger grouper, and yellowfin grouper.</v>
      </c>
      <c r="J66" s="37" t="str">
        <f t="shared" ca="1" si="0"/>
        <v/>
      </c>
      <c r="K66" s="5" t="e">
        <f t="shared" ca="1" si="1"/>
        <v>#VALUE!</v>
      </c>
    </row>
    <row r="67" spans="1:11" ht="16">
      <c r="A67" s="41">
        <v>67</v>
      </c>
      <c r="B67" s="36" t="s">
        <v>7</v>
      </c>
      <c r="C67" s="36" t="s">
        <v>549</v>
      </c>
      <c r="D67" s="36" t="s">
        <v>1060</v>
      </c>
      <c r="E67" s="36" t="s">
        <v>1598</v>
      </c>
      <c r="F67" s="36" t="s">
        <v>1603</v>
      </c>
      <c r="G67" s="36" t="s">
        <v>1603</v>
      </c>
      <c r="H67" s="36" t="s">
        <v>168</v>
      </c>
      <c r="I67" t="str">
        <f t="array" ref="I67">IFERROR(INDEX('Table D. Endnotes for non-FSSI '!C:C, MATCH(B67&amp;D67,'Table D. Endnotes for non-FSSI '!A:A&amp;'Table D. Endnotes for non-FSSI '!B:B, 0)),"")</f>
        <v/>
      </c>
      <c r="J67" s="37" t="str">
        <f t="shared" ca="1" si="0"/>
        <v/>
      </c>
      <c r="K67" s="5" t="e">
        <f t="shared" ca="1" si="1"/>
        <v>#VALUE!</v>
      </c>
    </row>
    <row r="68" spans="1:11" ht="16">
      <c r="A68" s="41">
        <v>68</v>
      </c>
      <c r="B68" s="36" t="s">
        <v>7</v>
      </c>
      <c r="C68" s="36" t="s">
        <v>549</v>
      </c>
      <c r="D68" s="36" t="s">
        <v>839</v>
      </c>
      <c r="E68" s="36" t="s">
        <v>1598</v>
      </c>
      <c r="F68" s="36" t="s">
        <v>1603</v>
      </c>
      <c r="G68" s="36" t="s">
        <v>1603</v>
      </c>
      <c r="H68" s="36" t="s">
        <v>168</v>
      </c>
      <c r="I68" t="str">
        <f t="array" ref="I68">IFERROR(INDEX('Table D. Endnotes for non-FSSI '!C:C, MATCH(B68&amp;D68,'Table D. Endnotes for non-FSSI '!A:A&amp;'Table D. Endnotes for non-FSSI '!B:B, 0)),"")</f>
        <v>This stock complex contains white grunt and bluestriped grunt.</v>
      </c>
      <c r="J68" s="37" t="str">
        <f t="shared" ca="1" si="0"/>
        <v/>
      </c>
      <c r="K68" s="5" t="e">
        <f t="shared" ca="1" si="1"/>
        <v>#VALUE!</v>
      </c>
    </row>
    <row r="69" spans="1:11" ht="16">
      <c r="A69" s="41">
        <v>69</v>
      </c>
      <c r="B69" s="36" t="s">
        <v>7</v>
      </c>
      <c r="C69" s="36" t="s">
        <v>549</v>
      </c>
      <c r="D69" s="36" t="s">
        <v>1294</v>
      </c>
      <c r="E69" s="36" t="s">
        <v>1598</v>
      </c>
      <c r="F69" s="36" t="s">
        <v>1603</v>
      </c>
      <c r="G69" s="36" t="s">
        <v>1603</v>
      </c>
      <c r="H69" s="36" t="s">
        <v>168</v>
      </c>
      <c r="I69" t="str">
        <f t="array" ref="I69">IFERROR(INDEX('Table D. Endnotes for non-FSSI '!C:C, MATCH(B69&amp;D69,'Table D. Endnotes for non-FSSI '!A:A&amp;'Table D. Endnotes for non-FSSI '!B:B, 0)),"")</f>
        <v>This stock complex contains blue parrotfish, midnight parrotfish, and rainbow parrotfish.</v>
      </c>
      <c r="J69" s="37" t="str">
        <f t="shared" ca="1" si="0"/>
        <v/>
      </c>
      <c r="K69" s="5" t="e">
        <f t="shared" ca="1" si="1"/>
        <v>#VALUE!</v>
      </c>
    </row>
    <row r="70" spans="1:11" ht="16">
      <c r="A70" s="41">
        <v>70</v>
      </c>
      <c r="B70" s="36" t="s">
        <v>7</v>
      </c>
      <c r="C70" s="36" t="s">
        <v>549</v>
      </c>
      <c r="D70" s="36" t="s">
        <v>1298</v>
      </c>
      <c r="E70" s="36" t="s">
        <v>1598</v>
      </c>
      <c r="F70" s="36" t="s">
        <v>1603</v>
      </c>
      <c r="G70" s="36" t="s">
        <v>1603</v>
      </c>
      <c r="H70" s="36" t="s">
        <v>168</v>
      </c>
      <c r="I70"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37" t="str">
        <f t="shared" ca="1" si="0"/>
        <v/>
      </c>
      <c r="K70" s="5" t="e">
        <f t="shared" ca="1" si="1"/>
        <v>#VALUE!</v>
      </c>
    </row>
    <row r="71" spans="1:11" ht="16">
      <c r="A71" s="41">
        <v>71</v>
      </c>
      <c r="B71" s="36" t="s">
        <v>7</v>
      </c>
      <c r="C71" s="36" t="s">
        <v>549</v>
      </c>
      <c r="D71" s="36" t="s">
        <v>1249</v>
      </c>
      <c r="E71" s="36" t="s">
        <v>1598</v>
      </c>
      <c r="F71" s="36" t="s">
        <v>1603</v>
      </c>
      <c r="G71" s="36" t="s">
        <v>1603</v>
      </c>
      <c r="H71" s="36" t="s">
        <v>168</v>
      </c>
      <c r="I71" t="str">
        <f t="array" ref="I71">IFERROR(INDEX('Table D. Endnotes for non-FSSI '!C:C, MATCH(B71&amp;D71,'Table D. Endnotes for non-FSSI '!A:A&amp;'Table D. Endnotes for non-FSSI '!B:B, 0)),"")</f>
        <v>This stock complex contains queen angelfish, gray angelfish, and French angelfish.</v>
      </c>
      <c r="J71" s="37" t="str">
        <f t="shared" ca="1" si="0"/>
        <v/>
      </c>
      <c r="K71" s="5" t="e">
        <f t="shared" ca="1" si="1"/>
        <v>#VALUE!</v>
      </c>
    </row>
    <row r="72" spans="1:11" ht="16">
      <c r="A72" s="41">
        <v>72</v>
      </c>
      <c r="B72" s="36" t="s">
        <v>7</v>
      </c>
      <c r="C72" s="36" t="s">
        <v>549</v>
      </c>
      <c r="D72" s="36" t="s">
        <v>555</v>
      </c>
      <c r="E72" s="36" t="s">
        <v>1598</v>
      </c>
      <c r="F72" s="36" t="s">
        <v>1603</v>
      </c>
      <c r="G72" s="36" t="s">
        <v>1603</v>
      </c>
      <c r="H72" s="36" t="s">
        <v>168</v>
      </c>
      <c r="I72" t="str">
        <f t="array" ref="I72">IFERROR(INDEX('Table D. Endnotes for non-FSSI '!C:C, MATCH(B72&amp;D72,'Table D. Endnotes for non-FSSI '!A:A&amp;'Table D. Endnotes for non-FSSI '!B:B, 0)),"")</f>
        <v>This stock complex contains doctorfish, blue tang, and ocean surgeonfish.</v>
      </c>
      <c r="J72" s="37" t="str">
        <f t="shared" ca="1" si="0"/>
        <v/>
      </c>
      <c r="K72" s="5" t="e">
        <f t="shared" ca="1" si="1"/>
        <v>#VALUE!</v>
      </c>
    </row>
    <row r="73" spans="1:11" ht="16">
      <c r="A73" s="41">
        <v>73</v>
      </c>
      <c r="B73" s="36" t="s">
        <v>7</v>
      </c>
      <c r="C73" s="36" t="s">
        <v>549</v>
      </c>
      <c r="D73" s="36" t="s">
        <v>623</v>
      </c>
      <c r="E73" s="36" t="s">
        <v>1598</v>
      </c>
      <c r="F73" s="36" t="s">
        <v>1603</v>
      </c>
      <c r="G73" s="36" t="s">
        <v>1603</v>
      </c>
      <c r="H73" s="36" t="s">
        <v>168</v>
      </c>
      <c r="I73" t="str">
        <f t="array" ref="I73">IFERROR(INDEX('Table D. Endnotes for non-FSSI '!C:C, MATCH(B73&amp;D73,'Table D. Endnotes for non-FSSI '!A:A&amp;'Table D. Endnotes for non-FSSI '!B:B, 0)),"")</f>
        <v/>
      </c>
      <c r="J73" s="37" t="str">
        <f t="shared" ca="1" si="0"/>
        <v/>
      </c>
      <c r="K73" s="5" t="e">
        <f t="shared" ca="1" si="1"/>
        <v>#VALUE!</v>
      </c>
    </row>
    <row r="74" spans="1:11" ht="16">
      <c r="A74" s="41">
        <v>74</v>
      </c>
      <c r="B74" s="36" t="s">
        <v>7</v>
      </c>
      <c r="C74" s="36" t="s">
        <v>549</v>
      </c>
      <c r="D74" s="36" t="s">
        <v>873</v>
      </c>
      <c r="E74" s="36" t="s">
        <v>1598</v>
      </c>
      <c r="F74" s="36" t="s">
        <v>1603</v>
      </c>
      <c r="G74" s="36" t="s">
        <v>1603</v>
      </c>
      <c r="H74" s="36" t="s">
        <v>168</v>
      </c>
      <c r="I74" t="str">
        <f t="array" ref="I74">IFERROR(INDEX('Table D. Endnotes for non-FSSI '!C:C, MATCH(B74&amp;D74,'Table D. Endnotes for non-FSSI '!A:A&amp;'Table D. Endnotes for non-FSSI '!B:B, 0)),"")</f>
        <v/>
      </c>
      <c r="J74" s="37" t="str">
        <f t="shared" ca="1" si="0"/>
        <v/>
      </c>
      <c r="K74" s="5" t="e">
        <f t="shared" ca="1" si="1"/>
        <v>#VALUE!</v>
      </c>
    </row>
    <row r="75" spans="1:11" ht="16">
      <c r="A75" s="41">
        <v>75</v>
      </c>
      <c r="B75" s="36" t="s">
        <v>7</v>
      </c>
      <c r="C75" s="36" t="s">
        <v>549</v>
      </c>
      <c r="D75" s="36" t="s">
        <v>1064</v>
      </c>
      <c r="E75" s="36" t="s">
        <v>1598</v>
      </c>
      <c r="F75" s="36" t="s">
        <v>1603</v>
      </c>
      <c r="G75" s="36" t="s">
        <v>1603</v>
      </c>
      <c r="H75" s="36" t="s">
        <v>168</v>
      </c>
      <c r="I75" t="str">
        <f t="array" ref="I75">IFERROR(INDEX('Table D. Endnotes for non-FSSI '!C:C, MATCH(B75&amp;D75,'Table D. Endnotes for non-FSSI '!A:A&amp;'Table D. Endnotes for non-FSSI '!B:B, 0)),"")</f>
        <v/>
      </c>
      <c r="J75" s="37" t="str">
        <f t="shared" ca="1" si="0"/>
        <v/>
      </c>
      <c r="K75" s="5" t="e">
        <f t="shared" ca="1" si="1"/>
        <v>#VALUE!</v>
      </c>
    </row>
    <row r="76" spans="1:11" ht="16">
      <c r="A76" s="41">
        <v>76</v>
      </c>
      <c r="B76" s="36" t="s">
        <v>7</v>
      </c>
      <c r="C76" s="36" t="s">
        <v>549</v>
      </c>
      <c r="D76" s="36" t="s">
        <v>550</v>
      </c>
      <c r="E76" s="36" t="s">
        <v>1598</v>
      </c>
      <c r="F76" s="36" t="s">
        <v>1603</v>
      </c>
      <c r="G76" s="36" t="s">
        <v>1603</v>
      </c>
      <c r="H76" s="36" t="s">
        <v>168</v>
      </c>
      <c r="I76" t="str">
        <f t="array" ref="I76">IFERROR(INDEX('Table D. Endnotes for non-FSSI '!C:C, MATCH(B76&amp;D76,'Table D. Endnotes for non-FSSI '!A:A&amp;'Table D. Endnotes for non-FSSI '!B:B, 0)),"")</f>
        <v/>
      </c>
      <c r="J76" s="37" t="str">
        <f t="shared" ca="1" si="0"/>
        <v/>
      </c>
      <c r="K76" s="5" t="e">
        <f t="shared" ca="1" si="1"/>
        <v>#VALUE!</v>
      </c>
    </row>
    <row r="77" spans="1:11" ht="16">
      <c r="A77" s="41">
        <v>77</v>
      </c>
      <c r="B77" s="36" t="s">
        <v>7</v>
      </c>
      <c r="C77" s="36" t="s">
        <v>552</v>
      </c>
      <c r="D77" s="36" t="s">
        <v>1003</v>
      </c>
      <c r="E77" s="36" t="s">
        <v>1598</v>
      </c>
      <c r="F77" s="36" t="s">
        <v>1603</v>
      </c>
      <c r="G77" s="36" t="s">
        <v>1603</v>
      </c>
      <c r="H77" s="36" t="s">
        <v>168</v>
      </c>
      <c r="I77" t="str">
        <f t="array" ref="I77">IFERROR(INDEX('Table D. Endnotes for non-FSSI '!C:C, MATCH(B77&amp;D77,'Table D. Endnotes for non-FSSI '!A:A&amp;'Table D. Endnotes for non-FSSI '!B:B, 0)),"")</f>
        <v>This stock complex contains black snapper, blackfin snapper, silk snapper, and vermilion snapper.</v>
      </c>
      <c r="J77" s="37" t="str">
        <f t="shared" ca="1" si="0"/>
        <v/>
      </c>
      <c r="K77" s="5" t="e">
        <f t="shared" ca="1" si="1"/>
        <v>#VALUE!</v>
      </c>
    </row>
    <row r="78" spans="1:11" ht="16">
      <c r="A78" s="41">
        <v>78</v>
      </c>
      <c r="B78" s="36" t="s">
        <v>7</v>
      </c>
      <c r="C78" s="36" t="s">
        <v>552</v>
      </c>
      <c r="D78" s="36" t="s">
        <v>782</v>
      </c>
      <c r="E78" s="36" t="s">
        <v>1598</v>
      </c>
      <c r="F78" s="36" t="s">
        <v>1603</v>
      </c>
      <c r="G78" s="36" t="s">
        <v>1603</v>
      </c>
      <c r="H78" s="36" t="s">
        <v>168</v>
      </c>
      <c r="I78" t="str">
        <f t="array" ref="I78">IFERROR(INDEX('Table D. Endnotes for non-FSSI '!C:C, MATCH(B78&amp;D78,'Table D. Endnotes for non-FSSI '!A:A&amp;'Table D. Endnotes for non-FSSI '!B:B, 0)),"")</f>
        <v/>
      </c>
      <c r="J78" s="37" t="str">
        <f t="shared" ca="1" si="0"/>
        <v/>
      </c>
      <c r="K78" s="5" t="e">
        <f t="shared" ca="1" si="1"/>
        <v>#VALUE!</v>
      </c>
    </row>
    <row r="79" spans="1:11" ht="16">
      <c r="A79" s="41">
        <v>79</v>
      </c>
      <c r="B79" s="36" t="s">
        <v>7</v>
      </c>
      <c r="C79" s="36" t="s">
        <v>552</v>
      </c>
      <c r="D79" s="36" t="s">
        <v>1008</v>
      </c>
      <c r="E79" s="36" t="s">
        <v>1598</v>
      </c>
      <c r="F79" s="36" t="s">
        <v>1603</v>
      </c>
      <c r="G79" s="36" t="s">
        <v>1603</v>
      </c>
      <c r="H79" s="36" t="s">
        <v>168</v>
      </c>
      <c r="I79" t="str">
        <f t="array" ref="I79">IFERROR(INDEX('Table D. Endnotes for non-FSSI '!C:C, MATCH(B79&amp;D79,'Table D. Endnotes for non-FSSI '!A:A&amp;'Table D. Endnotes for non-FSSI '!B:B, 0)),"")</f>
        <v>This stock complex contains lane snapper and mutton snapper.</v>
      </c>
      <c r="J79" s="37" t="str">
        <f t="shared" ca="1" si="0"/>
        <v/>
      </c>
      <c r="K79" s="5" t="e">
        <f t="shared" ca="1" si="1"/>
        <v>#VALUE!</v>
      </c>
    </row>
    <row r="80" spans="1:11" ht="16">
      <c r="A80" s="41">
        <v>80</v>
      </c>
      <c r="B80" s="36" t="s">
        <v>7</v>
      </c>
      <c r="C80" s="36" t="s">
        <v>552</v>
      </c>
      <c r="D80" s="36" t="s">
        <v>1106</v>
      </c>
      <c r="E80" s="36" t="s">
        <v>1598</v>
      </c>
      <c r="F80" s="36" t="s">
        <v>1603</v>
      </c>
      <c r="G80" s="36" t="s">
        <v>1603</v>
      </c>
      <c r="H80" s="36" t="s">
        <v>168</v>
      </c>
      <c r="I80" t="str">
        <f t="array" ref="I80">IFERROR(INDEX('Table D. Endnotes for non-FSSI '!C:C, MATCH(B80&amp;D80,'Table D. Endnotes for non-FSSI '!A:A&amp;'Table D. Endnotes for non-FSSI '!B:B, 0)),"")</f>
        <v/>
      </c>
      <c r="J80" s="37" t="str">
        <f t="shared" ca="1" si="0"/>
        <v/>
      </c>
      <c r="K80" s="5" t="e">
        <f t="shared" ca="1" si="1"/>
        <v>#VALUE!</v>
      </c>
    </row>
    <row r="81" spans="1:11" ht="16">
      <c r="A81" s="41">
        <v>81</v>
      </c>
      <c r="B81" s="36" t="s">
        <v>7</v>
      </c>
      <c r="C81" s="36" t="s">
        <v>552</v>
      </c>
      <c r="D81" s="36" t="s">
        <v>741</v>
      </c>
      <c r="E81" s="36" t="s">
        <v>1598</v>
      </c>
      <c r="F81" s="36" t="s">
        <v>1603</v>
      </c>
      <c r="G81" s="36" t="s">
        <v>1603</v>
      </c>
      <c r="H81" s="36" t="s">
        <v>168</v>
      </c>
      <c r="I81" t="str">
        <f t="array" ref="I81">IFERROR(INDEX('Table D. Endnotes for non-FSSI '!C:C, MATCH(B81&amp;D81,'Table D. Endnotes for non-FSSI '!A:A&amp;'Table D. Endnotes for non-FSSI '!B:B, 0)),"")</f>
        <v>This stock complex contains coney and red hind.</v>
      </c>
      <c r="J81" s="37" t="str">
        <f t="shared" ca="1" si="0"/>
        <v/>
      </c>
      <c r="K81" s="5" t="e">
        <f t="shared" ca="1" si="1"/>
        <v>#VALUE!</v>
      </c>
    </row>
    <row r="82" spans="1:11" ht="16">
      <c r="A82" s="41">
        <v>82</v>
      </c>
      <c r="B82" s="36" t="s">
        <v>7</v>
      </c>
      <c r="C82" s="36" t="s">
        <v>552</v>
      </c>
      <c r="D82" s="36" t="s">
        <v>1054</v>
      </c>
      <c r="E82" s="36" t="s">
        <v>1598</v>
      </c>
      <c r="F82" s="36" t="s">
        <v>1603</v>
      </c>
      <c r="G82" s="36" t="s">
        <v>1603</v>
      </c>
      <c r="H82" s="36" t="s">
        <v>168</v>
      </c>
      <c r="I82" t="str">
        <f t="array" ref="I82">IFERROR(INDEX('Table D. Endnotes for non-FSSI '!C:C, MATCH(B82&amp;D82,'Table D. Endnotes for non-FSSI '!A:A&amp;'Table D. Endnotes for non-FSSI '!B:B, 0)),"")</f>
        <v>This stock complex contains black grouper, red grouper, tiger grouper, and yellowfin grouper.</v>
      </c>
      <c r="J82" s="37" t="str">
        <f t="shared" ca="1" si="0"/>
        <v/>
      </c>
      <c r="K82" s="5" t="e">
        <f t="shared" ca="1" si="1"/>
        <v>#VALUE!</v>
      </c>
    </row>
    <row r="83" spans="1:11" ht="16">
      <c r="A83" s="41">
        <v>83</v>
      </c>
      <c r="B83" s="36" t="s">
        <v>7</v>
      </c>
      <c r="C83" s="36" t="s">
        <v>552</v>
      </c>
      <c r="D83" s="36" t="s">
        <v>1057</v>
      </c>
      <c r="E83" s="36" t="s">
        <v>1598</v>
      </c>
      <c r="F83" s="36" t="s">
        <v>1603</v>
      </c>
      <c r="G83" s="36" t="s">
        <v>1603</v>
      </c>
      <c r="H83" s="36" t="s">
        <v>168</v>
      </c>
      <c r="I83" t="str">
        <f t="array" ref="I83">IFERROR(INDEX('Table D. Endnotes for non-FSSI '!C:C, MATCH(B83&amp;D83,'Table D. Endnotes for non-FSSI '!A:A&amp;'Table D. Endnotes for non-FSSI '!B:B, 0)),"")</f>
        <v>This stock complex contains misty grouper, yellowedge grouper, and yellowmouth grouper.</v>
      </c>
      <c r="J83" s="37" t="str">
        <f t="shared" ca="1" si="0"/>
        <v/>
      </c>
      <c r="K83" s="5" t="e">
        <f t="shared" ca="1" si="1"/>
        <v>#VALUE!</v>
      </c>
    </row>
    <row r="84" spans="1:11" ht="16">
      <c r="A84" s="41">
        <v>84</v>
      </c>
      <c r="B84" s="36" t="s">
        <v>7</v>
      </c>
      <c r="C84" s="36" t="s">
        <v>552</v>
      </c>
      <c r="D84" s="36" t="s">
        <v>836</v>
      </c>
      <c r="E84" s="36" t="s">
        <v>1598</v>
      </c>
      <c r="F84" s="36" t="s">
        <v>1603</v>
      </c>
      <c r="G84" s="36" t="s">
        <v>1603</v>
      </c>
      <c r="H84" s="36" t="s">
        <v>168</v>
      </c>
      <c r="I84" t="str">
        <f t="array" ref="I84">IFERROR(INDEX('Table D. Endnotes for non-FSSI '!C:C, MATCH(B84&amp;D84,'Table D. Endnotes for non-FSSI '!A:A&amp;'Table D. Endnotes for non-FSSI '!B:B, 0)),"")</f>
        <v>This stock complex contains white grunt and bluestriped grunt.</v>
      </c>
      <c r="J84" s="37" t="str">
        <f t="shared" ca="1" si="0"/>
        <v/>
      </c>
      <c r="K84" s="5" t="e">
        <f t="shared" ca="1" si="1"/>
        <v>#VALUE!</v>
      </c>
    </row>
    <row r="85" spans="1:11" ht="16">
      <c r="A85" s="41">
        <v>85</v>
      </c>
      <c r="B85" s="36" t="s">
        <v>7</v>
      </c>
      <c r="C85" s="36" t="s">
        <v>552</v>
      </c>
      <c r="D85" s="36" t="s">
        <v>834</v>
      </c>
      <c r="E85" s="36" t="s">
        <v>1598</v>
      </c>
      <c r="F85" s="36" t="s">
        <v>1603</v>
      </c>
      <c r="G85" s="36" t="s">
        <v>1603</v>
      </c>
      <c r="H85" s="36" t="s">
        <v>168</v>
      </c>
      <c r="I85" t="str">
        <f t="array" ref="I85">IFERROR(INDEX('Table D. Endnotes for non-FSSI '!C:C, MATCH(B85&amp;D85,'Table D. Endnotes for non-FSSI '!A:A&amp;'Table D. Endnotes for non-FSSI '!B:B, 0)),"")</f>
        <v/>
      </c>
      <c r="J85" s="37" t="str">
        <f t="shared" ca="1" si="0"/>
        <v/>
      </c>
      <c r="K85" s="5" t="e">
        <f t="shared" ca="1" si="1"/>
        <v>#VALUE!</v>
      </c>
    </row>
    <row r="86" spans="1:11" ht="16">
      <c r="A86" s="41">
        <v>86</v>
      </c>
      <c r="B86" s="36" t="s">
        <v>7</v>
      </c>
      <c r="C86" s="36" t="s">
        <v>552</v>
      </c>
      <c r="D86" s="36" t="s">
        <v>1296</v>
      </c>
      <c r="E86" s="36" t="s">
        <v>1598</v>
      </c>
      <c r="F86" s="36" t="s">
        <v>1603</v>
      </c>
      <c r="G86" s="36" t="s">
        <v>1603</v>
      </c>
      <c r="H86" s="36" t="s">
        <v>168</v>
      </c>
      <c r="I86" t="str">
        <f t="array" ref="I86">IFERROR(INDEX('Table D. Endnotes for non-FSSI '!C:C, MATCH(B86&amp;D86,'Table D. Endnotes for non-FSSI '!A:A&amp;'Table D. Endnotes for non-FSSI '!B:B, 0)),"")</f>
        <v>This stock complex contains blue parrotfish, midnight parrotfish, and rainbow parrotfish.</v>
      </c>
      <c r="J86" s="37" t="str">
        <f t="shared" ca="1" si="0"/>
        <v/>
      </c>
      <c r="K86" s="5" t="e">
        <f t="shared" ca="1" si="1"/>
        <v>#VALUE!</v>
      </c>
    </row>
    <row r="87" spans="1:11" ht="16">
      <c r="A87" s="41">
        <v>87</v>
      </c>
      <c r="B87" s="36" t="s">
        <v>7</v>
      </c>
      <c r="C87" s="36" t="s">
        <v>552</v>
      </c>
      <c r="D87" s="36" t="s">
        <v>1304</v>
      </c>
      <c r="E87" s="36" t="s">
        <v>1598</v>
      </c>
      <c r="F87" s="36" t="s">
        <v>1603</v>
      </c>
      <c r="G87" s="36" t="s">
        <v>1603</v>
      </c>
      <c r="H87" s="36" t="s">
        <v>168</v>
      </c>
      <c r="I87"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37" t="str">
        <f t="shared" ca="1" si="0"/>
        <v/>
      </c>
      <c r="K87" s="5" t="e">
        <f t="shared" ca="1" si="1"/>
        <v>#VALUE!</v>
      </c>
    </row>
    <row r="88" spans="1:11" ht="16">
      <c r="A88" s="41">
        <v>88</v>
      </c>
      <c r="B88" s="36" t="s">
        <v>7</v>
      </c>
      <c r="C88" s="36" t="s">
        <v>552</v>
      </c>
      <c r="D88" s="36" t="s">
        <v>1251</v>
      </c>
      <c r="E88" s="36" t="s">
        <v>1598</v>
      </c>
      <c r="F88" s="36" t="s">
        <v>1603</v>
      </c>
      <c r="G88" s="36" t="s">
        <v>1603</v>
      </c>
      <c r="H88" s="36" t="s">
        <v>168</v>
      </c>
      <c r="I88" t="str">
        <f t="array" ref="I88">IFERROR(INDEX('Table D. Endnotes for non-FSSI '!C:C, MATCH(B88&amp;D88,'Table D. Endnotes for non-FSSI '!A:A&amp;'Table D. Endnotes for non-FSSI '!B:B, 0)),"")</f>
        <v>This stock complex contains queen angelfish, gray angelfish, and French angelfish.</v>
      </c>
      <c r="J88" s="37" t="str">
        <f t="shared" ca="1" si="0"/>
        <v/>
      </c>
      <c r="K88" s="5" t="e">
        <f t="shared" ca="1" si="1"/>
        <v>#VALUE!</v>
      </c>
    </row>
    <row r="89" spans="1:11" ht="16">
      <c r="A89" s="41">
        <v>89</v>
      </c>
      <c r="B89" s="36" t="s">
        <v>7</v>
      </c>
      <c r="C89" s="36" t="s">
        <v>552</v>
      </c>
      <c r="D89" s="36" t="s">
        <v>557</v>
      </c>
      <c r="E89" s="36" t="s">
        <v>1598</v>
      </c>
      <c r="F89" s="36" t="s">
        <v>1603</v>
      </c>
      <c r="G89" s="36" t="s">
        <v>1603</v>
      </c>
      <c r="H89" s="36" t="s">
        <v>168</v>
      </c>
      <c r="I89" t="str">
        <f t="array" ref="I89">IFERROR(INDEX('Table D. Endnotes for non-FSSI '!C:C, MATCH(B89&amp;D89,'Table D. Endnotes for non-FSSI '!A:A&amp;'Table D. Endnotes for non-FSSI '!B:B, 0)),"")</f>
        <v>This stock complex contains doctorfish, blue tang, and ocean surgeonfish.</v>
      </c>
      <c r="J89" s="37" t="str">
        <f t="shared" ca="1" si="0"/>
        <v/>
      </c>
      <c r="K89" s="5" t="e">
        <f t="shared" ca="1" si="1"/>
        <v>#VALUE!</v>
      </c>
    </row>
    <row r="90" spans="1:11" ht="16">
      <c r="A90" s="41">
        <v>90</v>
      </c>
      <c r="B90" s="36" t="s">
        <v>7</v>
      </c>
      <c r="C90" s="36" t="s">
        <v>552</v>
      </c>
      <c r="D90" s="36" t="s">
        <v>625</v>
      </c>
      <c r="E90" s="36" t="s">
        <v>1598</v>
      </c>
      <c r="F90" s="36" t="s">
        <v>1603</v>
      </c>
      <c r="G90" s="36" t="s">
        <v>1603</v>
      </c>
      <c r="H90" s="36" t="s">
        <v>168</v>
      </c>
      <c r="I90" t="str">
        <f t="array" ref="I90">IFERROR(INDEX('Table D. Endnotes for non-FSSI '!C:C, MATCH(B90&amp;D90,'Table D. Endnotes for non-FSSI '!A:A&amp;'Table D. Endnotes for non-FSSI '!B:B, 0)),"")</f>
        <v/>
      </c>
      <c r="J90" s="37" t="str">
        <f t="shared" ca="1" si="0"/>
        <v/>
      </c>
      <c r="K90" s="5" t="e">
        <f t="shared" ca="1" si="1"/>
        <v>#VALUE!</v>
      </c>
    </row>
    <row r="91" spans="1:11" ht="16">
      <c r="A91" s="41">
        <v>91</v>
      </c>
      <c r="B91" s="36" t="s">
        <v>7</v>
      </c>
      <c r="C91" s="36" t="s">
        <v>552</v>
      </c>
      <c r="D91" s="36" t="s">
        <v>923</v>
      </c>
      <c r="E91" s="36" t="s">
        <v>1598</v>
      </c>
      <c r="F91" s="36" t="s">
        <v>1603</v>
      </c>
      <c r="G91" s="36" t="s">
        <v>1603</v>
      </c>
      <c r="H91" s="36" t="s">
        <v>168</v>
      </c>
      <c r="I91" t="str">
        <f t="array" ref="I91">IFERROR(INDEX('Table D. Endnotes for non-FSSI '!C:C, MATCH(B91&amp;D91,'Table D. Endnotes for non-FSSI '!A:A&amp;'Table D. Endnotes for non-FSSI '!B:B, 0)),"")</f>
        <v/>
      </c>
      <c r="J91" s="37" t="str">
        <f t="shared" ca="1" si="0"/>
        <v/>
      </c>
      <c r="K91" s="5" t="e">
        <f t="shared" ca="1" si="1"/>
        <v>#VALUE!</v>
      </c>
    </row>
    <row r="92" spans="1:11" ht="16">
      <c r="A92" s="41">
        <v>92</v>
      </c>
      <c r="B92" s="36" t="s">
        <v>7</v>
      </c>
      <c r="C92" s="36" t="s">
        <v>552</v>
      </c>
      <c r="D92" s="36" t="s">
        <v>632</v>
      </c>
      <c r="E92" s="36" t="s">
        <v>1598</v>
      </c>
      <c r="F92" s="36" t="s">
        <v>1603</v>
      </c>
      <c r="G92" s="36" t="s">
        <v>1603</v>
      </c>
      <c r="H92" s="36" t="s">
        <v>168</v>
      </c>
      <c r="I92" t="str">
        <f t="array" ref="I92">IFERROR(INDEX('Table D. Endnotes for non-FSSI '!C:C, MATCH(B92&amp;D92,'Table D. Endnotes for non-FSSI '!A:A&amp;'Table D. Endnotes for non-FSSI '!B:B, 0)),"")</f>
        <v>This stock complex contains saucereye porgy, jolthead porgy, sea bream, and sheepshead porgy.</v>
      </c>
      <c r="J92" s="37" t="str">
        <f t="shared" ca="1" si="0"/>
        <v/>
      </c>
      <c r="K92" s="5" t="e">
        <f t="shared" ca="1" si="1"/>
        <v>#VALUE!</v>
      </c>
    </row>
    <row r="93" spans="1:11" ht="16">
      <c r="A93" s="41">
        <v>93</v>
      </c>
      <c r="B93" s="36" t="s">
        <v>7</v>
      </c>
      <c r="C93" s="36" t="s">
        <v>552</v>
      </c>
      <c r="D93" s="36" t="s">
        <v>636</v>
      </c>
      <c r="E93" s="36" t="s">
        <v>1598</v>
      </c>
      <c r="F93" s="36" t="s">
        <v>1603</v>
      </c>
      <c r="G93" s="36" t="s">
        <v>1603</v>
      </c>
      <c r="H93" s="36" t="s">
        <v>168</v>
      </c>
      <c r="I93" t="str">
        <f t="array" ref="I93">IFERROR(INDEX('Table D. Endnotes for non-FSSI '!C:C, MATCH(B93&amp;D93,'Table D. Endnotes for non-FSSI '!A:A&amp;'Table D. Endnotes for non-FSSI '!B:B, 0)),"")</f>
        <v/>
      </c>
      <c r="J93" s="37" t="str">
        <f t="shared" ca="1" si="0"/>
        <v/>
      </c>
      <c r="K93" s="5" t="e">
        <f t="shared" ca="1" si="1"/>
        <v>#VALUE!</v>
      </c>
    </row>
    <row r="94" spans="1:11" ht="16">
      <c r="A94" s="41">
        <v>94</v>
      </c>
      <c r="B94" s="36" t="s">
        <v>7</v>
      </c>
      <c r="C94" s="36" t="s">
        <v>552</v>
      </c>
      <c r="D94" s="36" t="s">
        <v>1066</v>
      </c>
      <c r="E94" s="36" t="s">
        <v>1598</v>
      </c>
      <c r="F94" s="36" t="s">
        <v>1603</v>
      </c>
      <c r="G94" s="36" t="s">
        <v>1603</v>
      </c>
      <c r="H94" s="36" t="s">
        <v>168</v>
      </c>
      <c r="I94" t="str">
        <f t="array" ref="I94">IFERROR(INDEX('Table D. Endnotes for non-FSSI '!C:C, MATCH(B94&amp;D94,'Table D. Endnotes for non-FSSI '!A:A&amp;'Table D. Endnotes for non-FSSI '!B:B, 0)),"")</f>
        <v/>
      </c>
      <c r="J94" s="37" t="str">
        <f t="shared" ca="1" si="0"/>
        <v/>
      </c>
      <c r="K94" s="5" t="e">
        <f t="shared" ca="1" si="1"/>
        <v>#VALUE!</v>
      </c>
    </row>
    <row r="95" spans="1:11" ht="16">
      <c r="A95" s="41">
        <v>95</v>
      </c>
      <c r="B95" s="36" t="s">
        <v>7</v>
      </c>
      <c r="C95" s="36" t="s">
        <v>552</v>
      </c>
      <c r="D95" s="36" t="s">
        <v>553</v>
      </c>
      <c r="E95" s="36" t="s">
        <v>1598</v>
      </c>
      <c r="F95" s="36" t="s">
        <v>1603</v>
      </c>
      <c r="G95" s="36" t="s">
        <v>1603</v>
      </c>
      <c r="H95" s="36" t="s">
        <v>168</v>
      </c>
      <c r="I95" t="str">
        <f t="array" ref="I95">IFERROR(INDEX('Table D. Endnotes for non-FSSI '!C:C, MATCH(B95&amp;D95,'Table D. Endnotes for non-FSSI '!A:A&amp;'Table D. Endnotes for non-FSSI '!B:B, 0)),"")</f>
        <v/>
      </c>
      <c r="J95" s="37" t="str">
        <f t="shared" ca="1" si="0"/>
        <v/>
      </c>
      <c r="K95" s="5" t="e">
        <f t="shared" ca="1" si="1"/>
        <v>#VALUE!</v>
      </c>
    </row>
    <row r="96" spans="1:11" ht="16">
      <c r="A96" s="41">
        <v>96</v>
      </c>
      <c r="B96" s="36" t="s">
        <v>7</v>
      </c>
      <c r="C96" s="36" t="s">
        <v>562</v>
      </c>
      <c r="D96" s="36" t="s">
        <v>563</v>
      </c>
      <c r="E96" s="36" t="s">
        <v>1598</v>
      </c>
      <c r="F96" s="36" t="s">
        <v>1600</v>
      </c>
      <c r="G96" s="36" t="s">
        <v>168</v>
      </c>
      <c r="H96" s="36" t="s">
        <v>1648</v>
      </c>
      <c r="I96" t="str">
        <f t="array" ref="I96">IFERROR(INDEX('Table D. Endnotes for non-FSSI '!C:C, MATCH(B96&amp;D96,'Table D. Endnotes for non-FSSI '!A:A&amp;'Table D. Endnotes for non-FSSI '!B:B, 0)),"")</f>
        <v/>
      </c>
      <c r="J96" s="37" t="str">
        <f t="shared" ca="1" si="0"/>
        <v/>
      </c>
      <c r="K96" s="5" t="e">
        <f t="shared" ca="1" si="1"/>
        <v>#VALUE!</v>
      </c>
    </row>
    <row r="97" spans="1:11" ht="16">
      <c r="A97" s="41">
        <v>97</v>
      </c>
      <c r="B97" s="36" t="s">
        <v>7</v>
      </c>
      <c r="C97" s="36" t="s">
        <v>562</v>
      </c>
      <c r="D97" s="36" t="s">
        <v>746</v>
      </c>
      <c r="E97" s="36" t="s">
        <v>1598</v>
      </c>
      <c r="F97" s="36" t="s">
        <v>1600</v>
      </c>
      <c r="G97" s="36" t="s">
        <v>168</v>
      </c>
      <c r="H97" s="36" t="s">
        <v>1649</v>
      </c>
      <c r="I97" t="str">
        <f t="array" ref="I97">IFERROR(INDEX('Table D. Endnotes for non-FSSI '!C:C, MATCH(B97&amp;D97,'Table D. Endnotes for non-FSSI '!A:A&amp;'Table D. Endnotes for non-FSSI '!B:B, 0)),"")</f>
        <v/>
      </c>
      <c r="J97" s="37" t="str">
        <f t="shared" ca="1" si="0"/>
        <v/>
      </c>
      <c r="K97" s="5" t="e">
        <f t="shared" ca="1" si="1"/>
        <v>#VALUE!</v>
      </c>
    </row>
    <row r="98" spans="1:11" ht="16">
      <c r="A98" s="41">
        <v>98</v>
      </c>
      <c r="B98" s="36" t="s">
        <v>7</v>
      </c>
      <c r="C98" s="36" t="s">
        <v>562</v>
      </c>
      <c r="D98" s="36" t="s">
        <v>750</v>
      </c>
      <c r="E98" s="36" t="s">
        <v>1598</v>
      </c>
      <c r="F98" s="36" t="s">
        <v>1600</v>
      </c>
      <c r="G98" s="36" t="s">
        <v>168</v>
      </c>
      <c r="H98" s="36" t="s">
        <v>1650</v>
      </c>
      <c r="I98" t="str">
        <f t="array" ref="I98">IFERROR(INDEX('Table D. Endnotes for non-FSSI '!C:C, MATCH(B98&amp;D98,'Table D. Endnotes for non-FSSI '!A:A&amp;'Table D. Endnotes for non-FSSI '!B:B, 0)),"")</f>
        <v/>
      </c>
      <c r="J98" s="37" t="str">
        <f t="shared" ca="1" si="0"/>
        <v/>
      </c>
      <c r="K98" s="5" t="e">
        <f t="shared" ca="1" si="1"/>
        <v>#VALUE!</v>
      </c>
    </row>
    <row r="99" spans="1:11" ht="16">
      <c r="A99" s="41">
        <v>99</v>
      </c>
      <c r="B99" s="36" t="s">
        <v>8</v>
      </c>
      <c r="C99" s="36" t="s">
        <v>597</v>
      </c>
      <c r="D99" s="36" t="s">
        <v>598</v>
      </c>
      <c r="E99" s="36" t="s">
        <v>1598</v>
      </c>
      <c r="F99" s="36" t="s">
        <v>1603</v>
      </c>
      <c r="G99" s="36" t="s">
        <v>1603</v>
      </c>
      <c r="H99" s="36" t="s">
        <v>168</v>
      </c>
      <c r="I99" t="str">
        <f t="array" ref="I99">IFERROR(INDEX('Table D. Endnotes for non-FSSI '!C:C, MATCH(B99&amp;D99,'Table D. Endnotes for non-FSSI '!A:A&amp;'Table D. Endnotes for non-FSSI '!B:B, 0)),"")</f>
        <v>Fishery in the EEZ and state waters is closed; therefore, fishing mortality is very low.</v>
      </c>
      <c r="J99" s="37" t="str">
        <f t="shared" ca="1" si="0"/>
        <v/>
      </c>
      <c r="K99" s="5" t="e">
        <f t="shared" ca="1" si="1"/>
        <v>#VALUE!</v>
      </c>
    </row>
    <row r="100" spans="1:11" ht="16">
      <c r="A100" s="41">
        <v>100</v>
      </c>
      <c r="B100" s="36" t="s">
        <v>8</v>
      </c>
      <c r="C100" s="36" t="s">
        <v>597</v>
      </c>
      <c r="D100" s="36" t="s">
        <v>1042</v>
      </c>
      <c r="E100" s="36" t="s">
        <v>1598</v>
      </c>
      <c r="F100" s="36" t="s">
        <v>1603</v>
      </c>
      <c r="G100" s="36" t="s">
        <v>1603</v>
      </c>
      <c r="H100" s="36" t="s">
        <v>168</v>
      </c>
      <c r="I100" t="str">
        <f t="array" ref="I100">IFERROR(INDEX('Table D. Endnotes for non-FSSI '!C:C, MATCH(B100&amp;D100,'Table D. Endnotes for non-FSSI '!A:A&amp;'Table D. Endnotes for non-FSSI '!B:B, 0)),"")</f>
        <v>Fishery in the EEZ and state waters is closed; therefore, fishing mortality is very low.</v>
      </c>
      <c r="J100" s="37" t="str">
        <f t="shared" ca="1" si="0"/>
        <v/>
      </c>
      <c r="K100" s="5" t="e">
        <f t="shared" ca="1" si="1"/>
        <v>#VALUE!</v>
      </c>
    </row>
    <row r="101" spans="1:11" ht="16">
      <c r="A101" s="41">
        <v>101</v>
      </c>
      <c r="B101" s="36" t="s">
        <v>8</v>
      </c>
      <c r="C101" s="36" t="s">
        <v>597</v>
      </c>
      <c r="D101" s="36" t="s">
        <v>1467</v>
      </c>
      <c r="E101" s="36" t="s">
        <v>1598</v>
      </c>
      <c r="F101" s="36" t="s">
        <v>1603</v>
      </c>
      <c r="G101" s="36" t="s">
        <v>1603</v>
      </c>
      <c r="H101" s="36" t="s">
        <v>168</v>
      </c>
      <c r="I101" t="str">
        <f t="array" ref="I101">IFERROR(INDEX('Table D. Endnotes for non-FSSI '!C:C, MATCH(B101&amp;D101,'Table D. Endnotes for non-FSSI '!A:A&amp;'Table D. Endnotes for non-FSSI '!B:B, 0)),"")</f>
        <v>Fishery in the EEZ and state waters is closed; therefore, fishing mortality is very low.</v>
      </c>
      <c r="J101" s="37" t="str">
        <f t="shared" ca="1" si="0"/>
        <v/>
      </c>
      <c r="K101" s="5" t="e">
        <f t="shared" ca="1" si="1"/>
        <v>#VALUE!</v>
      </c>
    </row>
    <row r="102" spans="1:11" ht="16">
      <c r="A102" s="41">
        <v>102</v>
      </c>
      <c r="B102" s="36" t="s">
        <v>8</v>
      </c>
      <c r="C102" s="36" t="s">
        <v>597</v>
      </c>
      <c r="D102" s="36" t="s">
        <v>1088</v>
      </c>
      <c r="E102" s="36" t="s">
        <v>1598</v>
      </c>
      <c r="F102" s="36" t="s">
        <v>1603</v>
      </c>
      <c r="G102" s="36" t="s">
        <v>1603</v>
      </c>
      <c r="H102" s="36" t="s">
        <v>168</v>
      </c>
      <c r="I102" t="str">
        <f t="array" ref="I102">IFERROR(INDEX('Table D. Endnotes for non-FSSI '!C:C, MATCH(B102&amp;D102,'Table D. Endnotes for non-FSSI '!A:A&amp;'Table D. Endnotes for non-FSSI '!B:B, 0)),"")</f>
        <v>Fishery in the EEZ and state waters is closed; therefore, fishing mortality is very low.</v>
      </c>
      <c r="J102" s="37" t="str">
        <f t="shared" ca="1" si="0"/>
        <v/>
      </c>
      <c r="K102" s="5" t="e">
        <f t="shared" ca="1" si="1"/>
        <v>#VALUE!</v>
      </c>
    </row>
    <row r="103" spans="1:11" ht="16">
      <c r="A103" s="41">
        <v>103</v>
      </c>
      <c r="B103" s="36" t="s">
        <v>8</v>
      </c>
      <c r="C103" s="36" t="s">
        <v>597</v>
      </c>
      <c r="D103" s="36" t="s">
        <v>1309</v>
      </c>
      <c r="E103" s="36" t="s">
        <v>1598</v>
      </c>
      <c r="F103" s="36" t="s">
        <v>1603</v>
      </c>
      <c r="G103" s="36" t="s">
        <v>1603</v>
      </c>
      <c r="H103" s="36" t="s">
        <v>168</v>
      </c>
      <c r="I103" t="str">
        <f t="array" ref="I103">IFERROR(INDEX('Table D. Endnotes for non-FSSI '!C:C, MATCH(B103&amp;D103,'Table D. Endnotes for non-FSSI '!A:A&amp;'Table D. Endnotes for non-FSSI '!B:B, 0)),"")</f>
        <v>Fishery in the EEZ and state waters is closed; therefore, fishing mortality is very low.</v>
      </c>
      <c r="J103" s="37" t="str">
        <f t="shared" ca="1" si="0"/>
        <v/>
      </c>
      <c r="K103" s="5" t="e">
        <f t="shared" ca="1" si="1"/>
        <v>#VALUE!</v>
      </c>
    </row>
    <row r="104" spans="1:11" ht="16">
      <c r="A104" s="41">
        <v>104</v>
      </c>
      <c r="B104" s="36" t="s">
        <v>8</v>
      </c>
      <c r="C104" s="36" t="s">
        <v>1306</v>
      </c>
      <c r="D104" s="36" t="s">
        <v>1307</v>
      </c>
      <c r="E104" s="36" t="s">
        <v>1598</v>
      </c>
      <c r="F104" s="36" t="s">
        <v>1603</v>
      </c>
      <c r="G104" s="36" t="s">
        <v>1603</v>
      </c>
      <c r="H104" s="36" t="s">
        <v>168</v>
      </c>
      <c r="I104" t="str">
        <f t="array" ref="I104">IFERROR(INDEX('Table D. Endnotes for non-FSSI '!C:C, MATCH(B104&amp;D104,'Table D. Endnotes for non-FSSI '!A:A&amp;'Table D. Endnotes for non-FSSI '!B:B, 0)),"")</f>
        <v/>
      </c>
      <c r="J104" s="37" t="str">
        <f t="shared" ca="1" si="0"/>
        <v/>
      </c>
      <c r="K104" s="5" t="e">
        <f t="shared" ca="1" si="1"/>
        <v>#VALUE!</v>
      </c>
    </row>
    <row r="105" spans="1:11" ht="16">
      <c r="A105" s="41">
        <v>105</v>
      </c>
      <c r="B105" s="36" t="s">
        <v>8</v>
      </c>
      <c r="C105" s="36" t="s">
        <v>189</v>
      </c>
      <c r="D105" s="36" t="s">
        <v>1005</v>
      </c>
      <c r="E105" s="36" t="s">
        <v>1600</v>
      </c>
      <c r="F105" s="36" t="s">
        <v>1603</v>
      </c>
      <c r="G105" s="36" t="s">
        <v>1603</v>
      </c>
      <c r="H105" s="36" t="s">
        <v>168</v>
      </c>
      <c r="I105" t="str">
        <f t="array" ref="I105">IFERROR(INDEX('Table D. Endnotes for non-FSSI '!C:C, MATCH(B105&amp;D105,'Table D. Endnotes for non-FSSI '!A:A&amp;'Table D. Endnotes for non-FSSI '!B:B, 0)),"")</f>
        <v/>
      </c>
      <c r="J105" s="37" t="str">
        <f t="shared" ca="1" si="0"/>
        <v/>
      </c>
      <c r="K105" s="5" t="e">
        <f t="shared" ca="1" si="1"/>
        <v>#VALUE!</v>
      </c>
    </row>
    <row r="106" spans="1:11" ht="16">
      <c r="A106" s="41">
        <v>106</v>
      </c>
      <c r="B106" s="36" t="s">
        <v>8</v>
      </c>
      <c r="C106" s="36" t="s">
        <v>189</v>
      </c>
      <c r="D106" s="36" t="s">
        <v>445</v>
      </c>
      <c r="E106" s="36" t="s">
        <v>1598</v>
      </c>
      <c r="F106" s="36" t="s">
        <v>1603</v>
      </c>
      <c r="G106" s="36" t="s">
        <v>1603</v>
      </c>
      <c r="H106" s="36" t="s">
        <v>168</v>
      </c>
      <c r="I106" t="str">
        <f t="array" ref="I106">IFERROR(INDEX('Table D. Endnotes for non-FSSI '!C:C, MATCH(B106&amp;D106,'Table D. Endnotes for non-FSSI '!A:A&amp;'Table D. Endnotes for non-FSSI '!B:B, 0)),"")</f>
        <v>The Deep Water Grouper Complex contains snowy grouper, speckled hind, Warsaw grouper, and yellowedge grouper.</v>
      </c>
      <c r="J106" s="37" t="str">
        <f t="shared" ca="1" si="0"/>
        <v/>
      </c>
      <c r="K106" s="5" t="e">
        <f t="shared" ca="1" si="1"/>
        <v>#VALUE!</v>
      </c>
    </row>
    <row r="107" spans="1:11" ht="16">
      <c r="A107" s="41">
        <v>107</v>
      </c>
      <c r="B107" s="36" t="s">
        <v>8</v>
      </c>
      <c r="C107" s="36" t="s">
        <v>189</v>
      </c>
      <c r="D107" s="36" t="s">
        <v>1445</v>
      </c>
      <c r="E107" s="36" t="s">
        <v>1600</v>
      </c>
      <c r="F107" s="36" t="s">
        <v>1603</v>
      </c>
      <c r="G107" s="36" t="s">
        <v>1603</v>
      </c>
      <c r="H107" s="36" t="s">
        <v>168</v>
      </c>
      <c r="I107" t="str">
        <f t="array" ref="I107">IFERROR(INDEX('Table D. Endnotes for non-FSSI '!C:C, MATCH(B107&amp;D107,'Table D. Endnotes for non-FSSI '!A:A&amp;'Table D. Endnotes for non-FSSI '!B:B, 0)),"")</f>
        <v>The Jacks Complex contains Almaco jack, banded rudderfish, and lesser amberjack.</v>
      </c>
      <c r="J107" s="37" t="str">
        <f t="shared" ca="1" si="0"/>
        <v/>
      </c>
      <c r="K107" s="5" t="e">
        <f t="shared" ca="1" si="1"/>
        <v>#VALUE!</v>
      </c>
    </row>
    <row r="108" spans="1:11" ht="16">
      <c r="A108" s="41">
        <v>108</v>
      </c>
      <c r="B108" s="36" t="s">
        <v>8</v>
      </c>
      <c r="C108" s="36" t="s">
        <v>189</v>
      </c>
      <c r="D108" s="36" t="s">
        <v>997</v>
      </c>
      <c r="E108" s="36" t="s">
        <v>1600</v>
      </c>
      <c r="F108" s="36" t="s">
        <v>1603</v>
      </c>
      <c r="G108" s="36" t="s">
        <v>1603</v>
      </c>
      <c r="H108" s="36" t="s">
        <v>168</v>
      </c>
      <c r="I108" t="str">
        <f t="array" ref="I108">IFERROR(INDEX('Table D. Endnotes for non-FSSI '!C:C, MATCH(B108&amp;D108,'Table D. Endnotes for non-FSSI '!A:A&amp;'Table D. Endnotes for non-FSSI '!B:B, 0)),"")</f>
        <v>The Mid-Water Snapper Complex contains blackfin snapper, Queen snapper, silk snapper, and wenchman.</v>
      </c>
      <c r="J108" s="37" t="str">
        <f t="shared" ca="1" si="0"/>
        <v/>
      </c>
      <c r="K108" s="5" t="e">
        <f t="shared" ca="1" si="1"/>
        <v>#VALUE!</v>
      </c>
    </row>
    <row r="109" spans="1:11" ht="16">
      <c r="A109" s="41">
        <v>109</v>
      </c>
      <c r="B109" s="36" t="s">
        <v>8</v>
      </c>
      <c r="C109" s="36" t="s">
        <v>189</v>
      </c>
      <c r="D109" s="36" t="s">
        <v>371</v>
      </c>
      <c r="E109" s="36" t="s">
        <v>1603</v>
      </c>
      <c r="F109" s="36" t="s">
        <v>1603</v>
      </c>
      <c r="G109" s="36" t="s">
        <v>1603</v>
      </c>
      <c r="H109" s="36" t="s">
        <v>168</v>
      </c>
      <c r="I10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37" t="str">
        <f t="shared" ca="1" si="0"/>
        <v/>
      </c>
      <c r="K109" s="5" t="e">
        <f t="shared" ca="1" si="1"/>
        <v>#VALUE!</v>
      </c>
    </row>
    <row r="110" spans="1:11" ht="16">
      <c r="A110" s="41">
        <v>110</v>
      </c>
      <c r="B110" s="36" t="s">
        <v>8</v>
      </c>
      <c r="C110" s="36" t="s">
        <v>189</v>
      </c>
      <c r="D110" s="36" t="s">
        <v>664</v>
      </c>
      <c r="E110" s="36" t="s">
        <v>1598</v>
      </c>
      <c r="F110" s="36" t="s">
        <v>1603</v>
      </c>
      <c r="G110" s="36" t="s">
        <v>1603</v>
      </c>
      <c r="H110" s="36" t="s">
        <v>168</v>
      </c>
      <c r="I110" t="str">
        <f t="array" ref="I110">IFERROR(INDEX('Table D. Endnotes for non-FSSI '!C:C, MATCH(B110&amp;D110,'Table D. Endnotes for non-FSSI '!A:A&amp;'Table D. Endnotes for non-FSSI '!B:B, 0)),"")</f>
        <v>The Gulf of Mexico Tilefishes Complex contains tilefish, blueline tilefish, and goldface tilefish.</v>
      </c>
      <c r="J110" s="37" t="str">
        <f t="shared" ca="1" si="0"/>
        <v/>
      </c>
      <c r="K110" s="5" t="e">
        <f t="shared" ca="1" si="1"/>
        <v>#VALUE!</v>
      </c>
    </row>
    <row r="111" spans="1:11" ht="16">
      <c r="A111" s="41">
        <v>111</v>
      </c>
      <c r="B111" s="36" t="s">
        <v>9</v>
      </c>
      <c r="C111" s="36" t="s">
        <v>504</v>
      </c>
      <c r="D111" s="36" t="s">
        <v>1312</v>
      </c>
      <c r="E111" s="36" t="s">
        <v>1603</v>
      </c>
      <c r="F111" s="36" t="s">
        <v>1603</v>
      </c>
      <c r="G111" s="36" t="s">
        <v>1603</v>
      </c>
      <c r="H111" s="36" t="s">
        <v>168</v>
      </c>
      <c r="I111" t="str">
        <f t="array" ref="I111">IFERROR(INDEX('Table D. Endnotes for non-FSSI '!C:C, MATCH(B111&amp;D111,'Table D. Endnotes for non-FSSI '!A:A&amp;'Table D. Endnotes for non-FSSI '!B:B, 0)),"")</f>
        <v/>
      </c>
      <c r="J111" s="37" t="str">
        <f t="shared" ca="1" si="0"/>
        <v/>
      </c>
      <c r="K111" s="5" t="e">
        <f t="shared" ca="1" si="1"/>
        <v>#VALUE!</v>
      </c>
    </row>
    <row r="112" spans="1:11" ht="16">
      <c r="A112" s="41">
        <v>112</v>
      </c>
      <c r="B112" s="36" t="s">
        <v>9</v>
      </c>
      <c r="C112" s="36" t="s">
        <v>200</v>
      </c>
      <c r="D112" s="36" t="s">
        <v>201</v>
      </c>
      <c r="E112" s="36" t="s">
        <v>1603</v>
      </c>
      <c r="F112" s="36" t="s">
        <v>1603</v>
      </c>
      <c r="G112" s="36" t="s">
        <v>1603</v>
      </c>
      <c r="H112" s="36" t="s">
        <v>168</v>
      </c>
      <c r="I112" t="str">
        <f t="array" ref="I112">IFERROR(INDEX('Table D. Endnotes for non-FSSI '!C:C, MATCH(B112&amp;D112,'Table D. Endnotes for non-FSSI '!A:A&amp;'Table D. Endnotes for non-FSSI '!B:B, 0)),"")</f>
        <v/>
      </c>
      <c r="J112" s="37" t="str">
        <f t="shared" ca="1" si="0"/>
        <v/>
      </c>
      <c r="K112" s="5" t="e">
        <f t="shared" ca="1" si="1"/>
        <v>#VALUE!</v>
      </c>
    </row>
    <row r="113" spans="1:11" ht="16">
      <c r="A113" s="41">
        <v>113</v>
      </c>
      <c r="B113" s="36" t="s">
        <v>10</v>
      </c>
      <c r="C113" s="36" t="s">
        <v>1280</v>
      </c>
      <c r="D113" s="36" t="s">
        <v>1281</v>
      </c>
      <c r="E113" s="36" t="s">
        <v>1598</v>
      </c>
      <c r="F113" s="36" t="s">
        <v>1600</v>
      </c>
      <c r="G113" s="36" t="s">
        <v>168</v>
      </c>
      <c r="H113" s="36" t="s">
        <v>168</v>
      </c>
      <c r="I113"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37" t="str">
        <f t="shared" ca="1" si="0"/>
        <v/>
      </c>
      <c r="K113" s="5" t="e">
        <f t="shared" ca="1" si="1"/>
        <v>#VALUE!</v>
      </c>
    </row>
    <row r="114" spans="1:11" ht="16">
      <c r="A114" s="41">
        <v>114</v>
      </c>
      <c r="B114" s="36" t="s">
        <v>10</v>
      </c>
      <c r="C114" s="36" t="s">
        <v>671</v>
      </c>
      <c r="D114" s="36" t="s">
        <v>672</v>
      </c>
      <c r="E114" s="36" t="s">
        <v>1598</v>
      </c>
      <c r="F114" s="36" t="s">
        <v>1603</v>
      </c>
      <c r="G114" s="36" t="s">
        <v>1603</v>
      </c>
      <c r="H114" s="36" t="s">
        <v>168</v>
      </c>
      <c r="I114"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37" t="str">
        <f t="shared" ca="1" si="0"/>
        <v/>
      </c>
      <c r="K114" s="5" t="e">
        <f t="shared" ca="1" si="1"/>
        <v>#VALUE!</v>
      </c>
    </row>
    <row r="115" spans="1:11" ht="16">
      <c r="A115" s="41">
        <v>115</v>
      </c>
      <c r="B115" s="36" t="s">
        <v>10</v>
      </c>
      <c r="C115" s="36" t="s">
        <v>317</v>
      </c>
      <c r="D115" s="36" t="s">
        <v>580</v>
      </c>
      <c r="E115" s="36" t="s">
        <v>1598</v>
      </c>
      <c r="F115" s="36" t="s">
        <v>1600</v>
      </c>
      <c r="G115" s="36" t="s">
        <v>1598</v>
      </c>
      <c r="H115" s="36" t="s">
        <v>1651</v>
      </c>
      <c r="I115"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37" t="str">
        <f t="shared" ca="1" si="0"/>
        <v/>
      </c>
      <c r="K115" s="5" t="e">
        <f t="shared" ca="1" si="1"/>
        <v>#VALUE!</v>
      </c>
    </row>
    <row r="116" spans="1:11" ht="16">
      <c r="A116" s="41">
        <v>116</v>
      </c>
      <c r="B116" s="36" t="s">
        <v>10</v>
      </c>
      <c r="C116" s="36" t="s">
        <v>317</v>
      </c>
      <c r="D116" s="36" t="s">
        <v>1014</v>
      </c>
      <c r="E116" s="36" t="s">
        <v>1598</v>
      </c>
      <c r="F116" s="36" t="s">
        <v>1600</v>
      </c>
      <c r="G116" s="36" t="s">
        <v>1598</v>
      </c>
      <c r="H116" s="36" t="s">
        <v>1622</v>
      </c>
      <c r="I116"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37" t="str">
        <f t="shared" ca="1" si="0"/>
        <v/>
      </c>
      <c r="K116" s="5" t="e">
        <f t="shared" ca="1" si="1"/>
        <v>#VALUE!</v>
      </c>
    </row>
    <row r="117" spans="1:11" ht="16">
      <c r="A117" s="41">
        <v>117</v>
      </c>
      <c r="B117" s="36" t="s">
        <v>10</v>
      </c>
      <c r="C117" s="36" t="s">
        <v>317</v>
      </c>
      <c r="D117" s="36" t="s">
        <v>1028</v>
      </c>
      <c r="E117" s="36" t="s">
        <v>1603</v>
      </c>
      <c r="F117" s="36" t="s">
        <v>1603</v>
      </c>
      <c r="G117" s="36" t="s">
        <v>1603</v>
      </c>
      <c r="H117" s="36" t="s">
        <v>168</v>
      </c>
      <c r="I117" t="str">
        <f t="array" ref="I117">IFERROR(INDEX('Table D. Endnotes for non-FSSI '!C:C, MATCH(B117&amp;D117,'Table D. Endnotes for non-FSSI '!A:A&amp;'Table D. Endnotes for non-FSSI '!B:B, 0)),"")</f>
        <v/>
      </c>
      <c r="J117" s="37" t="str">
        <f t="shared" ca="1" si="0"/>
        <v/>
      </c>
      <c r="K117" s="5" t="e">
        <f t="shared" ca="1" si="1"/>
        <v>#VALUE!</v>
      </c>
    </row>
    <row r="118" spans="1:11" ht="16">
      <c r="A118" s="41">
        <v>118</v>
      </c>
      <c r="B118" s="36" t="s">
        <v>10</v>
      </c>
      <c r="C118" s="36" t="s">
        <v>317</v>
      </c>
      <c r="D118" s="36" t="s">
        <v>1519</v>
      </c>
      <c r="E118" s="36" t="s">
        <v>1598</v>
      </c>
      <c r="F118" s="36" t="s">
        <v>1598</v>
      </c>
      <c r="G118" s="36" t="s">
        <v>1598</v>
      </c>
      <c r="H118" s="36" t="s">
        <v>168</v>
      </c>
      <c r="I118"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37" t="str">
        <f t="shared" ca="1" si="0"/>
        <v/>
      </c>
      <c r="K118" s="5" t="e">
        <f t="shared" ca="1" si="1"/>
        <v>#VALUE!</v>
      </c>
    </row>
    <row r="119" spans="1:11" ht="16">
      <c r="A119" s="41">
        <v>119</v>
      </c>
      <c r="B119" s="36" t="s">
        <v>10</v>
      </c>
      <c r="C119" s="36" t="s">
        <v>317</v>
      </c>
      <c r="D119" s="36" t="s">
        <v>1317</v>
      </c>
      <c r="E119" s="36" t="s">
        <v>1598</v>
      </c>
      <c r="F119" s="36" t="s">
        <v>1600</v>
      </c>
      <c r="G119" s="36" t="s">
        <v>168</v>
      </c>
      <c r="H119" s="36" t="s">
        <v>1622</v>
      </c>
      <c r="I11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37" t="str">
        <f t="shared" ca="1" si="0"/>
        <v/>
      </c>
      <c r="K119" s="5" t="e">
        <f t="shared" ca="1" si="1"/>
        <v>#VALUE!</v>
      </c>
    </row>
    <row r="120" spans="1:11" ht="16">
      <c r="A120" s="41">
        <v>120</v>
      </c>
      <c r="B120" s="36" t="s">
        <v>10</v>
      </c>
      <c r="C120" s="36" t="s">
        <v>317</v>
      </c>
      <c r="D120" s="36" t="s">
        <v>1319</v>
      </c>
      <c r="E120" s="36" t="s">
        <v>1598</v>
      </c>
      <c r="F120" s="36" t="s">
        <v>1598</v>
      </c>
      <c r="G120" s="36" t="s">
        <v>1598</v>
      </c>
      <c r="H120" s="36" t="s">
        <v>168</v>
      </c>
      <c r="I120" t="str">
        <f t="array" ref="I120">IFERROR(INDEX('Table D. Endnotes for non-FSSI '!C:C, MATCH(B120&amp;D120,'Table D. Endnotes for non-FSSI '!A:A&amp;'Table D. Endnotes for non-FSSI '!B:B, 0)),"")</f>
        <v/>
      </c>
      <c r="J120" s="37" t="str">
        <f t="shared" ca="1" si="0"/>
        <v/>
      </c>
      <c r="K120" s="5" t="e">
        <f t="shared" ca="1" si="1"/>
        <v>#VALUE!</v>
      </c>
    </row>
    <row r="121" spans="1:11" ht="16">
      <c r="A121" s="41">
        <v>121</v>
      </c>
      <c r="B121" s="36" t="s">
        <v>10</v>
      </c>
      <c r="C121" s="36" t="s">
        <v>317</v>
      </c>
      <c r="D121" s="36" t="s">
        <v>947</v>
      </c>
      <c r="E121" s="36" t="s">
        <v>1603</v>
      </c>
      <c r="F121" s="36" t="s">
        <v>1600</v>
      </c>
      <c r="G121" s="36" t="s">
        <v>168</v>
      </c>
      <c r="H121" s="36" t="s">
        <v>1652</v>
      </c>
      <c r="I121"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37" t="str">
        <f t="shared" ca="1" si="0"/>
        <v/>
      </c>
      <c r="K121" s="5" t="e">
        <f t="shared" ca="1" si="1"/>
        <v>#VALUE!</v>
      </c>
    </row>
    <row r="122" spans="1:11" ht="16">
      <c r="A122" s="41">
        <v>122</v>
      </c>
      <c r="B122" s="36" t="s">
        <v>10</v>
      </c>
      <c r="C122" s="36" t="s">
        <v>576</v>
      </c>
      <c r="D122" s="36" t="s">
        <v>704</v>
      </c>
      <c r="E122" s="36" t="s">
        <v>1598</v>
      </c>
      <c r="F122" s="36" t="s">
        <v>1598</v>
      </c>
      <c r="G122" s="36" t="s">
        <v>1598</v>
      </c>
      <c r="H122" s="36" t="s">
        <v>168</v>
      </c>
      <c r="I122" t="str">
        <f t="array" ref="I122">IFERROR(INDEX('Table D. Endnotes for non-FSSI '!C:C, MATCH(B122&amp;D122,'Table D. Endnotes for non-FSSI '!A:A&amp;'Table D. Endnotes for non-FSSI '!B:B, 0)),"")</f>
        <v/>
      </c>
      <c r="J122" s="37" t="str">
        <f t="shared" ca="1" si="0"/>
        <v/>
      </c>
      <c r="K122" s="5" t="e">
        <f t="shared" ca="1" si="1"/>
        <v>#VALUE!</v>
      </c>
    </row>
    <row r="123" spans="1:11" ht="16">
      <c r="A123" s="41">
        <v>123</v>
      </c>
      <c r="B123" s="36" t="s">
        <v>10</v>
      </c>
      <c r="C123" s="36" t="s">
        <v>576</v>
      </c>
      <c r="D123" s="36" t="s">
        <v>1266</v>
      </c>
      <c r="E123" s="36" t="s">
        <v>1598</v>
      </c>
      <c r="F123" s="36" t="s">
        <v>1598</v>
      </c>
      <c r="G123" s="36" t="s">
        <v>1598</v>
      </c>
      <c r="H123" s="36" t="s">
        <v>168</v>
      </c>
      <c r="I123" t="str">
        <f t="array" ref="I123">IFERROR(INDEX('Table D. Endnotes for non-FSSI '!C:C, MATCH(B123&amp;D123,'Table D. Endnotes for non-FSSI '!A:A&amp;'Table D. Endnotes for non-FSSI '!B:B, 0)),"")</f>
        <v/>
      </c>
      <c r="J123" s="37" t="str">
        <f t="shared" ca="1" si="0"/>
        <v/>
      </c>
      <c r="K123" s="5" t="e">
        <f t="shared" ca="1" si="1"/>
        <v>#VALUE!</v>
      </c>
    </row>
    <row r="124" spans="1:11" ht="16">
      <c r="A124" s="41">
        <v>124</v>
      </c>
      <c r="B124" s="36" t="s">
        <v>10</v>
      </c>
      <c r="C124" s="36" t="s">
        <v>576</v>
      </c>
      <c r="D124" s="36" t="s">
        <v>934</v>
      </c>
      <c r="E124" s="36" t="s">
        <v>1598</v>
      </c>
      <c r="F124" s="36" t="s">
        <v>1598</v>
      </c>
      <c r="G124" s="36" t="s">
        <v>1598</v>
      </c>
      <c r="H124" s="36" t="s">
        <v>168</v>
      </c>
      <c r="I124" t="str">
        <f t="array" ref="I124">IFERROR(INDEX('Table D. Endnotes for non-FSSI '!C:C, MATCH(B124&amp;D124,'Table D. Endnotes for non-FSSI '!A:A&amp;'Table D. Endnotes for non-FSSI '!B:B, 0)),"")</f>
        <v/>
      </c>
      <c r="J124" s="37" t="str">
        <f t="shared" ca="1" si="0"/>
        <v/>
      </c>
      <c r="K124" s="5" t="e">
        <f t="shared" ca="1" si="1"/>
        <v>#VALUE!</v>
      </c>
    </row>
    <row r="125" spans="1:11" ht="16">
      <c r="A125" s="41">
        <v>125</v>
      </c>
      <c r="B125" s="36" t="s">
        <v>10</v>
      </c>
      <c r="C125" s="36" t="s">
        <v>576</v>
      </c>
      <c r="D125" s="36" t="s">
        <v>1020</v>
      </c>
      <c r="E125" s="36" t="s">
        <v>1598</v>
      </c>
      <c r="F125" s="36" t="s">
        <v>1598</v>
      </c>
      <c r="G125" s="36" t="s">
        <v>1598</v>
      </c>
      <c r="H125" s="36" t="s">
        <v>168</v>
      </c>
      <c r="I125" t="str">
        <f t="array" ref="I125">IFERROR(INDEX('Table D. Endnotes for non-FSSI '!C:C, MATCH(B125&amp;D125,'Table D. Endnotes for non-FSSI '!A:A&amp;'Table D. Endnotes for non-FSSI '!B:B, 0)),"")</f>
        <v/>
      </c>
      <c r="J125" s="37" t="str">
        <f t="shared" ca="1" si="0"/>
        <v/>
      </c>
      <c r="K125" s="5" t="e">
        <f t="shared" ca="1" si="1"/>
        <v>#VALUE!</v>
      </c>
    </row>
    <row r="126" spans="1:11" ht="16">
      <c r="A126" s="41">
        <v>126</v>
      </c>
      <c r="B126" s="36" t="s">
        <v>10</v>
      </c>
      <c r="C126" s="36" t="s">
        <v>576</v>
      </c>
      <c r="D126" s="36" t="s">
        <v>577</v>
      </c>
      <c r="E126" s="36" t="s">
        <v>1598</v>
      </c>
      <c r="F126" s="36" t="s">
        <v>1600</v>
      </c>
      <c r="G126" s="36" t="s">
        <v>168</v>
      </c>
      <c r="H126" s="36" t="s">
        <v>1653</v>
      </c>
      <c r="I126" t="str">
        <f t="array" ref="I126">IFERROR(INDEX('Table D. Endnotes for non-FSSI '!C:C, MATCH(B126&amp;D126,'Table D. Endnotes for non-FSSI '!A:A&amp;'Table D. Endnotes for non-FSSI '!B:B, 0)),"")</f>
        <v/>
      </c>
      <c r="J126" s="37" t="str">
        <f t="shared" ca="1" si="0"/>
        <v/>
      </c>
      <c r="K126" s="5" t="e">
        <f t="shared" ca="1" si="1"/>
        <v>#VALUE!</v>
      </c>
    </row>
    <row r="127" spans="1:11" ht="16">
      <c r="A127" s="41">
        <v>127</v>
      </c>
      <c r="B127" s="36" t="s">
        <v>12</v>
      </c>
      <c r="C127" s="36" t="s">
        <v>674</v>
      </c>
      <c r="D127" s="36" t="s">
        <v>1212</v>
      </c>
      <c r="E127" s="36" t="s">
        <v>1598</v>
      </c>
      <c r="F127" s="36" t="s">
        <v>1600</v>
      </c>
      <c r="G127" s="36" t="s">
        <v>168</v>
      </c>
      <c r="H127" s="36" t="s">
        <v>1654</v>
      </c>
      <c r="I127"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37" t="str">
        <f t="shared" ca="1" si="0"/>
        <v/>
      </c>
      <c r="K127" s="5" t="e">
        <f t="shared" ca="1" si="1"/>
        <v>#VALUE!</v>
      </c>
    </row>
    <row r="128" spans="1:11" ht="16">
      <c r="A128" s="41">
        <v>128</v>
      </c>
      <c r="B128" s="36" t="s">
        <v>12</v>
      </c>
      <c r="C128" s="36" t="s">
        <v>674</v>
      </c>
      <c r="D128" s="36" t="s">
        <v>1214</v>
      </c>
      <c r="E128" s="36" t="s">
        <v>1598</v>
      </c>
      <c r="F128" s="36" t="s">
        <v>1600</v>
      </c>
      <c r="G128" s="36" t="s">
        <v>168</v>
      </c>
      <c r="H128" s="36" t="s">
        <v>1655</v>
      </c>
      <c r="I128" t="str">
        <f t="array" ref="I128">IFERROR(INDEX('Table D. Endnotes for non-FSSI '!C:C, MATCH(B128&amp;D128,'Table D. Endnotes for non-FSSI '!A:A&amp;'Table D. Endnotes for non-FSSI '!B:B, 0)),"")</f>
        <v/>
      </c>
      <c r="J128" s="37" t="str">
        <f t="shared" ca="1" si="0"/>
        <v/>
      </c>
      <c r="K128" s="5" t="e">
        <f t="shared" ca="1" si="1"/>
        <v>#VALUE!</v>
      </c>
    </row>
    <row r="129" spans="1:11" ht="16">
      <c r="A129" s="41">
        <v>129</v>
      </c>
      <c r="B129" s="36" t="s">
        <v>12</v>
      </c>
      <c r="C129" s="36" t="s">
        <v>674</v>
      </c>
      <c r="D129" s="36" t="s">
        <v>968</v>
      </c>
      <c r="E129" s="36" t="s">
        <v>1598</v>
      </c>
      <c r="F129" s="36" t="s">
        <v>1603</v>
      </c>
      <c r="G129" s="36" t="s">
        <v>1603</v>
      </c>
      <c r="H129" s="36" t="s">
        <v>168</v>
      </c>
      <c r="I129" t="str">
        <f t="array" ref="I129">IFERROR(INDEX('Table D. Endnotes for non-FSSI '!C:C, MATCH(B129&amp;D129,'Table D. Endnotes for non-FSSI '!A:A&amp;'Table D. Endnotes for non-FSSI '!B:B, 0)),"")</f>
        <v/>
      </c>
      <c r="J129" s="37" t="str">
        <f t="shared" ca="1" si="0"/>
        <v/>
      </c>
      <c r="K129" s="5" t="e">
        <f t="shared" ca="1" si="1"/>
        <v>#VALUE!</v>
      </c>
    </row>
    <row r="130" spans="1:11" ht="16">
      <c r="A130" s="41">
        <v>130</v>
      </c>
      <c r="B130" s="36" t="s">
        <v>12</v>
      </c>
      <c r="C130" s="36" t="s">
        <v>674</v>
      </c>
      <c r="D130" s="36" t="s">
        <v>1207</v>
      </c>
      <c r="E130" s="36" t="s">
        <v>1598</v>
      </c>
      <c r="F130" s="36" t="s">
        <v>1598</v>
      </c>
      <c r="G130" s="36" t="s">
        <v>1598</v>
      </c>
      <c r="H130" s="36" t="s">
        <v>168</v>
      </c>
      <c r="I130" t="str">
        <f t="array" ref="I130">IFERROR(INDEX('Table D. Endnotes for non-FSSI '!C:C, MATCH(B130&amp;D130,'Table D. Endnotes for non-FSSI '!A:A&amp;'Table D. Endnotes for non-FSSI '!B:B, 0)),"")</f>
        <v/>
      </c>
      <c r="J130" s="37" t="str">
        <f t="shared" ca="1" si="0"/>
        <v/>
      </c>
      <c r="K130" s="5" t="e">
        <f t="shared" ca="1" si="1"/>
        <v>#VALUE!</v>
      </c>
    </row>
    <row r="131" spans="1:11" ht="16">
      <c r="A131" s="41">
        <v>131</v>
      </c>
      <c r="B131" s="36" t="s">
        <v>12</v>
      </c>
      <c r="C131" s="36" t="s">
        <v>674</v>
      </c>
      <c r="D131" s="36" t="s">
        <v>1210</v>
      </c>
      <c r="E131" s="36" t="s">
        <v>1598</v>
      </c>
      <c r="F131" s="36" t="s">
        <v>1603</v>
      </c>
      <c r="G131" s="36" t="s">
        <v>1603</v>
      </c>
      <c r="H131" s="36" t="s">
        <v>168</v>
      </c>
      <c r="I131" t="str">
        <f t="array" ref="I131">IFERROR(INDEX('Table D. Endnotes for non-FSSI '!C:C, MATCH(B131&amp;D131,'Table D. Endnotes for non-FSSI '!A:A&amp;'Table D. Endnotes for non-FSSI '!B:B, 0)),"")</f>
        <v/>
      </c>
      <c r="J131" s="37" t="str">
        <f t="shared" ca="1" si="0"/>
        <v/>
      </c>
      <c r="K131" s="5" t="e">
        <f t="shared" ca="1" si="1"/>
        <v>#VALUE!</v>
      </c>
    </row>
    <row r="132" spans="1:11" ht="16">
      <c r="A132" s="41">
        <v>132</v>
      </c>
      <c r="B132" s="36" t="s">
        <v>12</v>
      </c>
      <c r="C132" s="36" t="s">
        <v>627</v>
      </c>
      <c r="D132" s="36" t="s">
        <v>628</v>
      </c>
      <c r="E132" s="36" t="s">
        <v>1598</v>
      </c>
      <c r="F132" s="36" t="s">
        <v>1603</v>
      </c>
      <c r="G132" s="36" t="s">
        <v>1603</v>
      </c>
      <c r="H132" s="36" t="s">
        <v>168</v>
      </c>
      <c r="I132"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37" t="str">
        <f t="shared" ca="1" si="0"/>
        <v/>
      </c>
      <c r="K132" s="5" t="e">
        <f t="shared" ca="1" si="1"/>
        <v>#VALUE!</v>
      </c>
    </row>
    <row r="133" spans="1:11" ht="16">
      <c r="A133" s="41">
        <v>133</v>
      </c>
      <c r="B133" s="36" t="s">
        <v>12</v>
      </c>
      <c r="C133" s="36" t="s">
        <v>627</v>
      </c>
      <c r="D133" s="36" t="s">
        <v>717</v>
      </c>
      <c r="E133" s="36" t="s">
        <v>1598</v>
      </c>
      <c r="F133" s="36" t="s">
        <v>1603</v>
      </c>
      <c r="G133" s="36" t="s">
        <v>1603</v>
      </c>
      <c r="H133" s="36" t="s">
        <v>168</v>
      </c>
      <c r="I133"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37" t="str">
        <f t="shared" ca="1" si="0"/>
        <v/>
      </c>
      <c r="K133" s="5" t="e">
        <f t="shared" ca="1" si="1"/>
        <v>#VALUE!</v>
      </c>
    </row>
    <row r="134" spans="1:11" ht="16">
      <c r="A134" s="41">
        <v>134</v>
      </c>
      <c r="B134" s="36" t="s">
        <v>12</v>
      </c>
      <c r="C134" s="36" t="s">
        <v>627</v>
      </c>
      <c r="D134" s="36" t="s">
        <v>684</v>
      </c>
      <c r="E134" s="36" t="s">
        <v>1598</v>
      </c>
      <c r="F134" s="36" t="s">
        <v>1603</v>
      </c>
      <c r="G134" s="36" t="s">
        <v>1603</v>
      </c>
      <c r="H134" s="36" t="s">
        <v>168</v>
      </c>
      <c r="I134"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37" t="str">
        <f t="shared" ca="1" si="0"/>
        <v/>
      </c>
      <c r="K134" s="5" t="e">
        <f t="shared" ca="1" si="1"/>
        <v>#VALUE!</v>
      </c>
    </row>
    <row r="135" spans="1:11" ht="16">
      <c r="A135" s="41">
        <v>135</v>
      </c>
      <c r="B135" s="36" t="s">
        <v>12</v>
      </c>
      <c r="C135" s="36" t="s">
        <v>613</v>
      </c>
      <c r="D135" s="36" t="s">
        <v>1407</v>
      </c>
      <c r="E135" s="36" t="s">
        <v>1598</v>
      </c>
      <c r="F135" s="36" t="s">
        <v>1598</v>
      </c>
      <c r="G135" s="36" t="s">
        <v>1598</v>
      </c>
      <c r="H135" s="36" t="s">
        <v>168</v>
      </c>
      <c r="I135"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37" t="str">
        <f t="shared" ca="1" si="0"/>
        <v/>
      </c>
      <c r="K135" s="5" t="e">
        <f t="shared" ca="1" si="1"/>
        <v>#VALUE!</v>
      </c>
    </row>
    <row r="136" spans="1:11" ht="16">
      <c r="A136" s="41">
        <v>136</v>
      </c>
      <c r="B136" s="36" t="s">
        <v>12</v>
      </c>
      <c r="C136" s="36" t="s">
        <v>613</v>
      </c>
      <c r="D136" s="36" t="s">
        <v>724</v>
      </c>
      <c r="E136" s="36" t="s">
        <v>1598</v>
      </c>
      <c r="F136" s="36" t="s">
        <v>1603</v>
      </c>
      <c r="G136" s="36" t="s">
        <v>1603</v>
      </c>
      <c r="H136" s="36" t="s">
        <v>168</v>
      </c>
      <c r="I136"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37" t="str">
        <f t="shared" ca="1" si="0"/>
        <v/>
      </c>
      <c r="K136" s="5" t="e">
        <f t="shared" ca="1" si="1"/>
        <v>#VALUE!</v>
      </c>
    </row>
    <row r="137" spans="1:11" ht="16">
      <c r="A137" s="41">
        <v>137</v>
      </c>
      <c r="B137" s="36" t="s">
        <v>12</v>
      </c>
      <c r="C137" s="36" t="s">
        <v>613</v>
      </c>
      <c r="D137" s="36" t="s">
        <v>952</v>
      </c>
      <c r="E137" s="36" t="s">
        <v>1598</v>
      </c>
      <c r="F137" s="36" t="s">
        <v>1603</v>
      </c>
      <c r="G137" s="36" t="s">
        <v>1603</v>
      </c>
      <c r="H137" s="36" t="s">
        <v>168</v>
      </c>
      <c r="I137"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37" t="str">
        <f t="shared" ca="1" si="0"/>
        <v/>
      </c>
      <c r="K137" s="5" t="e">
        <f t="shared" ca="1" si="1"/>
        <v>#VALUE!</v>
      </c>
    </row>
    <row r="138" spans="1:11" ht="16">
      <c r="A138" s="41">
        <v>138</v>
      </c>
      <c r="B138" s="36" t="s">
        <v>12</v>
      </c>
      <c r="C138" s="36" t="s">
        <v>613</v>
      </c>
      <c r="D138" s="36" t="s">
        <v>1385</v>
      </c>
      <c r="E138" s="36" t="s">
        <v>1598</v>
      </c>
      <c r="F138" s="36" t="s">
        <v>1603</v>
      </c>
      <c r="G138" s="36" t="s">
        <v>1603</v>
      </c>
      <c r="H138" s="36" t="s">
        <v>168</v>
      </c>
      <c r="I138"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37" t="str">
        <f t="shared" ca="1" si="0"/>
        <v/>
      </c>
      <c r="K138" s="5" t="e">
        <f t="shared" ca="1" si="1"/>
        <v>#VALUE!</v>
      </c>
    </row>
    <row r="139" spans="1:11" ht="16">
      <c r="A139" s="41">
        <v>139</v>
      </c>
      <c r="B139" s="36" t="s">
        <v>12</v>
      </c>
      <c r="C139" s="36" t="s">
        <v>613</v>
      </c>
      <c r="D139" s="36" t="s">
        <v>1539</v>
      </c>
      <c r="E139" s="36" t="s">
        <v>1598</v>
      </c>
      <c r="F139" s="36" t="s">
        <v>1603</v>
      </c>
      <c r="G139" s="36" t="s">
        <v>1603</v>
      </c>
      <c r="H139" s="36" t="s">
        <v>168</v>
      </c>
      <c r="I139" t="str">
        <f t="array" ref="I139">IFERROR(INDEX('Table D. Endnotes for non-FSSI '!C:C, MATCH(B139&amp;D139,'Table D. Endnotes for non-FSSI '!A:A&amp;'Table D. Endnotes for non-FSSI '!B:B, 0)),"")</f>
        <v>The Shark Complex consists of Pacific Sleeper Shark, Salmon Shark, and Spiny Dogfish.</v>
      </c>
      <c r="J139" s="37" t="str">
        <f t="shared" ca="1" si="0"/>
        <v/>
      </c>
      <c r="K139" s="5" t="e">
        <f t="shared" ca="1" si="1"/>
        <v>#VALUE!</v>
      </c>
    </row>
    <row r="140" spans="1:11" ht="16">
      <c r="A140" s="41">
        <v>140</v>
      </c>
      <c r="B140" s="36" t="s">
        <v>12</v>
      </c>
      <c r="C140" s="36" t="s">
        <v>613</v>
      </c>
      <c r="D140" s="36" t="s">
        <v>1357</v>
      </c>
      <c r="E140" s="36" t="s">
        <v>1598</v>
      </c>
      <c r="F140" s="36" t="s">
        <v>1603</v>
      </c>
      <c r="G140" s="36" t="s">
        <v>1603</v>
      </c>
      <c r="H140" s="36" t="s">
        <v>168</v>
      </c>
      <c r="I140" t="str">
        <f t="array" ref="I140">IFERROR(INDEX('Table D. Endnotes for non-FSSI '!C:C, MATCH(B140&amp;D140,'Table D. Endnotes for non-FSSI '!A:A&amp;'Table D. Endnotes for non-FSSI '!B:B, 0)),"")</f>
        <v/>
      </c>
      <c r="J140" s="37" t="str">
        <f t="shared" ca="1" si="0"/>
        <v/>
      </c>
      <c r="K140" s="5" t="e">
        <f t="shared" ca="1" si="1"/>
        <v>#VALUE!</v>
      </c>
    </row>
    <row r="141" spans="1:11" ht="16">
      <c r="A141" s="41">
        <v>141</v>
      </c>
      <c r="B141" s="36" t="s">
        <v>12</v>
      </c>
      <c r="C141" s="36" t="s">
        <v>619</v>
      </c>
      <c r="D141" s="36" t="s">
        <v>1242</v>
      </c>
      <c r="E141" s="36" t="s">
        <v>1598</v>
      </c>
      <c r="F141" s="36" t="s">
        <v>1603</v>
      </c>
      <c r="G141" s="36" t="s">
        <v>1603</v>
      </c>
      <c r="H141" s="36" t="s">
        <v>168</v>
      </c>
      <c r="I141" t="str">
        <f t="array" ref="I141">IFERROR(INDEX('Table D. Endnotes for non-FSSI '!C:C, MATCH(B141&amp;D141,'Table D. Endnotes for non-FSSI '!A:A&amp;'Table D. Endnotes for non-FSSI '!B:B, 0)),"")</f>
        <v/>
      </c>
      <c r="J141" s="37" t="str">
        <f t="shared" ca="1" si="0"/>
        <v/>
      </c>
      <c r="K141" s="5" t="e">
        <f t="shared" ca="1" si="1"/>
        <v>#VALUE!</v>
      </c>
    </row>
    <row r="142" spans="1:11" ht="16">
      <c r="A142" s="41">
        <v>142</v>
      </c>
      <c r="B142" s="36" t="s">
        <v>12</v>
      </c>
      <c r="C142" s="36" t="s">
        <v>619</v>
      </c>
      <c r="D142" s="36" t="s">
        <v>1262</v>
      </c>
      <c r="E142" s="36" t="s">
        <v>1598</v>
      </c>
      <c r="F142" s="36" t="s">
        <v>1603</v>
      </c>
      <c r="G142" s="36" t="s">
        <v>1603</v>
      </c>
      <c r="H142" s="36" t="s">
        <v>168</v>
      </c>
      <c r="I142" t="str">
        <f t="array" ref="I142">IFERROR(INDEX('Table D. Endnotes for non-FSSI '!C:C, MATCH(B142&amp;D142,'Table D. Endnotes for non-FSSI '!A:A&amp;'Table D. Endnotes for non-FSSI '!B:B, 0)),"")</f>
        <v/>
      </c>
      <c r="J142" s="37" t="str">
        <f t="shared" ca="1" si="0"/>
        <v/>
      </c>
      <c r="K142" s="5" t="e">
        <f t="shared" ca="1" si="1"/>
        <v>#VALUE!</v>
      </c>
    </row>
    <row r="143" spans="1:11" ht="16">
      <c r="A143" s="41">
        <v>143</v>
      </c>
      <c r="B143" s="36" t="s">
        <v>12</v>
      </c>
      <c r="C143" s="36" t="s">
        <v>619</v>
      </c>
      <c r="D143" s="36" t="s">
        <v>1038</v>
      </c>
      <c r="E143" s="36" t="s">
        <v>1598</v>
      </c>
      <c r="F143" s="36" t="s">
        <v>1598</v>
      </c>
      <c r="G143" s="36" t="s">
        <v>1598</v>
      </c>
      <c r="H143" s="36" t="s">
        <v>168</v>
      </c>
      <c r="I143"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37" t="str">
        <f t="shared" ca="1" si="0"/>
        <v/>
      </c>
      <c r="K143" s="5" t="e">
        <f t="shared" ca="1" si="1"/>
        <v>#VALUE!</v>
      </c>
    </row>
    <row r="144" spans="1:11" ht="16">
      <c r="A144" s="41">
        <v>144</v>
      </c>
      <c r="B144" s="36" t="s">
        <v>12</v>
      </c>
      <c r="C144" s="36" t="s">
        <v>619</v>
      </c>
      <c r="D144" s="36" t="s">
        <v>1098</v>
      </c>
      <c r="E144" s="36" t="s">
        <v>1598</v>
      </c>
      <c r="F144" s="36" t="s">
        <v>1603</v>
      </c>
      <c r="G144" s="36" t="s">
        <v>1603</v>
      </c>
      <c r="H144" s="36" t="s">
        <v>168</v>
      </c>
      <c r="I144"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37" t="str">
        <f t="shared" ca="1" si="0"/>
        <v/>
      </c>
      <c r="K144" s="5" t="e">
        <f t="shared" ca="1" si="1"/>
        <v>#VALUE!</v>
      </c>
    </row>
    <row r="145" spans="1:11" ht="16">
      <c r="A145" s="41">
        <v>145</v>
      </c>
      <c r="B145" s="36" t="s">
        <v>12</v>
      </c>
      <c r="C145" s="36" t="s">
        <v>619</v>
      </c>
      <c r="D145" s="36" t="s">
        <v>1438</v>
      </c>
      <c r="E145" s="36" t="s">
        <v>1598</v>
      </c>
      <c r="F145" s="36" t="s">
        <v>1603</v>
      </c>
      <c r="G145" s="36" t="s">
        <v>1603</v>
      </c>
      <c r="H145" s="36" t="s">
        <v>168</v>
      </c>
      <c r="I145"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37" t="str">
        <f t="shared" ca="1" si="0"/>
        <v/>
      </c>
      <c r="K145" s="5" t="e">
        <f t="shared" ca="1" si="1"/>
        <v>#VALUE!</v>
      </c>
    </row>
    <row r="146" spans="1:11" ht="16">
      <c r="A146" s="41">
        <v>146</v>
      </c>
      <c r="B146" s="36" t="s">
        <v>12</v>
      </c>
      <c r="C146" s="36" t="s">
        <v>619</v>
      </c>
      <c r="D146" s="36" t="s">
        <v>1543</v>
      </c>
      <c r="E146" s="36" t="s">
        <v>1598</v>
      </c>
      <c r="F146" s="36" t="s">
        <v>1603</v>
      </c>
      <c r="G146" s="36" t="s">
        <v>1603</v>
      </c>
      <c r="H146" s="36" t="s">
        <v>168</v>
      </c>
      <c r="I146" t="str">
        <f t="array" ref="I146">IFERROR(INDEX('Table D. Endnotes for non-FSSI '!C:C, MATCH(B146&amp;D146,'Table D. Endnotes for non-FSSI '!A:A&amp;'Table D. Endnotes for non-FSSI '!B:B, 0)),"")</f>
        <v>The Shark Complex consists of Pacific Sleeper Shark, Salmon Shark, and Spiny Dogfish.</v>
      </c>
      <c r="J146" s="37" t="str">
        <f t="shared" ca="1" si="0"/>
        <v/>
      </c>
      <c r="K146" s="5" t="e">
        <f t="shared" ca="1" si="1"/>
        <v>#VALUE!</v>
      </c>
    </row>
    <row r="147" spans="1:11" ht="16">
      <c r="A147" s="41">
        <v>147</v>
      </c>
      <c r="B147" s="36" t="s">
        <v>12</v>
      </c>
      <c r="C147" s="36" t="s">
        <v>619</v>
      </c>
      <c r="D147" s="36" t="s">
        <v>1563</v>
      </c>
      <c r="E147" s="36" t="s">
        <v>1598</v>
      </c>
      <c r="F147" s="36" t="s">
        <v>1603</v>
      </c>
      <c r="G147" s="36" t="s">
        <v>1603</v>
      </c>
      <c r="H147" s="36" t="s">
        <v>168</v>
      </c>
      <c r="I147"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37" t="str">
        <f t="shared" ca="1" si="0"/>
        <v/>
      </c>
      <c r="K147" s="5" t="e">
        <f t="shared" ca="1" si="1"/>
        <v>#VALUE!</v>
      </c>
    </row>
    <row r="148" spans="1:11" ht="16">
      <c r="A148" s="41">
        <v>148</v>
      </c>
      <c r="B148" s="36" t="s">
        <v>12</v>
      </c>
      <c r="C148" s="36" t="s">
        <v>619</v>
      </c>
      <c r="D148" s="36" t="s">
        <v>1268</v>
      </c>
      <c r="E148" s="36" t="s">
        <v>1598</v>
      </c>
      <c r="F148" s="36" t="s">
        <v>1603</v>
      </c>
      <c r="G148" s="36" t="s">
        <v>1603</v>
      </c>
      <c r="H148" s="36" t="s">
        <v>168</v>
      </c>
      <c r="I148" t="str">
        <f t="array" ref="I148">IFERROR(INDEX('Table D. Endnotes for non-FSSI '!C:C, MATCH(B148&amp;D148,'Table D. Endnotes for non-FSSI '!A:A&amp;'Table D. Endnotes for non-FSSI '!B:B, 0)),"")</f>
        <v/>
      </c>
      <c r="J148" s="37" t="str">
        <f t="shared" ca="1" si="0"/>
        <v/>
      </c>
      <c r="K148" s="5" t="e">
        <f t="shared" ca="1" si="1"/>
        <v>#VALUE!</v>
      </c>
    </row>
    <row r="149" spans="1:11" ht="16">
      <c r="A149" s="41">
        <v>149</v>
      </c>
      <c r="B149" s="36" t="s">
        <v>12</v>
      </c>
      <c r="C149" s="36" t="s">
        <v>619</v>
      </c>
      <c r="D149" s="36" t="s">
        <v>1491</v>
      </c>
      <c r="E149" s="36" t="s">
        <v>1598</v>
      </c>
      <c r="F149" s="36" t="s">
        <v>1603</v>
      </c>
      <c r="G149" s="36" t="s">
        <v>1603</v>
      </c>
      <c r="H149" s="36" t="s">
        <v>168</v>
      </c>
      <c r="I149" t="str">
        <f t="array" ref="I149">IFERROR(INDEX('Table D. Endnotes for non-FSSI '!C:C, MATCH(B149&amp;D149,'Table D. Endnotes for non-FSSI '!A:A&amp;'Table D. Endnotes for non-FSSI '!B:B, 0)),"")</f>
        <v/>
      </c>
      <c r="J149" s="37" t="str">
        <f t="shared" ca="1" si="0"/>
        <v/>
      </c>
      <c r="K149" s="5" t="e">
        <f t="shared" ca="1" si="1"/>
        <v>#VALUE!</v>
      </c>
    </row>
    <row r="150" spans="1:11" ht="16">
      <c r="A150" s="41">
        <v>150</v>
      </c>
      <c r="B150" s="36" t="s">
        <v>12</v>
      </c>
      <c r="C150" s="36" t="s">
        <v>498</v>
      </c>
      <c r="D150" s="36" t="s">
        <v>1133</v>
      </c>
      <c r="E150" s="36" t="s">
        <v>1598</v>
      </c>
      <c r="F150" s="36" t="s">
        <v>1598</v>
      </c>
      <c r="G150" s="36" t="s">
        <v>1598</v>
      </c>
      <c r="H150" s="36" t="s">
        <v>168</v>
      </c>
      <c r="I150"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37" t="str">
        <f t="shared" ca="1" si="0"/>
        <v/>
      </c>
      <c r="K150" s="5" t="e">
        <f t="shared" ca="1" si="1"/>
        <v>#VALUE!</v>
      </c>
    </row>
    <row r="151" spans="1:11" ht="16">
      <c r="A151" s="41">
        <v>151</v>
      </c>
      <c r="B151" s="36" t="s">
        <v>12</v>
      </c>
      <c r="C151" s="36" t="s">
        <v>498</v>
      </c>
      <c r="D151" s="36" t="s">
        <v>499</v>
      </c>
      <c r="E151" s="36" t="s">
        <v>1598</v>
      </c>
      <c r="F151" s="36" t="s">
        <v>1598</v>
      </c>
      <c r="G151" s="36" t="s">
        <v>1598</v>
      </c>
      <c r="H151" s="36" t="s">
        <v>168</v>
      </c>
      <c r="I151" t="str">
        <f t="array" ref="I151">IFERROR(INDEX('Table D. Endnotes for non-FSSI '!C:C, MATCH(B151&amp;D151,'Table D. Endnotes for non-FSSI '!A:A&amp;'Table D. Endnotes for non-FSSI '!B:B, 0)),"")</f>
        <v/>
      </c>
      <c r="J151" s="37" t="str">
        <f t="shared" ca="1" si="0"/>
        <v/>
      </c>
      <c r="K151" s="5" t="e">
        <f t="shared" ca="1" si="1"/>
        <v>#VALUE!</v>
      </c>
    </row>
    <row r="152" spans="1:11" ht="16">
      <c r="A152" s="41">
        <v>152</v>
      </c>
      <c r="B152" s="36" t="s">
        <v>12</v>
      </c>
      <c r="C152" s="36" t="s">
        <v>1216</v>
      </c>
      <c r="D152" s="36" t="s">
        <v>1217</v>
      </c>
      <c r="E152" s="36" t="s">
        <v>1598</v>
      </c>
      <c r="F152" s="36" t="s">
        <v>1603</v>
      </c>
      <c r="G152" s="36" t="s">
        <v>1603</v>
      </c>
      <c r="H152" s="36" t="s">
        <v>168</v>
      </c>
      <c r="I152" t="str">
        <f t="array" ref="I152">IFERROR(INDEX('Table D. Endnotes for non-FSSI '!C:C, MATCH(B152&amp;D152,'Table D. Endnotes for non-FSSI '!A:A&amp;'Table D. Endnotes for non-FSSI '!B:B, 0)),"")</f>
        <v/>
      </c>
      <c r="J152" s="37" t="str">
        <f t="shared" ca="1" si="0"/>
        <v/>
      </c>
      <c r="K152" s="5" t="e">
        <f t="shared" ca="1" si="1"/>
        <v>#VALUE!</v>
      </c>
    </row>
    <row r="153" spans="1:11" ht="16">
      <c r="A153" s="41">
        <v>153</v>
      </c>
      <c r="B153" s="36" t="s">
        <v>13</v>
      </c>
      <c r="C153" s="36" t="s">
        <v>711</v>
      </c>
      <c r="D153" s="36" t="s">
        <v>1516</v>
      </c>
      <c r="E153" s="36" t="s">
        <v>1598</v>
      </c>
      <c r="F153" s="36" t="s">
        <v>1603</v>
      </c>
      <c r="G153" s="36" t="s">
        <v>1603</v>
      </c>
      <c r="H153" s="36" t="s">
        <v>168</v>
      </c>
      <c r="I153" t="str">
        <f t="array" ref="I153">IFERROR(INDEX('Table D. Endnotes for non-FSSI '!C:C, MATCH(B153&amp;D153,'Table D. Endnotes for non-FSSI '!A:A&amp;'Table D. Endnotes for non-FSSI '!B:B, 0)),"")</f>
        <v/>
      </c>
      <c r="J153" s="37" t="str">
        <f t="shared" ca="1" si="0"/>
        <v/>
      </c>
      <c r="K153" s="5" t="e">
        <f t="shared" ca="1" si="1"/>
        <v>#VALUE!</v>
      </c>
    </row>
    <row r="154" spans="1:11" ht="16">
      <c r="A154" s="41">
        <v>154</v>
      </c>
      <c r="B154" s="36" t="s">
        <v>13</v>
      </c>
      <c r="C154" s="36" t="s">
        <v>711</v>
      </c>
      <c r="D154" s="36" t="s">
        <v>784</v>
      </c>
      <c r="E154" s="36" t="s">
        <v>1603</v>
      </c>
      <c r="F154" s="36" t="s">
        <v>1603</v>
      </c>
      <c r="G154" s="36" t="s">
        <v>1603</v>
      </c>
      <c r="H154" s="36" t="s">
        <v>168</v>
      </c>
      <c r="I154" t="str">
        <f t="array" ref="I154">IFERROR(INDEX('Table D. Endnotes for non-FSSI '!C:C, MATCH(B154&amp;D154,'Table D. Endnotes for non-FSSI '!A:A&amp;'Table D. Endnotes for non-FSSI '!B:B, 0)),"")</f>
        <v/>
      </c>
      <c r="J154" s="37" t="str">
        <f t="shared" ca="1" si="0"/>
        <v/>
      </c>
      <c r="K154" s="5" t="e">
        <f t="shared" ca="1" si="1"/>
        <v>#VALUE!</v>
      </c>
    </row>
    <row r="155" spans="1:11" ht="16">
      <c r="A155" s="41">
        <v>155</v>
      </c>
      <c r="B155" s="36" t="s">
        <v>13</v>
      </c>
      <c r="C155" s="36" t="s">
        <v>711</v>
      </c>
      <c r="D155" s="36" t="s">
        <v>719</v>
      </c>
      <c r="E155" s="36" t="s">
        <v>1598</v>
      </c>
      <c r="F155" s="36" t="s">
        <v>1603</v>
      </c>
      <c r="G155" s="36" t="s">
        <v>1603</v>
      </c>
      <c r="H155" s="36" t="s">
        <v>168</v>
      </c>
      <c r="I155" t="str">
        <f t="array" ref="I155">IFERROR(INDEX('Table D. Endnotes for non-FSSI '!C:C, MATCH(B155&amp;D155,'Table D. Endnotes for non-FSSI '!A:A&amp;'Table D. Endnotes for non-FSSI '!B:B, 0)),"")</f>
        <v/>
      </c>
      <c r="J155" s="37" t="str">
        <f t="shared" ca="1" si="0"/>
        <v/>
      </c>
      <c r="K155" s="5" t="e">
        <f t="shared" ca="1" si="1"/>
        <v>#VALUE!</v>
      </c>
    </row>
    <row r="156" spans="1:11" ht="16">
      <c r="A156" s="41">
        <v>156</v>
      </c>
      <c r="B156" s="36" t="s">
        <v>13</v>
      </c>
      <c r="C156" s="36" t="s">
        <v>711</v>
      </c>
      <c r="D156" s="36" t="s">
        <v>712</v>
      </c>
      <c r="E156" s="36" t="s">
        <v>1603</v>
      </c>
      <c r="F156" s="36" t="s">
        <v>1603</v>
      </c>
      <c r="G156" s="36" t="s">
        <v>1603</v>
      </c>
      <c r="H156" s="36" t="s">
        <v>168</v>
      </c>
      <c r="I156" t="str">
        <f t="array" ref="I156">IFERROR(INDEX('Table D. Endnotes for non-FSSI '!C:C, MATCH(B156&amp;D156,'Table D. Endnotes for non-FSSI '!A:A&amp;'Table D. Endnotes for non-FSSI '!B:B, 0)),"")</f>
        <v/>
      </c>
      <c r="J156" s="37" t="str">
        <f t="shared" ca="1" si="0"/>
        <v/>
      </c>
      <c r="K156" s="5" t="e">
        <f t="shared" ca="1" si="1"/>
        <v>#VALUE!</v>
      </c>
    </row>
    <row r="157" spans="1:11" ht="16">
      <c r="A157" s="41">
        <v>157</v>
      </c>
      <c r="B157" s="36" t="s">
        <v>13</v>
      </c>
      <c r="C157" s="36" t="s">
        <v>512</v>
      </c>
      <c r="D157" s="36" t="s">
        <v>1384</v>
      </c>
      <c r="E157" s="36" t="s">
        <v>1598</v>
      </c>
      <c r="F157" s="36" t="s">
        <v>1598</v>
      </c>
      <c r="G157" s="36" t="s">
        <v>1598</v>
      </c>
      <c r="H157" s="36" t="s">
        <v>168</v>
      </c>
      <c r="I157" t="str">
        <f t="array" ref="I157">IFERROR(INDEX('Table D. Endnotes for non-FSSI '!C:C, MATCH(B157&amp;D157,'Table D. Endnotes for non-FSSI '!A:A&amp;'Table D. Endnotes for non-FSSI '!B:B, 0)),"")</f>
        <v/>
      </c>
      <c r="J157" s="37" t="str">
        <f t="shared" ca="1" si="0"/>
        <v/>
      </c>
      <c r="K157" s="5" t="e">
        <f t="shared" ca="1" si="1"/>
        <v>#VALUE!</v>
      </c>
    </row>
    <row r="158" spans="1:11" ht="16">
      <c r="A158" s="41">
        <v>158</v>
      </c>
      <c r="B158" s="36" t="s">
        <v>13</v>
      </c>
      <c r="C158" s="36" t="s">
        <v>512</v>
      </c>
      <c r="D158" s="36" t="s">
        <v>1422</v>
      </c>
      <c r="E158" s="36" t="s">
        <v>1603</v>
      </c>
      <c r="F158" s="36" t="s">
        <v>1598</v>
      </c>
      <c r="G158" s="36" t="s">
        <v>1598</v>
      </c>
      <c r="H158" s="36" t="s">
        <v>168</v>
      </c>
      <c r="I158" t="str">
        <f t="array" ref="I158">IFERROR(INDEX('Table D. Endnotes for non-FSSI '!C:C, MATCH(B158&amp;D158,'Table D. Endnotes for non-FSSI '!A:A&amp;'Table D. Endnotes for non-FSSI '!B:B, 0)),"")</f>
        <v/>
      </c>
      <c r="J158" s="37" t="str">
        <f t="shared" ca="1" si="0"/>
        <v/>
      </c>
      <c r="K158" s="5" t="e">
        <f t="shared" ca="1" si="1"/>
        <v>#VALUE!</v>
      </c>
    </row>
    <row r="159" spans="1:11" ht="16">
      <c r="A159" s="41">
        <v>159</v>
      </c>
      <c r="B159" s="36" t="s">
        <v>13</v>
      </c>
      <c r="C159" s="36" t="s">
        <v>512</v>
      </c>
      <c r="D159" s="36" t="s">
        <v>1423</v>
      </c>
      <c r="E159" s="36" t="s">
        <v>1603</v>
      </c>
      <c r="F159" s="36" t="s">
        <v>1598</v>
      </c>
      <c r="G159" s="36" t="s">
        <v>1598</v>
      </c>
      <c r="H159" s="36" t="s">
        <v>168</v>
      </c>
      <c r="I159" t="str">
        <f t="array" ref="I159">IFERROR(INDEX('Table D. Endnotes for non-FSSI '!C:C, MATCH(B159&amp;D159,'Table D. Endnotes for non-FSSI '!A:A&amp;'Table D. Endnotes for non-FSSI '!B:B, 0)),"")</f>
        <v/>
      </c>
      <c r="J159" s="37" t="str">
        <f t="shared" ca="1" si="0"/>
        <v/>
      </c>
      <c r="K159" s="5" t="e">
        <f t="shared" ca="1" si="1"/>
        <v>#VALUE!</v>
      </c>
    </row>
    <row r="160" spans="1:11" ht="16">
      <c r="A160" s="41">
        <v>160</v>
      </c>
      <c r="B160" s="36" t="s">
        <v>13</v>
      </c>
      <c r="C160" s="36" t="s">
        <v>512</v>
      </c>
      <c r="D160" s="36" t="s">
        <v>1424</v>
      </c>
      <c r="E160" s="36" t="s">
        <v>1603</v>
      </c>
      <c r="F160" s="36" t="s">
        <v>1598</v>
      </c>
      <c r="G160" s="36" t="s">
        <v>1598</v>
      </c>
      <c r="H160" s="36" t="s">
        <v>168</v>
      </c>
      <c r="I160" t="str">
        <f t="array" ref="I160">IFERROR(INDEX('Table D. Endnotes for non-FSSI '!C:C, MATCH(B160&amp;D160,'Table D. Endnotes for non-FSSI '!A:A&amp;'Table D. Endnotes for non-FSSI '!B:B, 0)),"")</f>
        <v/>
      </c>
      <c r="J160" s="37" t="str">
        <f t="shared" ca="1" si="0"/>
        <v/>
      </c>
      <c r="K160" s="5" t="e">
        <f t="shared" ca="1" si="1"/>
        <v>#VALUE!</v>
      </c>
    </row>
    <row r="161" spans="1:11" ht="16">
      <c r="A161" s="41">
        <v>161</v>
      </c>
      <c r="B161" s="36" t="s">
        <v>13</v>
      </c>
      <c r="C161" s="36" t="s">
        <v>512</v>
      </c>
      <c r="D161" s="36" t="s">
        <v>1366</v>
      </c>
      <c r="E161" s="36" t="s">
        <v>1603</v>
      </c>
      <c r="F161" s="36" t="s">
        <v>1598</v>
      </c>
      <c r="G161" s="36" t="s">
        <v>1598</v>
      </c>
      <c r="H161" s="36" t="s">
        <v>168</v>
      </c>
      <c r="I161" t="str">
        <f t="array" ref="I161">IFERROR(INDEX('Table D. Endnotes for non-FSSI '!C:C, MATCH(B161&amp;D161,'Table D. Endnotes for non-FSSI '!A:A&amp;'Table D. Endnotes for non-FSSI '!B:B, 0)),"")</f>
        <v/>
      </c>
      <c r="J161" s="37" t="str">
        <f t="shared" ca="1" si="0"/>
        <v/>
      </c>
      <c r="K161" s="5" t="e">
        <f t="shared" ca="1" si="1"/>
        <v>#VALUE!</v>
      </c>
    </row>
    <row r="162" spans="1:11" ht="16">
      <c r="A162" s="41">
        <v>162</v>
      </c>
      <c r="B162" s="36" t="s">
        <v>13</v>
      </c>
      <c r="C162" s="36" t="s">
        <v>512</v>
      </c>
      <c r="D162" s="36" t="s">
        <v>1368</v>
      </c>
      <c r="E162" s="36" t="s">
        <v>1603</v>
      </c>
      <c r="F162" s="36" t="s">
        <v>1598</v>
      </c>
      <c r="G162" s="36" t="s">
        <v>1598</v>
      </c>
      <c r="H162" s="36" t="s">
        <v>168</v>
      </c>
      <c r="I162" t="str">
        <f t="array" ref="I162">IFERROR(INDEX('Table D. Endnotes for non-FSSI '!C:C, MATCH(B162&amp;D162,'Table D. Endnotes for non-FSSI '!A:A&amp;'Table D. Endnotes for non-FSSI '!B:B, 0)),"")</f>
        <v/>
      </c>
      <c r="J162" s="37" t="str">
        <f t="shared" ca="1" si="0"/>
        <v/>
      </c>
      <c r="K162" s="5" t="e">
        <f t="shared" ca="1" si="1"/>
        <v>#VALUE!</v>
      </c>
    </row>
    <row r="163" spans="1:11" ht="16">
      <c r="A163" s="41">
        <v>163</v>
      </c>
      <c r="B163" s="36" t="s">
        <v>13</v>
      </c>
      <c r="C163" s="36" t="s">
        <v>512</v>
      </c>
      <c r="D163" s="36" t="s">
        <v>1372</v>
      </c>
      <c r="E163" s="36" t="s">
        <v>1603</v>
      </c>
      <c r="F163" s="36" t="s">
        <v>1598</v>
      </c>
      <c r="G163" s="36" t="s">
        <v>1598</v>
      </c>
      <c r="H163" s="36" t="s">
        <v>168</v>
      </c>
      <c r="I163" t="str">
        <f t="array" ref="I163">IFERROR(INDEX('Table D. Endnotes for non-FSSI '!C:C, MATCH(B163&amp;D163,'Table D. Endnotes for non-FSSI '!A:A&amp;'Table D. Endnotes for non-FSSI '!B:B, 0)),"")</f>
        <v/>
      </c>
      <c r="J163" s="37" t="str">
        <f t="shared" ca="1" si="0"/>
        <v/>
      </c>
      <c r="K163" s="5" t="e">
        <f t="shared" ca="1" si="1"/>
        <v>#VALUE!</v>
      </c>
    </row>
    <row r="164" spans="1:11" ht="16">
      <c r="A164" s="41">
        <v>164</v>
      </c>
      <c r="B164" s="36" t="s">
        <v>13</v>
      </c>
      <c r="C164" s="36" t="s">
        <v>512</v>
      </c>
      <c r="D164" s="36" t="s">
        <v>1392</v>
      </c>
      <c r="E164" s="36" t="s">
        <v>1598</v>
      </c>
      <c r="F164" s="36" t="s">
        <v>1603</v>
      </c>
      <c r="G164" s="36" t="s">
        <v>1603</v>
      </c>
      <c r="H164" s="36" t="s">
        <v>168</v>
      </c>
      <c r="I164"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37" t="str">
        <f t="shared" ca="1" si="0"/>
        <v/>
      </c>
      <c r="K164" s="5" t="e">
        <f t="shared" ca="1" si="1"/>
        <v>#VALUE!</v>
      </c>
    </row>
    <row r="165" spans="1:11" ht="16">
      <c r="A165" s="41">
        <v>165</v>
      </c>
      <c r="B165" s="36" t="s">
        <v>13</v>
      </c>
      <c r="C165" s="36" t="s">
        <v>512</v>
      </c>
      <c r="D165" s="36" t="s">
        <v>1403</v>
      </c>
      <c r="E165" s="36" t="s">
        <v>1598</v>
      </c>
      <c r="F165" s="36" t="s">
        <v>1603</v>
      </c>
      <c r="G165" s="36" t="s">
        <v>1603</v>
      </c>
      <c r="H165" s="36" t="s">
        <v>168</v>
      </c>
      <c r="I165"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37" t="str">
        <f t="shared" ca="1" si="0"/>
        <v/>
      </c>
      <c r="K165" s="5" t="e">
        <f t="shared" ca="1" si="1"/>
        <v>#VALUE!</v>
      </c>
    </row>
    <row r="166" spans="1:11" ht="16">
      <c r="A166" s="41">
        <v>166</v>
      </c>
      <c r="B166" s="36" t="s">
        <v>13</v>
      </c>
      <c r="C166" s="36" t="s">
        <v>512</v>
      </c>
      <c r="D166" s="36" t="s">
        <v>513</v>
      </c>
      <c r="E166" s="36" t="s">
        <v>1598</v>
      </c>
      <c r="F166" s="36" t="s">
        <v>1603</v>
      </c>
      <c r="G166" s="36" t="s">
        <v>1603</v>
      </c>
      <c r="H166" s="36" t="s">
        <v>168</v>
      </c>
      <c r="I166"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37" t="str">
        <f t="shared" ca="1" si="0"/>
        <v/>
      </c>
      <c r="K166" s="5" t="e">
        <f t="shared" ca="1" si="1"/>
        <v>#VALUE!</v>
      </c>
    </row>
    <row r="167" spans="1:11" ht="16">
      <c r="A167" s="41">
        <v>167</v>
      </c>
      <c r="B167" s="36" t="s">
        <v>13</v>
      </c>
      <c r="C167" s="36" t="s">
        <v>512</v>
      </c>
      <c r="D167" s="36" t="s">
        <v>544</v>
      </c>
      <c r="E167" s="36" t="s">
        <v>1598</v>
      </c>
      <c r="F167" s="36" t="s">
        <v>1603</v>
      </c>
      <c r="G167" s="36" t="s">
        <v>1603</v>
      </c>
      <c r="H167" s="36" t="s">
        <v>168</v>
      </c>
      <c r="I167"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37" t="str">
        <f t="shared" ca="1" si="0"/>
        <v/>
      </c>
      <c r="K167" s="5" t="e">
        <f t="shared" ca="1" si="1"/>
        <v>#VALUE!</v>
      </c>
    </row>
    <row r="168" spans="1:11" ht="16">
      <c r="A168" s="41">
        <v>168</v>
      </c>
      <c r="B168" s="36" t="s">
        <v>13</v>
      </c>
      <c r="C168" s="36" t="s">
        <v>512</v>
      </c>
      <c r="D168" s="36" t="s">
        <v>1343</v>
      </c>
      <c r="E168" s="36" t="s">
        <v>1598</v>
      </c>
      <c r="F168" s="36" t="s">
        <v>1603</v>
      </c>
      <c r="G168" s="36" t="s">
        <v>1603</v>
      </c>
      <c r="H168" s="36" t="s">
        <v>168</v>
      </c>
      <c r="I168"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37" t="str">
        <f t="shared" ca="1" si="0"/>
        <v/>
      </c>
      <c r="K168" s="5" t="e">
        <f t="shared" ca="1" si="1"/>
        <v>#VALUE!</v>
      </c>
    </row>
    <row r="169" spans="1:11" ht="16">
      <c r="A169" s="41">
        <v>169</v>
      </c>
      <c r="B169" s="36" t="s">
        <v>13</v>
      </c>
      <c r="C169" s="36" t="s">
        <v>512</v>
      </c>
      <c r="D169" s="36" t="s">
        <v>1355</v>
      </c>
      <c r="E169" s="36" t="s">
        <v>1598</v>
      </c>
      <c r="F169" s="36" t="s">
        <v>1603</v>
      </c>
      <c r="G169" s="36" t="s">
        <v>1603</v>
      </c>
      <c r="H169" s="36" t="s">
        <v>168</v>
      </c>
      <c r="I1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37" t="str">
        <f t="shared" ca="1" si="0"/>
        <v/>
      </c>
      <c r="K169" s="5" t="e">
        <f t="shared" ca="1" si="1"/>
        <v>#VALUE!</v>
      </c>
    </row>
    <row r="170" spans="1:11" ht="16">
      <c r="A170" s="41">
        <v>170</v>
      </c>
      <c r="B170" s="36" t="s">
        <v>13</v>
      </c>
      <c r="C170" s="36" t="s">
        <v>512</v>
      </c>
      <c r="D170" s="36" t="s">
        <v>876</v>
      </c>
      <c r="E170" s="36" t="s">
        <v>1598</v>
      </c>
      <c r="F170" s="36" t="s">
        <v>1603</v>
      </c>
      <c r="G170" s="36" t="s">
        <v>1603</v>
      </c>
      <c r="H170" s="36" t="s">
        <v>168</v>
      </c>
      <c r="I170" t="str">
        <f t="array" ref="I170">IFERROR(INDEX('Table D. Endnotes for non-FSSI '!C:C, MATCH(B170&amp;D170,'Table D. Endnotes for non-FSSI '!A:A&amp;'Table D. Endnotes for non-FSSI '!B:B, 0)),"")</f>
        <v>Other Fish contains the following stocks: Kelp greenling (CA) and leopard shark (coastwide).</v>
      </c>
      <c r="J170" s="37" t="str">
        <f t="shared" ca="1" si="0"/>
        <v/>
      </c>
      <c r="K170" s="5" t="e">
        <f t="shared" ca="1" si="1"/>
        <v>#VALUE!</v>
      </c>
    </row>
    <row r="171" spans="1:11" ht="16">
      <c r="A171" s="41">
        <v>171</v>
      </c>
      <c r="B171" s="36" t="s">
        <v>13</v>
      </c>
      <c r="C171" s="36" t="s">
        <v>512</v>
      </c>
      <c r="D171" s="36" t="s">
        <v>891</v>
      </c>
      <c r="E171" s="36" t="s">
        <v>1598</v>
      </c>
      <c r="F171" s="36" t="s">
        <v>1603</v>
      </c>
      <c r="G171" s="36" t="s">
        <v>1603</v>
      </c>
      <c r="H171" s="36" t="s">
        <v>168</v>
      </c>
      <c r="I171"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37" t="str">
        <f t="shared" ca="1" si="0"/>
        <v/>
      </c>
      <c r="K171" s="5" t="e">
        <f t="shared" ca="1" si="1"/>
        <v>#VALUE!</v>
      </c>
    </row>
    <row r="172" spans="1:11" ht="16">
      <c r="A172" s="41">
        <v>172</v>
      </c>
      <c r="B172" s="36" t="s">
        <v>13</v>
      </c>
      <c r="C172" s="36" t="s">
        <v>512</v>
      </c>
      <c r="D172" s="36" t="s">
        <v>1413</v>
      </c>
      <c r="E172" s="36" t="s">
        <v>1603</v>
      </c>
      <c r="F172" s="36" t="s">
        <v>1598</v>
      </c>
      <c r="G172" s="36" t="s">
        <v>1598</v>
      </c>
      <c r="H172" s="36" t="s">
        <v>168</v>
      </c>
      <c r="I172"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37" t="str">
        <f t="shared" ca="1" si="0"/>
        <v/>
      </c>
      <c r="K172" s="5" t="e">
        <f t="shared" ca="1" si="1"/>
        <v>#VALUE!</v>
      </c>
    </row>
    <row r="173" spans="1:11" ht="16">
      <c r="A173" s="41">
        <v>173</v>
      </c>
      <c r="B173" s="36" t="s">
        <v>13</v>
      </c>
      <c r="C173" s="36" t="s">
        <v>512</v>
      </c>
      <c r="D173" s="36" t="s">
        <v>817</v>
      </c>
      <c r="E173" s="36" t="s">
        <v>1598</v>
      </c>
      <c r="F173" s="36" t="s">
        <v>1603</v>
      </c>
      <c r="G173" s="36" t="s">
        <v>1603</v>
      </c>
      <c r="H173" s="36" t="s">
        <v>168</v>
      </c>
      <c r="I173" t="str">
        <f t="array" ref="I173">IFERROR(INDEX('Table D. Endnotes for non-FSSI '!C:C, MATCH(B173&amp;D173,'Table D. Endnotes for non-FSSI '!A:A&amp;'Table D. Endnotes for non-FSSI '!B:B, 0)),"")</f>
        <v/>
      </c>
      <c r="J173" s="37" t="str">
        <f t="shared" ca="1" si="0"/>
        <v/>
      </c>
      <c r="K173" s="5" t="e">
        <f t="shared" ca="1" si="1"/>
        <v>#VALUE!</v>
      </c>
    </row>
    <row r="174" spans="1:11" ht="16">
      <c r="A174" s="41">
        <v>174</v>
      </c>
      <c r="B174" s="36" t="s">
        <v>13</v>
      </c>
      <c r="C174" s="36" t="s">
        <v>512</v>
      </c>
      <c r="D174" s="36" t="s">
        <v>1035</v>
      </c>
      <c r="E174" s="36" t="s">
        <v>1598</v>
      </c>
      <c r="F174" s="36" t="s">
        <v>1598</v>
      </c>
      <c r="G174" s="36" t="s">
        <v>1598</v>
      </c>
      <c r="H174" s="36" t="s">
        <v>168</v>
      </c>
      <c r="I174" t="str">
        <f t="array" ref="I174">IFERROR(INDEX('Table D. Endnotes for non-FSSI '!C:C, MATCH(B174&amp;D174,'Table D. Endnotes for non-FSSI '!A:A&amp;'Table D. Endnotes for non-FSSI '!B:B, 0)),"")</f>
        <v/>
      </c>
      <c r="J174" s="37" t="str">
        <f t="shared" ca="1" si="0"/>
        <v/>
      </c>
      <c r="K174" s="5" t="e">
        <f t="shared" ca="1" si="1"/>
        <v>#VALUE!</v>
      </c>
    </row>
    <row r="175" spans="1:11" ht="16">
      <c r="A175" s="41">
        <v>175</v>
      </c>
      <c r="B175" s="36" t="s">
        <v>13</v>
      </c>
      <c r="C175" s="36" t="s">
        <v>512</v>
      </c>
      <c r="D175" s="36" t="s">
        <v>1371</v>
      </c>
      <c r="E175" s="36" t="s">
        <v>1598</v>
      </c>
      <c r="F175" s="36" t="s">
        <v>1598</v>
      </c>
      <c r="G175" s="36" t="s">
        <v>1598</v>
      </c>
      <c r="H175" s="36" t="s">
        <v>168</v>
      </c>
      <c r="I175" t="str">
        <f t="array" ref="I175">IFERROR(INDEX('Table D. Endnotes for non-FSSI '!C:C, MATCH(B175&amp;D175,'Table D. Endnotes for non-FSSI '!A:A&amp;'Table D. Endnotes for non-FSSI '!B:B, 0)),"")</f>
        <v/>
      </c>
      <c r="J175" s="37" t="str">
        <f t="shared" ca="1" si="0"/>
        <v/>
      </c>
      <c r="K175" s="5" t="e">
        <f t="shared" ca="1" si="1"/>
        <v>#VALUE!</v>
      </c>
    </row>
    <row r="176" spans="1:11" ht="16">
      <c r="A176" s="41">
        <v>176</v>
      </c>
      <c r="B176" s="36" t="s">
        <v>13</v>
      </c>
      <c r="C176" s="36" t="s">
        <v>512</v>
      </c>
      <c r="D176" s="36" t="s">
        <v>1236</v>
      </c>
      <c r="E176" s="36" t="s">
        <v>1598</v>
      </c>
      <c r="F176" s="36" t="s">
        <v>1598</v>
      </c>
      <c r="G176" s="36" t="s">
        <v>1603</v>
      </c>
      <c r="H176" s="36" t="s">
        <v>168</v>
      </c>
      <c r="I176" t="str">
        <f t="array" ref="I176">IFERROR(INDEX('Table D. Endnotes for non-FSSI '!C:C, MATCH(B176&amp;D176,'Table D. Endnotes for non-FSSI '!A:A&amp;'Table D. Endnotes for non-FSSI '!B:B, 0)),"")</f>
        <v/>
      </c>
      <c r="J176" s="37" t="str">
        <f t="shared" ca="1" si="0"/>
        <v/>
      </c>
      <c r="K176" s="5" t="e">
        <f t="shared" ca="1" si="1"/>
        <v>#VALUE!</v>
      </c>
    </row>
    <row r="177" spans="1:11" ht="16">
      <c r="A177" s="41">
        <v>177</v>
      </c>
      <c r="B177" s="36" t="s">
        <v>13</v>
      </c>
      <c r="C177" s="36" t="s">
        <v>512</v>
      </c>
      <c r="D177" s="36" t="s">
        <v>1431</v>
      </c>
      <c r="E177" s="36" t="s">
        <v>1598</v>
      </c>
      <c r="F177" s="36" t="s">
        <v>1607</v>
      </c>
      <c r="G177" s="36" t="s">
        <v>1598</v>
      </c>
      <c r="H177" s="36" t="s">
        <v>1656</v>
      </c>
      <c r="I177" t="str">
        <f t="array" ref="I177">IFERROR(INDEX('Table D. Endnotes for non-FSSI '!C:C, MATCH(B177&amp;D177,'Table D. Endnotes for non-FSSI '!A:A&amp;'Table D. Endnotes for non-FSSI '!B:B, 0)),"")</f>
        <v/>
      </c>
      <c r="J177" s="37" t="str">
        <f t="shared" ca="1" si="0"/>
        <v/>
      </c>
      <c r="K177" s="5" t="e">
        <f t="shared" ca="1" si="1"/>
        <v>#VALUE!</v>
      </c>
    </row>
    <row r="178" spans="1:11" ht="16">
      <c r="A178" s="41">
        <v>178</v>
      </c>
      <c r="B178" s="36" t="s">
        <v>13</v>
      </c>
      <c r="C178" s="36" t="s">
        <v>1108</v>
      </c>
      <c r="D178" s="36" t="s">
        <v>1137</v>
      </c>
      <c r="E178" s="36" t="s">
        <v>1657</v>
      </c>
      <c r="F178" s="36" t="s">
        <v>1657</v>
      </c>
      <c r="G178" s="36" t="s">
        <v>168</v>
      </c>
      <c r="H178" s="36" t="s">
        <v>168</v>
      </c>
      <c r="I178" t="str">
        <f t="array" ref="I178">IFERROR(INDEX('Table D. Endnotes for non-FSSI '!C:C, MATCH(B178&amp;D178,'Table D. Endnotes for non-FSSI '!A:A&amp;'Table D. Endnotes for non-FSSI '!B:B, 0)),"")</f>
        <v/>
      </c>
      <c r="J178" s="37" t="str">
        <f t="shared" ca="1" si="0"/>
        <v/>
      </c>
      <c r="K178" s="5" t="e">
        <f t="shared" ca="1" si="1"/>
        <v>#VALUE!</v>
      </c>
    </row>
    <row r="179" spans="1:11" ht="16">
      <c r="A179" s="41">
        <v>179</v>
      </c>
      <c r="B179" s="36" t="s">
        <v>13</v>
      </c>
      <c r="C179" s="36" t="s">
        <v>1108</v>
      </c>
      <c r="D179" s="36" t="s">
        <v>1138</v>
      </c>
      <c r="E179" s="36" t="s">
        <v>1657</v>
      </c>
      <c r="F179" s="36" t="s">
        <v>1657</v>
      </c>
      <c r="G179" s="36" t="s">
        <v>168</v>
      </c>
      <c r="H179" s="36" t="s">
        <v>168</v>
      </c>
      <c r="I179" t="str">
        <f t="array" ref="I179">IFERROR(INDEX('Table D. Endnotes for non-FSSI '!C:C, MATCH(B179&amp;D179,'Table D. Endnotes for non-FSSI '!A:A&amp;'Table D. Endnotes for non-FSSI '!B:B, 0)),"")</f>
        <v/>
      </c>
      <c r="J179" s="37" t="str">
        <f t="shared" ca="1" si="0"/>
        <v/>
      </c>
      <c r="K179" s="5" t="e">
        <f t="shared" ca="1" si="1"/>
        <v>#VALUE!</v>
      </c>
    </row>
    <row r="180" spans="1:11" ht="16">
      <c r="A180" s="41">
        <v>180</v>
      </c>
      <c r="B180" s="36" t="s">
        <v>13</v>
      </c>
      <c r="C180" s="36" t="s">
        <v>1108</v>
      </c>
      <c r="D180" s="36" t="s">
        <v>1139</v>
      </c>
      <c r="E180" s="36" t="s">
        <v>1658</v>
      </c>
      <c r="F180" s="36" t="s">
        <v>1658</v>
      </c>
      <c r="G180" s="36" t="s">
        <v>168</v>
      </c>
      <c r="H180" s="36" t="s">
        <v>168</v>
      </c>
      <c r="I180" t="str">
        <f t="array" ref="I180">IFERROR(INDEX('Table D. Endnotes for non-FSSI '!C:C, MATCH(B180&amp;D180,'Table D. Endnotes for non-FSSI '!A:A&amp;'Table D. Endnotes for non-FSSI '!B:B, 0)),"")</f>
        <v/>
      </c>
      <c r="J180" s="37" t="str">
        <f t="shared" ca="1" si="0"/>
        <v/>
      </c>
      <c r="K180" s="5" t="e">
        <f t="shared" ca="1" si="1"/>
        <v>#VALUE!</v>
      </c>
    </row>
    <row r="181" spans="1:11" ht="16">
      <c r="A181" s="41">
        <v>181</v>
      </c>
      <c r="B181" s="36" t="s">
        <v>13</v>
      </c>
      <c r="C181" s="36" t="s">
        <v>1108</v>
      </c>
      <c r="D181" s="36" t="s">
        <v>1140</v>
      </c>
      <c r="E181" s="36" t="s">
        <v>1658</v>
      </c>
      <c r="F181" s="36" t="s">
        <v>1658</v>
      </c>
      <c r="G181" s="36" t="s">
        <v>168</v>
      </c>
      <c r="H181" s="36" t="s">
        <v>168</v>
      </c>
      <c r="I181" t="str">
        <f t="array" ref="I181">IFERROR(INDEX('Table D. Endnotes for non-FSSI '!C:C, MATCH(B181&amp;D181,'Table D. Endnotes for non-FSSI '!A:A&amp;'Table D. Endnotes for non-FSSI '!B:B, 0)),"")</f>
        <v/>
      </c>
      <c r="J181" s="37" t="str">
        <f t="shared" ca="1" si="0"/>
        <v/>
      </c>
      <c r="K181" s="5" t="e">
        <f t="shared" ca="1" si="1"/>
        <v>#VALUE!</v>
      </c>
    </row>
    <row r="182" spans="1:11" ht="16">
      <c r="A182" s="41">
        <v>182</v>
      </c>
      <c r="B182" s="36" t="s">
        <v>13</v>
      </c>
      <c r="C182" s="36" t="s">
        <v>1108</v>
      </c>
      <c r="D182" s="36" t="s">
        <v>1141</v>
      </c>
      <c r="E182" s="36" t="s">
        <v>1658</v>
      </c>
      <c r="F182" s="36" t="s">
        <v>1658</v>
      </c>
      <c r="G182" s="36" t="s">
        <v>168</v>
      </c>
      <c r="H182" s="36" t="s">
        <v>168</v>
      </c>
      <c r="I182" t="str">
        <f t="array" ref="I182">IFERROR(INDEX('Table D. Endnotes for non-FSSI '!C:C, MATCH(B182&amp;D182,'Table D. Endnotes for non-FSSI '!A:A&amp;'Table D. Endnotes for non-FSSI '!B:B, 0)),"")</f>
        <v/>
      </c>
      <c r="J182" s="37" t="str">
        <f t="shared" ca="1" si="0"/>
        <v/>
      </c>
      <c r="K182" s="5" t="e">
        <f t="shared" ca="1" si="1"/>
        <v>#VALUE!</v>
      </c>
    </row>
    <row r="183" spans="1:11" ht="16">
      <c r="A183" s="41">
        <v>183</v>
      </c>
      <c r="B183" s="36" t="s">
        <v>13</v>
      </c>
      <c r="C183" s="36" t="s">
        <v>1108</v>
      </c>
      <c r="D183" s="36" t="s">
        <v>1142</v>
      </c>
      <c r="E183" s="36" t="s">
        <v>1657</v>
      </c>
      <c r="F183" s="36" t="s">
        <v>1657</v>
      </c>
      <c r="G183" s="36" t="s">
        <v>168</v>
      </c>
      <c r="H183" s="36" t="s">
        <v>168</v>
      </c>
      <c r="I183" t="str">
        <f t="array" ref="I183">IFERROR(INDEX('Table D. Endnotes for non-FSSI '!C:C, MATCH(B183&amp;D183,'Table D. Endnotes for non-FSSI '!A:A&amp;'Table D. Endnotes for non-FSSI '!B:B, 0)),"")</f>
        <v/>
      </c>
      <c r="J183" s="37" t="str">
        <f t="shared" ca="1" si="0"/>
        <v/>
      </c>
      <c r="K183" s="5" t="e">
        <f t="shared" ca="1" si="1"/>
        <v>#VALUE!</v>
      </c>
    </row>
    <row r="184" spans="1:11" ht="16">
      <c r="A184" s="41">
        <v>184</v>
      </c>
      <c r="B184" s="36" t="s">
        <v>13</v>
      </c>
      <c r="C184" s="36" t="s">
        <v>1108</v>
      </c>
      <c r="D184" s="36" t="s">
        <v>1143</v>
      </c>
      <c r="E184" s="36" t="s">
        <v>1657</v>
      </c>
      <c r="F184" s="36" t="s">
        <v>1657</v>
      </c>
      <c r="G184" s="36" t="s">
        <v>168</v>
      </c>
      <c r="H184" s="36" t="s">
        <v>168</v>
      </c>
      <c r="I184" t="str">
        <f t="array" ref="I184">IFERROR(INDEX('Table D. Endnotes for non-FSSI '!C:C, MATCH(B184&amp;D184,'Table D. Endnotes for non-FSSI '!A:A&amp;'Table D. Endnotes for non-FSSI '!B:B, 0)),"")</f>
        <v/>
      </c>
      <c r="J184" s="37" t="str">
        <f t="shared" ca="1" si="0"/>
        <v/>
      </c>
      <c r="K184" s="5" t="e">
        <f t="shared" ca="1" si="1"/>
        <v>#VALUE!</v>
      </c>
    </row>
    <row r="185" spans="1:11" ht="16">
      <c r="A185" s="41">
        <v>185</v>
      </c>
      <c r="B185" s="36" t="s">
        <v>13</v>
      </c>
      <c r="C185" s="36" t="s">
        <v>1108</v>
      </c>
      <c r="D185" s="36" t="s">
        <v>1144</v>
      </c>
      <c r="E185" s="36" t="s">
        <v>1657</v>
      </c>
      <c r="F185" s="36" t="s">
        <v>1657</v>
      </c>
      <c r="G185" s="36" t="s">
        <v>168</v>
      </c>
      <c r="H185" s="36" t="s">
        <v>168</v>
      </c>
      <c r="I185" t="str">
        <f t="array" ref="I185">IFERROR(INDEX('Table D. Endnotes for non-FSSI '!C:C, MATCH(B185&amp;D185,'Table D. Endnotes for non-FSSI '!A:A&amp;'Table D. Endnotes for non-FSSI '!B:B, 0)),"")</f>
        <v/>
      </c>
      <c r="J185" s="37" t="str">
        <f t="shared" ca="1" si="0"/>
        <v/>
      </c>
      <c r="K185" s="5" t="e">
        <f t="shared" ca="1" si="1"/>
        <v>#VALUE!</v>
      </c>
    </row>
    <row r="186" spans="1:11" ht="16">
      <c r="A186" s="41">
        <v>186</v>
      </c>
      <c r="B186" s="36" t="s">
        <v>13</v>
      </c>
      <c r="C186" s="36" t="s">
        <v>1108</v>
      </c>
      <c r="D186" s="36" t="s">
        <v>1145</v>
      </c>
      <c r="E186" s="36" t="s">
        <v>1658</v>
      </c>
      <c r="F186" s="36" t="s">
        <v>1658</v>
      </c>
      <c r="G186" s="36" t="s">
        <v>168</v>
      </c>
      <c r="H186" s="36" t="s">
        <v>168</v>
      </c>
      <c r="I186" t="str">
        <f t="array" ref="I186">IFERROR(INDEX('Table D. Endnotes for non-FSSI '!C:C, MATCH(B186&amp;D186,'Table D. Endnotes for non-FSSI '!A:A&amp;'Table D. Endnotes for non-FSSI '!B:B, 0)),"")</f>
        <v/>
      </c>
      <c r="J186" s="37" t="str">
        <f t="shared" ca="1" si="0"/>
        <v/>
      </c>
      <c r="K186" s="5" t="e">
        <f t="shared" ca="1" si="1"/>
        <v>#VALUE!</v>
      </c>
    </row>
    <row r="187" spans="1:11" ht="16">
      <c r="A187" s="41">
        <v>187</v>
      </c>
      <c r="B187" s="36" t="s">
        <v>13</v>
      </c>
      <c r="C187" s="36" t="s">
        <v>1108</v>
      </c>
      <c r="D187" s="36" t="s">
        <v>1146</v>
      </c>
      <c r="E187" s="36" t="s">
        <v>1598</v>
      </c>
      <c r="F187" s="36" t="s">
        <v>1598</v>
      </c>
      <c r="G187" s="36" t="s">
        <v>1598</v>
      </c>
      <c r="H187" s="36" t="s">
        <v>168</v>
      </c>
      <c r="I187" t="str">
        <f t="array" ref="I187">IFERROR(INDEX('Table D. Endnotes for non-FSSI '!C:C, MATCH(B187&amp;D187,'Table D. Endnotes for non-FSSI '!A:A&amp;'Table D. Endnotes for non-FSSI '!B:B, 0)),"")</f>
        <v/>
      </c>
      <c r="J187" s="37" t="str">
        <f t="shared" ca="1" si="0"/>
        <v/>
      </c>
      <c r="K187" s="5" t="e">
        <f t="shared" ca="1" si="1"/>
        <v>#VALUE!</v>
      </c>
    </row>
    <row r="188" spans="1:11" ht="16">
      <c r="A188" s="41">
        <v>188</v>
      </c>
      <c r="B188" s="36" t="s">
        <v>13</v>
      </c>
      <c r="C188" s="36" t="s">
        <v>1108</v>
      </c>
      <c r="D188" s="36" t="s">
        <v>1147</v>
      </c>
      <c r="E188" s="36" t="s">
        <v>1657</v>
      </c>
      <c r="F188" s="36" t="s">
        <v>1657</v>
      </c>
      <c r="G188" s="36" t="s">
        <v>168</v>
      </c>
      <c r="H188" s="36" t="s">
        <v>168</v>
      </c>
      <c r="I188" t="str">
        <f t="array" ref="I188">IFERROR(INDEX('Table D. Endnotes for non-FSSI '!C:C, MATCH(B188&amp;D188,'Table D. Endnotes for non-FSSI '!A:A&amp;'Table D. Endnotes for non-FSSI '!B:B, 0)),"")</f>
        <v/>
      </c>
      <c r="J188" s="37" t="str">
        <f t="shared" ca="1" si="0"/>
        <v/>
      </c>
      <c r="K188" s="5" t="e">
        <f t="shared" ca="1" si="1"/>
        <v>#VALUE!</v>
      </c>
    </row>
    <row r="189" spans="1:11" ht="16">
      <c r="A189" s="41">
        <v>189</v>
      </c>
      <c r="B189" s="36" t="s">
        <v>13</v>
      </c>
      <c r="C189" s="36" t="s">
        <v>1108</v>
      </c>
      <c r="D189" s="36" t="s">
        <v>1148</v>
      </c>
      <c r="E189" s="36" t="s">
        <v>1598</v>
      </c>
      <c r="F189" s="36" t="s">
        <v>1598</v>
      </c>
      <c r="G189" s="36" t="s">
        <v>1598</v>
      </c>
      <c r="H189" s="36" t="s">
        <v>168</v>
      </c>
      <c r="I189" t="str">
        <f t="array" ref="I189">IFERROR(INDEX('Table D. Endnotes for non-FSSI '!C:C, MATCH(B189&amp;D189,'Table D. Endnotes for non-FSSI '!A:A&amp;'Table D. Endnotes for non-FSSI '!B:B, 0)),"")</f>
        <v/>
      </c>
      <c r="J189" s="37" t="str">
        <f t="shared" ca="1" si="0"/>
        <v/>
      </c>
      <c r="K189" s="5" t="e">
        <f t="shared" ca="1" si="1"/>
        <v>#VALUE!</v>
      </c>
    </row>
    <row r="190" spans="1:11" ht="16">
      <c r="A190" s="41">
        <v>190</v>
      </c>
      <c r="B190" s="36" t="s">
        <v>13</v>
      </c>
      <c r="C190" s="36" t="s">
        <v>1108</v>
      </c>
      <c r="D190" s="36" t="s">
        <v>1149</v>
      </c>
      <c r="E190" s="36" t="s">
        <v>1657</v>
      </c>
      <c r="F190" s="36" t="s">
        <v>1657</v>
      </c>
      <c r="G190" s="36" t="s">
        <v>168</v>
      </c>
      <c r="H190" s="36" t="s">
        <v>168</v>
      </c>
      <c r="I190" t="str">
        <f t="array" ref="I190">IFERROR(INDEX('Table D. Endnotes for non-FSSI '!C:C, MATCH(B190&amp;D190,'Table D. Endnotes for non-FSSI '!A:A&amp;'Table D. Endnotes for non-FSSI '!B:B, 0)),"")</f>
        <v/>
      </c>
      <c r="J190" s="37" t="str">
        <f t="shared" ca="1" si="0"/>
        <v/>
      </c>
      <c r="K190" s="5" t="e">
        <f t="shared" ca="1" si="1"/>
        <v>#VALUE!</v>
      </c>
    </row>
    <row r="191" spans="1:11" ht="16">
      <c r="A191" s="41">
        <v>191</v>
      </c>
      <c r="B191" s="36" t="s">
        <v>13</v>
      </c>
      <c r="C191" s="36" t="s">
        <v>1108</v>
      </c>
      <c r="D191" s="36" t="s">
        <v>1150</v>
      </c>
      <c r="E191" s="36" t="s">
        <v>1657</v>
      </c>
      <c r="F191" s="36" t="s">
        <v>1657</v>
      </c>
      <c r="G191" s="36" t="s">
        <v>168</v>
      </c>
      <c r="H191" s="36" t="s">
        <v>168</v>
      </c>
      <c r="I191" t="str">
        <f t="array" ref="I191">IFERROR(INDEX('Table D. Endnotes for non-FSSI '!C:C, MATCH(B191&amp;D191,'Table D. Endnotes for non-FSSI '!A:A&amp;'Table D. Endnotes for non-FSSI '!B:B, 0)),"")</f>
        <v/>
      </c>
      <c r="J191" s="37" t="str">
        <f t="shared" ca="1" si="0"/>
        <v/>
      </c>
      <c r="K191" s="5" t="e">
        <f t="shared" ca="1" si="1"/>
        <v>#VALUE!</v>
      </c>
    </row>
    <row r="192" spans="1:11" ht="16">
      <c r="A192" s="41">
        <v>192</v>
      </c>
      <c r="B192" s="36" t="s">
        <v>13</v>
      </c>
      <c r="C192" s="36" t="s">
        <v>1108</v>
      </c>
      <c r="D192" s="36" t="s">
        <v>1152</v>
      </c>
      <c r="E192" s="36" t="s">
        <v>1603</v>
      </c>
      <c r="F192" s="36" t="s">
        <v>1603</v>
      </c>
      <c r="G192" s="36" t="s">
        <v>1603</v>
      </c>
      <c r="H192" s="36" t="s">
        <v>168</v>
      </c>
      <c r="I192" t="str">
        <f t="array" ref="I192">IFERROR(INDEX('Table D. Endnotes for non-FSSI '!C:C, MATCH(B192&amp;D192,'Table D. Endnotes for non-FSSI '!A:A&amp;'Table D. Endnotes for non-FSSI '!B:B, 0)),"")</f>
        <v/>
      </c>
      <c r="J192" s="37" t="str">
        <f t="shared" ca="1" si="0"/>
        <v/>
      </c>
      <c r="K192" s="5" t="e">
        <f t="shared" ca="1" si="1"/>
        <v>#VALUE!</v>
      </c>
    </row>
    <row r="193" spans="1:11" ht="16">
      <c r="A193" s="41">
        <v>193</v>
      </c>
      <c r="B193" s="36" t="s">
        <v>13</v>
      </c>
      <c r="C193" s="36" t="s">
        <v>1108</v>
      </c>
      <c r="D193" s="36" t="s">
        <v>1153</v>
      </c>
      <c r="E193" s="36" t="s">
        <v>1603</v>
      </c>
      <c r="F193" s="36" t="s">
        <v>1603</v>
      </c>
      <c r="G193" s="36" t="s">
        <v>1603</v>
      </c>
      <c r="H193" s="36" t="s">
        <v>168</v>
      </c>
      <c r="I193" t="str">
        <f t="array" ref="I193">IFERROR(INDEX('Table D. Endnotes for non-FSSI '!C:C, MATCH(B193&amp;D193,'Table D. Endnotes for non-FSSI '!A:A&amp;'Table D. Endnotes for non-FSSI '!B:B, 0)),"")</f>
        <v/>
      </c>
      <c r="J193" s="37" t="str">
        <f t="shared" ca="1" si="0"/>
        <v/>
      </c>
      <c r="K193" s="5" t="e">
        <f t="shared" ca="1" si="1"/>
        <v>#VALUE!</v>
      </c>
    </row>
    <row r="194" spans="1:11" ht="16">
      <c r="A194" s="41">
        <v>194</v>
      </c>
      <c r="B194" s="36" t="s">
        <v>13</v>
      </c>
      <c r="C194" s="36" t="s">
        <v>1108</v>
      </c>
      <c r="D194" s="36" t="s">
        <v>1154</v>
      </c>
      <c r="E194" s="36" t="s">
        <v>1598</v>
      </c>
      <c r="F194" s="36" t="s">
        <v>1598</v>
      </c>
      <c r="G194" s="36" t="s">
        <v>1598</v>
      </c>
      <c r="H194" s="36" t="s">
        <v>168</v>
      </c>
      <c r="I194" t="str">
        <f t="array" ref="I194">IFERROR(INDEX('Table D. Endnotes for non-FSSI '!C:C, MATCH(B194&amp;D194,'Table D. Endnotes for non-FSSI '!A:A&amp;'Table D. Endnotes for non-FSSI '!B:B, 0)),"")</f>
        <v/>
      </c>
      <c r="J194" s="37" t="str">
        <f t="shared" ca="1" si="0"/>
        <v/>
      </c>
      <c r="K194" s="5" t="e">
        <f t="shared" ca="1" si="1"/>
        <v>#VALUE!</v>
      </c>
    </row>
    <row r="195" spans="1:11" ht="16">
      <c r="A195" s="41">
        <v>195</v>
      </c>
      <c r="B195" s="36" t="s">
        <v>13</v>
      </c>
      <c r="C195" s="36" t="s">
        <v>1108</v>
      </c>
      <c r="D195" s="36" t="s">
        <v>1155</v>
      </c>
      <c r="E195" s="36" t="s">
        <v>1603</v>
      </c>
      <c r="F195" s="36" t="s">
        <v>1598</v>
      </c>
      <c r="G195" s="36" t="s">
        <v>1598</v>
      </c>
      <c r="H195" s="36" t="s">
        <v>168</v>
      </c>
      <c r="I195" t="str">
        <f t="array" ref="I195">IFERROR(INDEX('Table D. Endnotes for non-FSSI '!C:C, MATCH(B195&amp;D195,'Table D. Endnotes for non-FSSI '!A:A&amp;'Table D. Endnotes for non-FSSI '!B:B, 0)),"")</f>
        <v/>
      </c>
      <c r="J195" s="37" t="str">
        <f t="shared" ca="1" si="0"/>
        <v/>
      </c>
      <c r="K195" s="5" t="e">
        <f t="shared" ca="1" si="1"/>
        <v>#VALUE!</v>
      </c>
    </row>
    <row r="196" spans="1:11" ht="16">
      <c r="A196" s="41">
        <v>196</v>
      </c>
      <c r="B196" s="36" t="s">
        <v>13</v>
      </c>
      <c r="C196" s="36" t="s">
        <v>1108</v>
      </c>
      <c r="D196" s="36" t="s">
        <v>1156</v>
      </c>
      <c r="E196" s="36" t="s">
        <v>1657</v>
      </c>
      <c r="F196" s="36" t="s">
        <v>1657</v>
      </c>
      <c r="G196" s="36" t="s">
        <v>168</v>
      </c>
      <c r="H196" s="36" t="s">
        <v>168</v>
      </c>
      <c r="I196" t="str">
        <f t="array" ref="I196">IFERROR(INDEX('Table D. Endnotes for non-FSSI '!C:C, MATCH(B196&amp;D196,'Table D. Endnotes for non-FSSI '!A:A&amp;'Table D. Endnotes for non-FSSI '!B:B, 0)),"")</f>
        <v/>
      </c>
      <c r="J196" s="37" t="str">
        <f t="shared" ca="1" si="0"/>
        <v/>
      </c>
      <c r="K196" s="5" t="e">
        <f t="shared" ca="1" si="1"/>
        <v>#VALUE!</v>
      </c>
    </row>
    <row r="197" spans="1:11" ht="16">
      <c r="A197" s="41">
        <v>197</v>
      </c>
      <c r="B197" s="36" t="s">
        <v>13</v>
      </c>
      <c r="C197" s="36" t="s">
        <v>1108</v>
      </c>
      <c r="D197" s="36" t="s">
        <v>1157</v>
      </c>
      <c r="E197" s="36" t="s">
        <v>1657</v>
      </c>
      <c r="F197" s="36" t="s">
        <v>1657</v>
      </c>
      <c r="G197" s="36" t="s">
        <v>168</v>
      </c>
      <c r="H197" s="36" t="s">
        <v>168</v>
      </c>
      <c r="I197" t="str">
        <f t="array" ref="I197">IFERROR(INDEX('Table D. Endnotes for non-FSSI '!C:C, MATCH(B197&amp;D197,'Table D. Endnotes for non-FSSI '!A:A&amp;'Table D. Endnotes for non-FSSI '!B:B, 0)),"")</f>
        <v/>
      </c>
      <c r="J197" s="37" t="str">
        <f t="shared" ca="1" si="0"/>
        <v/>
      </c>
      <c r="K197" s="5" t="e">
        <f t="shared" ca="1" si="1"/>
        <v>#VALUE!</v>
      </c>
    </row>
    <row r="198" spans="1:11" ht="16">
      <c r="A198" s="41">
        <v>198</v>
      </c>
      <c r="B198" s="36" t="s">
        <v>13</v>
      </c>
      <c r="C198" s="36" t="s">
        <v>1108</v>
      </c>
      <c r="D198" s="36" t="s">
        <v>1158</v>
      </c>
      <c r="E198" s="36" t="s">
        <v>1657</v>
      </c>
      <c r="F198" s="36" t="s">
        <v>1657</v>
      </c>
      <c r="G198" s="36" t="s">
        <v>168</v>
      </c>
      <c r="H198" s="36" t="s">
        <v>168</v>
      </c>
      <c r="I198" t="str">
        <f t="array" ref="I198">IFERROR(INDEX('Table D. Endnotes for non-FSSI '!C:C, MATCH(B198&amp;D198,'Table D. Endnotes for non-FSSI '!A:A&amp;'Table D. Endnotes for non-FSSI '!B:B, 0)),"")</f>
        <v/>
      </c>
      <c r="J198" s="37" t="str">
        <f t="shared" ca="1" si="0"/>
        <v/>
      </c>
      <c r="K198" s="5" t="e">
        <f t="shared" ca="1" si="1"/>
        <v>#VALUE!</v>
      </c>
    </row>
    <row r="199" spans="1:11" ht="16">
      <c r="A199" s="41">
        <v>199</v>
      </c>
      <c r="B199" s="36" t="s">
        <v>13</v>
      </c>
      <c r="C199" s="36" t="s">
        <v>1108</v>
      </c>
      <c r="D199" s="36" t="s">
        <v>1159</v>
      </c>
      <c r="E199" s="36" t="s">
        <v>1657</v>
      </c>
      <c r="F199" s="36" t="s">
        <v>1657</v>
      </c>
      <c r="G199" s="36" t="s">
        <v>168</v>
      </c>
      <c r="H199" s="36" t="s">
        <v>168</v>
      </c>
      <c r="I199" t="str">
        <f t="array" ref="I199">IFERROR(INDEX('Table D. Endnotes for non-FSSI '!C:C, MATCH(B199&amp;D199,'Table D. Endnotes for non-FSSI '!A:A&amp;'Table D. Endnotes for non-FSSI '!B:B, 0)),"")</f>
        <v/>
      </c>
      <c r="J199" s="37" t="str">
        <f t="shared" ca="1" si="0"/>
        <v/>
      </c>
      <c r="K199" s="5" t="e">
        <f t="shared" ca="1" si="1"/>
        <v>#VALUE!</v>
      </c>
    </row>
    <row r="200" spans="1:11" ht="16">
      <c r="A200" s="41">
        <v>200</v>
      </c>
      <c r="B200" s="36" t="s">
        <v>13</v>
      </c>
      <c r="C200" s="36" t="s">
        <v>1108</v>
      </c>
      <c r="D200" s="36" t="s">
        <v>1160</v>
      </c>
      <c r="E200" s="36" t="s">
        <v>1657</v>
      </c>
      <c r="F200" s="36" t="s">
        <v>1657</v>
      </c>
      <c r="G200" s="36" t="s">
        <v>168</v>
      </c>
      <c r="H200" s="36" t="s">
        <v>168</v>
      </c>
      <c r="I200" t="str">
        <f t="array" ref="I200">IFERROR(INDEX('Table D. Endnotes for non-FSSI '!C:C, MATCH(B200&amp;D200,'Table D. Endnotes for non-FSSI '!A:A&amp;'Table D. Endnotes for non-FSSI '!B:B, 0)),"")</f>
        <v/>
      </c>
      <c r="J200" s="37" t="str">
        <f t="shared" ca="1" si="0"/>
        <v/>
      </c>
      <c r="K200" s="5" t="e">
        <f t="shared" ca="1" si="1"/>
        <v>#VALUE!</v>
      </c>
    </row>
    <row r="201" spans="1:11" ht="16">
      <c r="A201" s="41">
        <v>201</v>
      </c>
      <c r="B201" s="36" t="s">
        <v>13</v>
      </c>
      <c r="C201" s="36" t="s">
        <v>1108</v>
      </c>
      <c r="D201" s="36" t="s">
        <v>1161</v>
      </c>
      <c r="E201" s="36" t="s">
        <v>1657</v>
      </c>
      <c r="F201" s="36" t="s">
        <v>1657</v>
      </c>
      <c r="G201" s="36" t="s">
        <v>168</v>
      </c>
      <c r="H201" s="36" t="s">
        <v>168</v>
      </c>
      <c r="I201" t="str">
        <f t="array" ref="I201">IFERROR(INDEX('Table D. Endnotes for non-FSSI '!C:C, MATCH(B201&amp;D201,'Table D. Endnotes for non-FSSI '!A:A&amp;'Table D. Endnotes for non-FSSI '!B:B, 0)),"")</f>
        <v/>
      </c>
      <c r="J201" s="37" t="str">
        <f t="shared" ca="1" si="0"/>
        <v/>
      </c>
      <c r="K201" s="5" t="e">
        <f t="shared" ca="1" si="1"/>
        <v>#VALUE!</v>
      </c>
    </row>
    <row r="202" spans="1:11" ht="16">
      <c r="A202" s="41">
        <v>202</v>
      </c>
      <c r="B202" s="36" t="s">
        <v>13</v>
      </c>
      <c r="C202" s="36" t="s">
        <v>1108</v>
      </c>
      <c r="D202" s="36" t="s">
        <v>1162</v>
      </c>
      <c r="E202" s="36" t="s">
        <v>1657</v>
      </c>
      <c r="F202" s="36" t="s">
        <v>1657</v>
      </c>
      <c r="G202" s="36" t="s">
        <v>168</v>
      </c>
      <c r="H202" s="36" t="s">
        <v>168</v>
      </c>
      <c r="I202" t="str">
        <f t="array" ref="I202">IFERROR(INDEX('Table D. Endnotes for non-FSSI '!C:C, MATCH(B202&amp;D202,'Table D. Endnotes for non-FSSI '!A:A&amp;'Table D. Endnotes for non-FSSI '!B:B, 0)),"")</f>
        <v/>
      </c>
      <c r="J202" s="37" t="str">
        <f t="shared" ca="1" si="0"/>
        <v/>
      </c>
      <c r="K202" s="5" t="e">
        <f t="shared" ca="1" si="1"/>
        <v>#VALUE!</v>
      </c>
    </row>
    <row r="203" spans="1:11" ht="16">
      <c r="A203" s="41">
        <v>203</v>
      </c>
      <c r="B203" s="36" t="s">
        <v>13</v>
      </c>
      <c r="C203" s="36" t="s">
        <v>1108</v>
      </c>
      <c r="D203" s="36" t="s">
        <v>1163</v>
      </c>
      <c r="E203" s="36" t="s">
        <v>1657</v>
      </c>
      <c r="F203" s="36" t="s">
        <v>1657</v>
      </c>
      <c r="G203" s="36" t="s">
        <v>168</v>
      </c>
      <c r="H203" s="36" t="s">
        <v>168</v>
      </c>
      <c r="I203" t="str">
        <f t="array" ref="I203">IFERROR(INDEX('Table D. Endnotes for non-FSSI '!C:C, MATCH(B203&amp;D203,'Table D. Endnotes for non-FSSI '!A:A&amp;'Table D. Endnotes for non-FSSI '!B:B, 0)),"")</f>
        <v/>
      </c>
      <c r="J203" s="37" t="str">
        <f t="shared" ca="1" si="0"/>
        <v/>
      </c>
      <c r="K203" s="5" t="e">
        <f t="shared" ca="1" si="1"/>
        <v>#VALUE!</v>
      </c>
    </row>
    <row r="204" spans="1:11" ht="16">
      <c r="A204" s="41">
        <v>204</v>
      </c>
      <c r="B204" s="36" t="s">
        <v>13</v>
      </c>
      <c r="C204" s="36" t="s">
        <v>1108</v>
      </c>
      <c r="D204" s="36" t="s">
        <v>1164</v>
      </c>
      <c r="E204" s="36" t="s">
        <v>1657</v>
      </c>
      <c r="F204" s="36" t="s">
        <v>1657</v>
      </c>
      <c r="G204" s="36" t="s">
        <v>168</v>
      </c>
      <c r="H204" s="36" t="s">
        <v>168</v>
      </c>
      <c r="I204" t="str">
        <f t="array" ref="I204">IFERROR(INDEX('Table D. Endnotes for non-FSSI '!C:C, MATCH(B204&amp;D204,'Table D. Endnotes for non-FSSI '!A:A&amp;'Table D. Endnotes for non-FSSI '!B:B, 0)),"")</f>
        <v/>
      </c>
      <c r="J204" s="37" t="str">
        <f t="shared" ca="1" si="0"/>
        <v/>
      </c>
      <c r="K204" s="5" t="e">
        <f t="shared" ca="1" si="1"/>
        <v>#VALUE!</v>
      </c>
    </row>
    <row r="205" spans="1:11" ht="16">
      <c r="A205" s="41">
        <v>205</v>
      </c>
      <c r="B205" s="36" t="s">
        <v>13</v>
      </c>
      <c r="C205" s="36" t="s">
        <v>1108</v>
      </c>
      <c r="D205" s="36" t="s">
        <v>1165</v>
      </c>
      <c r="E205" s="36" t="s">
        <v>1657</v>
      </c>
      <c r="F205" s="36" t="s">
        <v>1657</v>
      </c>
      <c r="G205" s="36" t="s">
        <v>168</v>
      </c>
      <c r="H205" s="36" t="s">
        <v>168</v>
      </c>
      <c r="I205" t="str">
        <f t="array" ref="I205">IFERROR(INDEX('Table D. Endnotes for non-FSSI '!C:C, MATCH(B205&amp;D205,'Table D. Endnotes for non-FSSI '!A:A&amp;'Table D. Endnotes for non-FSSI '!B:B, 0)),"")</f>
        <v/>
      </c>
      <c r="J205" s="37" t="str">
        <f t="shared" ca="1" si="0"/>
        <v/>
      </c>
      <c r="K205" s="5" t="e">
        <f t="shared" ca="1" si="1"/>
        <v>#VALUE!</v>
      </c>
    </row>
    <row r="206" spans="1:11" ht="16">
      <c r="A206" s="41">
        <v>206</v>
      </c>
      <c r="B206" s="36" t="s">
        <v>13</v>
      </c>
      <c r="C206" s="36" t="s">
        <v>1108</v>
      </c>
      <c r="D206" s="36" t="s">
        <v>1166</v>
      </c>
      <c r="E206" s="36" t="s">
        <v>1657</v>
      </c>
      <c r="F206" s="36" t="s">
        <v>1657</v>
      </c>
      <c r="G206" s="36" t="s">
        <v>168</v>
      </c>
      <c r="H206" s="36" t="s">
        <v>168</v>
      </c>
      <c r="I206" t="str">
        <f t="array" ref="I206">IFERROR(INDEX('Table D. Endnotes for non-FSSI '!C:C, MATCH(B206&amp;D206,'Table D. Endnotes for non-FSSI '!A:A&amp;'Table D. Endnotes for non-FSSI '!B:B, 0)),"")</f>
        <v/>
      </c>
      <c r="J206" s="37" t="str">
        <f t="shared" ca="1" si="0"/>
        <v/>
      </c>
      <c r="K206" s="5" t="e">
        <f t="shared" ca="1" si="1"/>
        <v>#VALUE!</v>
      </c>
    </row>
    <row r="207" spans="1:11" ht="16">
      <c r="A207" s="41">
        <v>207</v>
      </c>
      <c r="B207" s="36" t="s">
        <v>13</v>
      </c>
      <c r="C207" s="36" t="s">
        <v>1108</v>
      </c>
      <c r="D207" s="36" t="s">
        <v>1167</v>
      </c>
      <c r="E207" s="36" t="s">
        <v>1657</v>
      </c>
      <c r="F207" s="36" t="s">
        <v>1657</v>
      </c>
      <c r="G207" s="36" t="s">
        <v>168</v>
      </c>
      <c r="H207" s="36" t="s">
        <v>168</v>
      </c>
      <c r="I207" t="str">
        <f t="array" ref="I207">IFERROR(INDEX('Table D. Endnotes for non-FSSI '!C:C, MATCH(B207&amp;D207,'Table D. Endnotes for non-FSSI '!A:A&amp;'Table D. Endnotes for non-FSSI '!B:B, 0)),"")</f>
        <v/>
      </c>
      <c r="J207" s="37" t="str">
        <f t="shared" ca="1" si="0"/>
        <v/>
      </c>
      <c r="K207" s="5" t="e">
        <f t="shared" ca="1" si="1"/>
        <v>#VALUE!</v>
      </c>
    </row>
    <row r="208" spans="1:11" ht="16">
      <c r="A208" s="41">
        <v>208</v>
      </c>
      <c r="B208" s="36" t="s">
        <v>13</v>
      </c>
      <c r="C208" s="36" t="s">
        <v>1108</v>
      </c>
      <c r="D208" s="36" t="s">
        <v>1168</v>
      </c>
      <c r="E208" s="36" t="s">
        <v>1657</v>
      </c>
      <c r="F208" s="36" t="s">
        <v>1657</v>
      </c>
      <c r="G208" s="36" t="s">
        <v>168</v>
      </c>
      <c r="H208" s="36" t="s">
        <v>168</v>
      </c>
      <c r="I208" t="str">
        <f t="array" ref="I208">IFERROR(INDEX('Table D. Endnotes for non-FSSI '!C:C, MATCH(B208&amp;D208,'Table D. Endnotes for non-FSSI '!A:A&amp;'Table D. Endnotes for non-FSSI '!B:B, 0)),"")</f>
        <v/>
      </c>
      <c r="J208" s="37" t="str">
        <f t="shared" ca="1" si="0"/>
        <v/>
      </c>
      <c r="K208" s="5" t="e">
        <f t="shared" ca="1" si="1"/>
        <v>#VALUE!</v>
      </c>
    </row>
    <row r="209" spans="1:11" ht="16">
      <c r="A209" s="41">
        <v>209</v>
      </c>
      <c r="B209" s="36" t="s">
        <v>13</v>
      </c>
      <c r="C209" s="36" t="s">
        <v>1108</v>
      </c>
      <c r="D209" s="36" t="s">
        <v>1169</v>
      </c>
      <c r="E209" s="36" t="s">
        <v>1598</v>
      </c>
      <c r="F209" s="36" t="s">
        <v>1598</v>
      </c>
      <c r="G209" s="36" t="s">
        <v>1598</v>
      </c>
      <c r="H209" s="36" t="s">
        <v>168</v>
      </c>
      <c r="I209" t="str">
        <f t="array" ref="I209">IFERROR(INDEX('Table D. Endnotes for non-FSSI '!C:C, MATCH(B209&amp;D209,'Table D. Endnotes for non-FSSI '!A:A&amp;'Table D. Endnotes for non-FSSI '!B:B, 0)),"")</f>
        <v/>
      </c>
      <c r="J209" s="37" t="str">
        <f t="shared" ca="1" si="0"/>
        <v/>
      </c>
      <c r="K209" s="5" t="e">
        <f t="shared" ca="1" si="1"/>
        <v>#VALUE!</v>
      </c>
    </row>
    <row r="210" spans="1:11" ht="16">
      <c r="A210" s="41">
        <v>210</v>
      </c>
      <c r="B210" s="36" t="s">
        <v>13</v>
      </c>
      <c r="C210" s="36" t="s">
        <v>1108</v>
      </c>
      <c r="D210" s="36" t="s">
        <v>1170</v>
      </c>
      <c r="E210" s="36" t="s">
        <v>1603</v>
      </c>
      <c r="F210" s="36" t="s">
        <v>1598</v>
      </c>
      <c r="G210" s="36" t="s">
        <v>1598</v>
      </c>
      <c r="H210" s="36" t="s">
        <v>168</v>
      </c>
      <c r="I210" t="str">
        <f t="array" ref="I210">IFERROR(INDEX('Table D. Endnotes for non-FSSI '!C:C, MATCH(B210&amp;D210,'Table D. Endnotes for non-FSSI '!A:A&amp;'Table D. Endnotes for non-FSSI '!B:B, 0)),"")</f>
        <v/>
      </c>
      <c r="J210" s="37" t="str">
        <f t="shared" ca="1" si="0"/>
        <v/>
      </c>
      <c r="K210" s="5" t="e">
        <f t="shared" ca="1" si="1"/>
        <v>#VALUE!</v>
      </c>
    </row>
    <row r="211" spans="1:11" ht="16">
      <c r="A211" s="41">
        <v>211</v>
      </c>
      <c r="B211" s="36" t="s">
        <v>13</v>
      </c>
      <c r="C211" s="36" t="s">
        <v>1108</v>
      </c>
      <c r="D211" s="36" t="s">
        <v>1171</v>
      </c>
      <c r="E211" s="36" t="s">
        <v>1598</v>
      </c>
      <c r="F211" s="36" t="s">
        <v>1598</v>
      </c>
      <c r="G211" s="36" t="s">
        <v>1598</v>
      </c>
      <c r="H211" s="36" t="s">
        <v>168</v>
      </c>
      <c r="I211" t="str">
        <f t="array" ref="I211">IFERROR(INDEX('Table D. Endnotes for non-FSSI '!C:C, MATCH(B211&amp;D211,'Table D. Endnotes for non-FSSI '!A:A&amp;'Table D. Endnotes for non-FSSI '!B:B, 0)),"")</f>
        <v/>
      </c>
      <c r="J211" s="37" t="str">
        <f t="shared" ca="1" si="0"/>
        <v/>
      </c>
      <c r="K211" s="5" t="e">
        <f t="shared" ca="1" si="1"/>
        <v>#VALUE!</v>
      </c>
    </row>
    <row r="212" spans="1:11" ht="16">
      <c r="A212" s="41">
        <v>212</v>
      </c>
      <c r="B212" s="36" t="s">
        <v>13</v>
      </c>
      <c r="C212" s="36" t="s">
        <v>1108</v>
      </c>
      <c r="D212" s="36" t="s">
        <v>1172</v>
      </c>
      <c r="E212" s="36" t="s">
        <v>1603</v>
      </c>
      <c r="F212" s="36" t="s">
        <v>1598</v>
      </c>
      <c r="G212" s="36" t="s">
        <v>1598</v>
      </c>
      <c r="H212" s="36" t="s">
        <v>168</v>
      </c>
      <c r="I212" t="str">
        <f t="array" ref="I212">IFERROR(INDEX('Table D. Endnotes for non-FSSI '!C:C, MATCH(B212&amp;D212,'Table D. Endnotes for non-FSSI '!A:A&amp;'Table D. Endnotes for non-FSSI '!B:B, 0)),"")</f>
        <v/>
      </c>
      <c r="J212" s="37" t="str">
        <f t="shared" ca="1" si="0"/>
        <v/>
      </c>
      <c r="K212" s="5" t="e">
        <f t="shared" ca="1" si="1"/>
        <v>#VALUE!</v>
      </c>
    </row>
    <row r="213" spans="1:11" ht="16">
      <c r="A213" s="41">
        <v>213</v>
      </c>
      <c r="B213" s="36" t="s">
        <v>13</v>
      </c>
      <c r="C213" s="36" t="s">
        <v>1108</v>
      </c>
      <c r="D213" s="36" t="s">
        <v>1173</v>
      </c>
      <c r="E213" s="36" t="s">
        <v>1598</v>
      </c>
      <c r="F213" s="36" t="s">
        <v>1598</v>
      </c>
      <c r="G213" s="36" t="s">
        <v>1598</v>
      </c>
      <c r="H213" s="36" t="s">
        <v>168</v>
      </c>
      <c r="I213" t="str">
        <f t="array" ref="I213">IFERROR(INDEX('Table D. Endnotes for non-FSSI '!C:C, MATCH(B213&amp;D213,'Table D. Endnotes for non-FSSI '!A:A&amp;'Table D. Endnotes for non-FSSI '!B:B, 0)),"")</f>
        <v/>
      </c>
      <c r="J213" s="37" t="str">
        <f t="shared" ca="1" si="0"/>
        <v/>
      </c>
      <c r="K213" s="5" t="e">
        <f t="shared" ca="1" si="1"/>
        <v>#VALUE!</v>
      </c>
    </row>
    <row r="214" spans="1:11" ht="16">
      <c r="A214" s="41">
        <v>214</v>
      </c>
      <c r="B214" s="36" t="s">
        <v>13</v>
      </c>
      <c r="C214" s="36" t="s">
        <v>1108</v>
      </c>
      <c r="D214" s="36" t="s">
        <v>1174</v>
      </c>
      <c r="E214" s="36" t="s">
        <v>1598</v>
      </c>
      <c r="F214" s="36" t="s">
        <v>1598</v>
      </c>
      <c r="G214" s="36" t="s">
        <v>1598</v>
      </c>
      <c r="H214" s="36" t="s">
        <v>168</v>
      </c>
      <c r="I214" t="str">
        <f t="array" ref="I214">IFERROR(INDEX('Table D. Endnotes for non-FSSI '!C:C, MATCH(B214&amp;D214,'Table D. Endnotes for non-FSSI '!A:A&amp;'Table D. Endnotes for non-FSSI '!B:B, 0)),"")</f>
        <v/>
      </c>
      <c r="J214" s="37" t="str">
        <f t="shared" ca="1" si="0"/>
        <v/>
      </c>
      <c r="K214" s="5" t="e">
        <f t="shared" ca="1" si="1"/>
        <v>#VALUE!</v>
      </c>
    </row>
    <row r="215" spans="1:11" ht="16">
      <c r="A215" s="41">
        <v>215</v>
      </c>
      <c r="B215" s="36" t="s">
        <v>13</v>
      </c>
      <c r="C215" s="36" t="s">
        <v>1108</v>
      </c>
      <c r="D215" s="36" t="s">
        <v>1175</v>
      </c>
      <c r="E215" s="36" t="s">
        <v>1603</v>
      </c>
      <c r="F215" s="36" t="s">
        <v>1598</v>
      </c>
      <c r="G215" s="36" t="s">
        <v>1598</v>
      </c>
      <c r="H215" s="36" t="s">
        <v>168</v>
      </c>
      <c r="I215" t="str">
        <f t="array" ref="I215">IFERROR(INDEX('Table D. Endnotes for non-FSSI '!C:C, MATCH(B215&amp;D215,'Table D. Endnotes for non-FSSI '!A:A&amp;'Table D. Endnotes for non-FSSI '!B:B, 0)),"")</f>
        <v/>
      </c>
      <c r="J215" s="37" t="str">
        <f t="shared" ca="1" si="0"/>
        <v/>
      </c>
      <c r="K215" s="5" t="e">
        <f t="shared" ca="1" si="1"/>
        <v>#VALUE!</v>
      </c>
    </row>
    <row r="216" spans="1:11" ht="16">
      <c r="A216" s="41">
        <v>216</v>
      </c>
      <c r="B216" s="36" t="s">
        <v>13</v>
      </c>
      <c r="C216" s="36" t="s">
        <v>1108</v>
      </c>
      <c r="D216" s="36" t="s">
        <v>1176</v>
      </c>
      <c r="E216" s="36" t="s">
        <v>1598</v>
      </c>
      <c r="F216" s="36" t="s">
        <v>1598</v>
      </c>
      <c r="G216" s="36" t="s">
        <v>1598</v>
      </c>
      <c r="H216" s="36" t="s">
        <v>168</v>
      </c>
      <c r="I216" t="str">
        <f t="array" ref="I216">IFERROR(INDEX('Table D. Endnotes for non-FSSI '!C:C, MATCH(B216&amp;D216,'Table D. Endnotes for non-FSSI '!A:A&amp;'Table D. Endnotes for non-FSSI '!B:B, 0)),"")</f>
        <v/>
      </c>
      <c r="J216" s="37" t="str">
        <f t="shared" ca="1" si="0"/>
        <v/>
      </c>
      <c r="K216" s="5" t="e">
        <f t="shared" ca="1" si="1"/>
        <v>#VALUE!</v>
      </c>
    </row>
    <row r="217" spans="1:11" ht="16">
      <c r="A217" s="41">
        <v>217</v>
      </c>
      <c r="B217" s="36" t="s">
        <v>13</v>
      </c>
      <c r="C217" s="36" t="s">
        <v>1108</v>
      </c>
      <c r="D217" s="36" t="s">
        <v>1177</v>
      </c>
      <c r="E217" s="36" t="s">
        <v>1603</v>
      </c>
      <c r="F217" s="36" t="s">
        <v>1598</v>
      </c>
      <c r="G217" s="36" t="s">
        <v>1598</v>
      </c>
      <c r="H217" s="36" t="s">
        <v>168</v>
      </c>
      <c r="I217" t="str">
        <f t="array" ref="I217">IFERROR(INDEX('Table D. Endnotes for non-FSSI '!C:C, MATCH(B217&amp;D217,'Table D. Endnotes for non-FSSI '!A:A&amp;'Table D. Endnotes for non-FSSI '!B:B, 0)),"")</f>
        <v/>
      </c>
      <c r="J217" s="37" t="str">
        <f t="shared" ca="1" si="0"/>
        <v/>
      </c>
      <c r="K217" s="5" t="e">
        <f t="shared" ca="1" si="1"/>
        <v>#VALUE!</v>
      </c>
    </row>
    <row r="218" spans="1:11" ht="16">
      <c r="A218" s="41">
        <v>218</v>
      </c>
      <c r="B218" s="36" t="s">
        <v>13</v>
      </c>
      <c r="C218" s="36" t="s">
        <v>1108</v>
      </c>
      <c r="D218" s="36" t="s">
        <v>1178</v>
      </c>
      <c r="E218" s="36" t="s">
        <v>1658</v>
      </c>
      <c r="F218" s="36" t="s">
        <v>1658</v>
      </c>
      <c r="G218" s="36" t="s">
        <v>168</v>
      </c>
      <c r="H218" s="36" t="s">
        <v>168</v>
      </c>
      <c r="I218" t="str">
        <f t="array" ref="I218">IFERROR(INDEX('Table D. Endnotes for non-FSSI '!C:C, MATCH(B218&amp;D218,'Table D. Endnotes for non-FSSI '!A:A&amp;'Table D. Endnotes for non-FSSI '!B:B, 0)),"")</f>
        <v/>
      </c>
      <c r="J218" s="37" t="str">
        <f t="shared" ca="1" si="0"/>
        <v/>
      </c>
      <c r="K218" s="5" t="e">
        <f t="shared" ca="1" si="1"/>
        <v>#VALUE!</v>
      </c>
    </row>
    <row r="219" spans="1:11" ht="16">
      <c r="A219" s="41">
        <v>219</v>
      </c>
      <c r="B219" s="36" t="s">
        <v>13</v>
      </c>
      <c r="C219" s="36" t="s">
        <v>1108</v>
      </c>
      <c r="D219" s="36" t="s">
        <v>1179</v>
      </c>
      <c r="E219" s="36" t="s">
        <v>1658</v>
      </c>
      <c r="F219" s="36" t="s">
        <v>1658</v>
      </c>
      <c r="G219" s="36" t="s">
        <v>168</v>
      </c>
      <c r="H219" s="36" t="s">
        <v>168</v>
      </c>
      <c r="I219" t="str">
        <f t="array" ref="I219">IFERROR(INDEX('Table D. Endnotes for non-FSSI '!C:C, MATCH(B219&amp;D219,'Table D. Endnotes for non-FSSI '!A:A&amp;'Table D. Endnotes for non-FSSI '!B:B, 0)),"")</f>
        <v/>
      </c>
      <c r="J219" s="37" t="str">
        <f t="shared" ca="1" si="0"/>
        <v/>
      </c>
      <c r="K219" s="5" t="e">
        <f t="shared" ca="1" si="1"/>
        <v>#VALUE!</v>
      </c>
    </row>
    <row r="220" spans="1:11" ht="16">
      <c r="A220" s="41">
        <v>220</v>
      </c>
      <c r="B220" s="36" t="s">
        <v>13</v>
      </c>
      <c r="C220" s="36" t="s">
        <v>1108</v>
      </c>
      <c r="D220" s="36" t="s">
        <v>1180</v>
      </c>
      <c r="E220" s="36" t="s">
        <v>1598</v>
      </c>
      <c r="F220" s="36" t="s">
        <v>1598</v>
      </c>
      <c r="G220" s="36" t="s">
        <v>1598</v>
      </c>
      <c r="H220" s="36" t="s">
        <v>168</v>
      </c>
      <c r="I220" t="str">
        <f t="array" ref="I220">IFERROR(INDEX('Table D. Endnotes for non-FSSI '!C:C, MATCH(B220&amp;D220,'Table D. Endnotes for non-FSSI '!A:A&amp;'Table D. Endnotes for non-FSSI '!B:B, 0)),"")</f>
        <v/>
      </c>
      <c r="J220" s="37" t="str">
        <f t="shared" ca="1" si="0"/>
        <v/>
      </c>
      <c r="K220" s="5" t="e">
        <f t="shared" ca="1" si="1"/>
        <v>#VALUE!</v>
      </c>
    </row>
    <row r="221" spans="1:11" ht="16">
      <c r="A221" s="41">
        <v>221</v>
      </c>
      <c r="B221" s="36" t="s">
        <v>13</v>
      </c>
      <c r="C221" s="36" t="s">
        <v>1108</v>
      </c>
      <c r="D221" s="36" t="s">
        <v>1111</v>
      </c>
      <c r="E221" s="36" t="s">
        <v>1657</v>
      </c>
      <c r="F221" s="36" t="s">
        <v>1657</v>
      </c>
      <c r="G221" s="36" t="s">
        <v>168</v>
      </c>
      <c r="H221" s="36" t="s">
        <v>168</v>
      </c>
      <c r="I221" t="str">
        <f t="array" ref="I221">IFERROR(INDEX('Table D. Endnotes for non-FSSI '!C:C, MATCH(B221&amp;D221,'Table D. Endnotes for non-FSSI '!A:A&amp;'Table D. Endnotes for non-FSSI '!B:B, 0)),"")</f>
        <v/>
      </c>
      <c r="J221" s="37" t="str">
        <f t="shared" ca="1" si="0"/>
        <v/>
      </c>
      <c r="K221" s="5" t="e">
        <f t="shared" ca="1" si="1"/>
        <v>#VALUE!</v>
      </c>
    </row>
    <row r="222" spans="1:11" ht="16">
      <c r="A222" s="41">
        <v>222</v>
      </c>
      <c r="B222" s="36" t="s">
        <v>13</v>
      </c>
      <c r="C222" s="36" t="s">
        <v>1108</v>
      </c>
      <c r="D222" s="36" t="s">
        <v>1113</v>
      </c>
      <c r="E222" s="36" t="s">
        <v>1658</v>
      </c>
      <c r="F222" s="36" t="s">
        <v>1658</v>
      </c>
      <c r="G222" s="36" t="s">
        <v>168</v>
      </c>
      <c r="H222" s="36" t="s">
        <v>168</v>
      </c>
      <c r="I222" t="str">
        <f t="array" ref="I222">IFERROR(INDEX('Table D. Endnotes for non-FSSI '!C:C, MATCH(B222&amp;D222,'Table D. Endnotes for non-FSSI '!A:A&amp;'Table D. Endnotes for non-FSSI '!B:B, 0)),"")</f>
        <v/>
      </c>
      <c r="J222" s="37" t="str">
        <f t="shared" ca="1" si="0"/>
        <v/>
      </c>
      <c r="K222" s="5" t="e">
        <f t="shared" ca="1" si="1"/>
        <v>#VALUE!</v>
      </c>
    </row>
    <row r="223" spans="1:11" ht="16">
      <c r="A223" s="41">
        <v>223</v>
      </c>
      <c r="B223" s="36" t="s">
        <v>13</v>
      </c>
      <c r="C223" s="36" t="s">
        <v>1108</v>
      </c>
      <c r="D223" s="36" t="s">
        <v>1114</v>
      </c>
      <c r="E223" s="36" t="s">
        <v>1658</v>
      </c>
      <c r="F223" s="36" t="s">
        <v>1658</v>
      </c>
      <c r="G223" s="36" t="s">
        <v>168</v>
      </c>
      <c r="H223" s="36" t="s">
        <v>168</v>
      </c>
      <c r="I223" t="str">
        <f t="array" ref="I223">IFERROR(INDEX('Table D. Endnotes for non-FSSI '!C:C, MATCH(B223&amp;D223,'Table D. Endnotes for non-FSSI '!A:A&amp;'Table D. Endnotes for non-FSSI '!B:B, 0)),"")</f>
        <v/>
      </c>
      <c r="J223" s="37" t="str">
        <f t="shared" ca="1" si="0"/>
        <v/>
      </c>
      <c r="K223" s="5" t="e">
        <f t="shared" ca="1" si="1"/>
        <v>#VALUE!</v>
      </c>
    </row>
    <row r="224" spans="1:11" ht="16">
      <c r="A224" s="41">
        <v>224</v>
      </c>
      <c r="B224" s="36" t="s">
        <v>13</v>
      </c>
      <c r="C224" s="36" t="s">
        <v>1108</v>
      </c>
      <c r="D224" s="36" t="s">
        <v>1115</v>
      </c>
      <c r="E224" s="36" t="s">
        <v>1657</v>
      </c>
      <c r="F224" s="36" t="s">
        <v>1657</v>
      </c>
      <c r="G224" s="36" t="s">
        <v>168</v>
      </c>
      <c r="H224" s="36" t="s">
        <v>168</v>
      </c>
      <c r="I224"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37" t="str">
        <f t="shared" ca="1" si="0"/>
        <v/>
      </c>
      <c r="K224" s="5" t="e">
        <f t="shared" ca="1" si="1"/>
        <v>#VALUE!</v>
      </c>
    </row>
    <row r="225" spans="1:11" ht="16">
      <c r="A225" s="41">
        <v>225</v>
      </c>
      <c r="B225" s="36" t="s">
        <v>13</v>
      </c>
      <c r="C225" s="36" t="s">
        <v>1108</v>
      </c>
      <c r="D225" s="36" t="s">
        <v>1116</v>
      </c>
      <c r="E225" s="36" t="s">
        <v>1658</v>
      </c>
      <c r="F225" s="36" t="s">
        <v>1658</v>
      </c>
      <c r="G225" s="36" t="s">
        <v>168</v>
      </c>
      <c r="H225" s="36" t="s">
        <v>168</v>
      </c>
      <c r="I225" t="str">
        <f t="array" ref="I225">IFERROR(INDEX('Table D. Endnotes for non-FSSI '!C:C, MATCH(B225&amp;D225,'Table D. Endnotes for non-FSSI '!A:A&amp;'Table D. Endnotes for non-FSSI '!B:B, 0)),"")</f>
        <v/>
      </c>
      <c r="J225" s="37" t="str">
        <f t="shared" ca="1" si="0"/>
        <v/>
      </c>
      <c r="K225" s="5" t="e">
        <f t="shared" ca="1" si="1"/>
        <v>#VALUE!</v>
      </c>
    </row>
    <row r="226" spans="1:11" ht="16">
      <c r="A226" s="41">
        <v>226</v>
      </c>
      <c r="B226" s="36" t="s">
        <v>13</v>
      </c>
      <c r="C226" s="36" t="s">
        <v>1108</v>
      </c>
      <c r="D226" s="36" t="s">
        <v>1117</v>
      </c>
      <c r="E226" s="36" t="s">
        <v>1657</v>
      </c>
      <c r="F226" s="36" t="s">
        <v>1657</v>
      </c>
      <c r="G226" s="36" t="s">
        <v>168</v>
      </c>
      <c r="H226" s="36" t="s">
        <v>168</v>
      </c>
      <c r="I226"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37" t="str">
        <f t="shared" ca="1" si="0"/>
        <v/>
      </c>
      <c r="K226" s="5" t="e">
        <f t="shared" ca="1" si="1"/>
        <v>#VALUE!</v>
      </c>
    </row>
    <row r="227" spans="1:11" ht="16">
      <c r="A227" s="41">
        <v>227</v>
      </c>
      <c r="B227" s="36" t="s">
        <v>13</v>
      </c>
      <c r="C227" s="36" t="s">
        <v>1108</v>
      </c>
      <c r="D227" s="36" t="s">
        <v>1118</v>
      </c>
      <c r="E227" s="36" t="s">
        <v>1657</v>
      </c>
      <c r="F227" s="36" t="s">
        <v>1657</v>
      </c>
      <c r="G227" s="36" t="s">
        <v>168</v>
      </c>
      <c r="H227" s="36" t="s">
        <v>168</v>
      </c>
      <c r="I227" t="str">
        <f t="array" ref="I227">IFERROR(INDEX('Table D. Endnotes for non-FSSI '!C:C, MATCH(B227&amp;D227,'Table D. Endnotes for non-FSSI '!A:A&amp;'Table D. Endnotes for non-FSSI '!B:B, 0)),"")</f>
        <v/>
      </c>
      <c r="J227" s="37" t="str">
        <f t="shared" ca="1" si="0"/>
        <v/>
      </c>
      <c r="K227" s="5" t="e">
        <f t="shared" ca="1" si="1"/>
        <v>#VALUE!</v>
      </c>
    </row>
    <row r="228" spans="1:11" ht="16">
      <c r="A228" s="41">
        <v>228</v>
      </c>
      <c r="B228" s="36" t="s">
        <v>13</v>
      </c>
      <c r="C228" s="36" t="s">
        <v>1108</v>
      </c>
      <c r="D228" s="36" t="s">
        <v>1119</v>
      </c>
      <c r="E228" s="36" t="s">
        <v>1598</v>
      </c>
      <c r="F228" s="36" t="s">
        <v>1598</v>
      </c>
      <c r="G228" s="36" t="s">
        <v>1598</v>
      </c>
      <c r="H228" s="36" t="s">
        <v>168</v>
      </c>
      <c r="I228" t="str">
        <f t="array" ref="I228">IFERROR(INDEX('Table D. Endnotes for non-FSSI '!C:C, MATCH(B228&amp;D228,'Table D. Endnotes for non-FSSI '!A:A&amp;'Table D. Endnotes for non-FSSI '!B:B, 0)),"")</f>
        <v/>
      </c>
      <c r="J228" s="37" t="str">
        <f t="shared" ca="1" si="0"/>
        <v/>
      </c>
      <c r="K228" s="5" t="e">
        <f t="shared" ca="1" si="1"/>
        <v>#VALUE!</v>
      </c>
    </row>
    <row r="229" spans="1:11" ht="16">
      <c r="A229" s="41">
        <v>229</v>
      </c>
      <c r="B229" s="36" t="s">
        <v>13</v>
      </c>
      <c r="C229" s="36" t="s">
        <v>1108</v>
      </c>
      <c r="D229" s="36" t="s">
        <v>1120</v>
      </c>
      <c r="E229" s="36" t="s">
        <v>1598</v>
      </c>
      <c r="F229" s="36" t="s">
        <v>1598</v>
      </c>
      <c r="G229" s="36" t="s">
        <v>1598</v>
      </c>
      <c r="H229" s="36" t="s">
        <v>168</v>
      </c>
      <c r="I229" t="str">
        <f t="array" ref="I229">IFERROR(INDEX('Table D. Endnotes for non-FSSI '!C:C, MATCH(B229&amp;D229,'Table D. Endnotes for non-FSSI '!A:A&amp;'Table D. Endnotes for non-FSSI '!B:B, 0)),"")</f>
        <v/>
      </c>
      <c r="J229" s="37" t="str">
        <f t="shared" ca="1" si="0"/>
        <v/>
      </c>
      <c r="K229" s="5" t="e">
        <f t="shared" ca="1" si="1"/>
        <v>#VALUE!</v>
      </c>
    </row>
    <row r="230" spans="1:11" ht="16">
      <c r="A230" s="41">
        <v>230</v>
      </c>
      <c r="B230" s="36" t="s">
        <v>13</v>
      </c>
      <c r="C230" s="36" t="s">
        <v>1108</v>
      </c>
      <c r="D230" s="36" t="s">
        <v>1121</v>
      </c>
      <c r="E230" s="36" t="s">
        <v>1598</v>
      </c>
      <c r="F230" s="36" t="s">
        <v>1607</v>
      </c>
      <c r="G230" s="36" t="s">
        <v>1598</v>
      </c>
      <c r="H230" s="36" t="s">
        <v>1659</v>
      </c>
      <c r="I230"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37" t="str">
        <f t="shared" ca="1" si="0"/>
        <v/>
      </c>
      <c r="K230" s="5" t="e">
        <f t="shared" ca="1" si="1"/>
        <v>#VALUE!</v>
      </c>
    </row>
    <row r="231" spans="1:11" ht="16">
      <c r="A231" s="41">
        <v>231</v>
      </c>
      <c r="B231" s="36" t="s">
        <v>13</v>
      </c>
      <c r="C231" s="36" t="s">
        <v>1108</v>
      </c>
      <c r="D231" s="36" t="s">
        <v>1122</v>
      </c>
      <c r="E231" s="36" t="s">
        <v>1658</v>
      </c>
      <c r="F231" s="36" t="s">
        <v>1658</v>
      </c>
      <c r="G231" s="36" t="s">
        <v>168</v>
      </c>
      <c r="H231" s="36" t="s">
        <v>168</v>
      </c>
      <c r="I231" t="str">
        <f t="array" ref="I231">IFERROR(INDEX('Table D. Endnotes for non-FSSI '!C:C, MATCH(B231&amp;D231,'Table D. Endnotes for non-FSSI '!A:A&amp;'Table D. Endnotes for non-FSSI '!B:B, 0)),"")</f>
        <v/>
      </c>
      <c r="J231" s="37" t="str">
        <f t="shared" ca="1" si="0"/>
        <v/>
      </c>
      <c r="K231" s="5" t="e">
        <f t="shared" ca="1" si="1"/>
        <v>#VALUE!</v>
      </c>
    </row>
    <row r="232" spans="1:11" ht="16">
      <c r="A232" s="41">
        <v>232</v>
      </c>
      <c r="B232" s="36" t="s">
        <v>13</v>
      </c>
      <c r="C232" s="36" t="s">
        <v>1108</v>
      </c>
      <c r="D232" s="36" t="s">
        <v>1123</v>
      </c>
      <c r="E232" s="36" t="s">
        <v>1598</v>
      </c>
      <c r="F232" s="36" t="s">
        <v>1598</v>
      </c>
      <c r="G232" s="36" t="s">
        <v>1598</v>
      </c>
      <c r="H232" s="36" t="s">
        <v>168</v>
      </c>
      <c r="I232" t="str">
        <f t="array" ref="I232">IFERROR(INDEX('Table D. Endnotes for non-FSSI '!C:C, MATCH(B232&amp;D232,'Table D. Endnotes for non-FSSI '!A:A&amp;'Table D. Endnotes for non-FSSI '!B:B, 0)),"")</f>
        <v/>
      </c>
      <c r="J232" s="37" t="str">
        <f t="shared" ca="1" si="0"/>
        <v/>
      </c>
      <c r="K232" s="5" t="e">
        <f t="shared" ca="1" si="1"/>
        <v>#VALUE!</v>
      </c>
    </row>
    <row r="233" spans="1:11" ht="16">
      <c r="A233" s="41">
        <v>233</v>
      </c>
      <c r="B233" s="36" t="s">
        <v>13</v>
      </c>
      <c r="C233" s="36" t="s">
        <v>1108</v>
      </c>
      <c r="D233" s="36" t="s">
        <v>1124</v>
      </c>
      <c r="E233" s="36" t="s">
        <v>1598</v>
      </c>
      <c r="F233" s="36" t="s">
        <v>1598</v>
      </c>
      <c r="G233" s="36" t="s">
        <v>1598</v>
      </c>
      <c r="H233" s="36" t="s">
        <v>168</v>
      </c>
      <c r="I233" t="str">
        <f t="array" ref="I233">IFERROR(INDEX('Table D. Endnotes for non-FSSI '!C:C, MATCH(B233&amp;D233,'Table D. Endnotes for non-FSSI '!A:A&amp;'Table D. Endnotes for non-FSSI '!B:B, 0)),"")</f>
        <v/>
      </c>
      <c r="J233" s="37" t="str">
        <f t="shared" ca="1" si="0"/>
        <v/>
      </c>
      <c r="K233" s="5" t="e">
        <f t="shared" ca="1" si="1"/>
        <v>#VALUE!</v>
      </c>
    </row>
    <row r="234" spans="1:11" ht="16">
      <c r="A234" s="41">
        <v>234</v>
      </c>
      <c r="B234" s="36" t="s">
        <v>13</v>
      </c>
      <c r="C234" s="36" t="s">
        <v>1108</v>
      </c>
      <c r="D234" s="36" t="s">
        <v>1125</v>
      </c>
      <c r="E234" s="36" t="s">
        <v>1598</v>
      </c>
      <c r="F234" s="36" t="s">
        <v>1598</v>
      </c>
      <c r="G234" s="36" t="s">
        <v>1598</v>
      </c>
      <c r="H234" s="36" t="s">
        <v>168</v>
      </c>
      <c r="I234" t="str">
        <f t="array" ref="I234">IFERROR(INDEX('Table D. Endnotes for non-FSSI '!C:C, MATCH(B234&amp;D234,'Table D. Endnotes for non-FSSI '!A:A&amp;'Table D. Endnotes for non-FSSI '!B:B, 0)),"")</f>
        <v/>
      </c>
      <c r="J234" s="37" t="str">
        <f t="shared" ca="1" si="0"/>
        <v/>
      </c>
      <c r="K234" s="5" t="e">
        <f t="shared" ca="1" si="1"/>
        <v>#VALUE!</v>
      </c>
    </row>
    <row r="235" spans="1:11" ht="16">
      <c r="A235" s="41">
        <v>235</v>
      </c>
      <c r="B235" s="36" t="s">
        <v>13</v>
      </c>
      <c r="C235" s="36" t="s">
        <v>1108</v>
      </c>
      <c r="D235" s="36" t="s">
        <v>1126</v>
      </c>
      <c r="E235" s="36" t="s">
        <v>1598</v>
      </c>
      <c r="F235" s="36" t="s">
        <v>1600</v>
      </c>
      <c r="G235" s="36" t="s">
        <v>168</v>
      </c>
      <c r="H235" s="36" t="s">
        <v>1660</v>
      </c>
      <c r="I235"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37" t="str">
        <f t="shared" ca="1" si="0"/>
        <v/>
      </c>
      <c r="K235" s="5" t="e">
        <f t="shared" ca="1" si="1"/>
        <v>#VALUE!</v>
      </c>
    </row>
    <row r="236" spans="1:11" ht="16">
      <c r="A236" s="41">
        <v>236</v>
      </c>
      <c r="B236" s="36" t="s">
        <v>13</v>
      </c>
      <c r="C236" s="36" t="s">
        <v>1108</v>
      </c>
      <c r="D236" s="36" t="s">
        <v>1127</v>
      </c>
      <c r="E236" s="36" t="s">
        <v>1598</v>
      </c>
      <c r="F236" s="36" t="s">
        <v>1598</v>
      </c>
      <c r="G236" s="36" t="s">
        <v>1598</v>
      </c>
      <c r="H236" s="36" t="s">
        <v>168</v>
      </c>
      <c r="I236" t="str">
        <f t="array" ref="I236">IFERROR(INDEX('Table D. Endnotes for non-FSSI '!C:C, MATCH(B236&amp;D236,'Table D. Endnotes for non-FSSI '!A:A&amp;'Table D. Endnotes for non-FSSI '!B:B, 0)),"")</f>
        <v/>
      </c>
      <c r="J236" s="37" t="str">
        <f t="shared" ca="1" si="0"/>
        <v/>
      </c>
      <c r="K236" s="5" t="e">
        <f t="shared" ca="1" si="1"/>
        <v>#VALUE!</v>
      </c>
    </row>
    <row r="237" spans="1:11" ht="16">
      <c r="A237" s="41">
        <v>237</v>
      </c>
      <c r="B237" s="36" t="s">
        <v>13</v>
      </c>
      <c r="C237" s="36" t="s">
        <v>1108</v>
      </c>
      <c r="D237" s="36" t="s">
        <v>1128</v>
      </c>
      <c r="E237" s="36" t="s">
        <v>1658</v>
      </c>
      <c r="F237" s="36" t="s">
        <v>1658</v>
      </c>
      <c r="G237" s="36" t="s">
        <v>168</v>
      </c>
      <c r="H237" s="36" t="s">
        <v>168</v>
      </c>
      <c r="I237" t="str">
        <f t="array" ref="I237">IFERROR(INDEX('Table D. Endnotes for non-FSSI '!C:C, MATCH(B237&amp;D237,'Table D. Endnotes for non-FSSI '!A:A&amp;'Table D. Endnotes for non-FSSI '!B:B, 0)),"")</f>
        <v/>
      </c>
      <c r="J237" s="37" t="str">
        <f t="shared" ca="1" si="0"/>
        <v/>
      </c>
      <c r="K237" s="5" t="e">
        <f t="shared" ca="1" si="1"/>
        <v>#VALUE!</v>
      </c>
    </row>
    <row r="238" spans="1:11" ht="16">
      <c r="A238" s="41">
        <v>238</v>
      </c>
      <c r="B238" s="36" t="s">
        <v>13</v>
      </c>
      <c r="C238" s="36" t="s">
        <v>1108</v>
      </c>
      <c r="D238" s="36" t="s">
        <v>1129</v>
      </c>
      <c r="E238" s="36" t="s">
        <v>1658</v>
      </c>
      <c r="F238" s="36" t="s">
        <v>1658</v>
      </c>
      <c r="G238" s="36" t="s">
        <v>168</v>
      </c>
      <c r="H238" s="36" t="s">
        <v>168</v>
      </c>
      <c r="I238" t="str">
        <f t="array" ref="I238">IFERROR(INDEX('Table D. Endnotes for non-FSSI '!C:C, MATCH(B238&amp;D238,'Table D. Endnotes for non-FSSI '!A:A&amp;'Table D. Endnotes for non-FSSI '!B:B, 0)),"")</f>
        <v/>
      </c>
      <c r="J238" s="37" t="str">
        <f t="shared" ca="1" si="0"/>
        <v/>
      </c>
      <c r="K238" s="5" t="e">
        <f t="shared" ca="1" si="1"/>
        <v>#VALUE!</v>
      </c>
    </row>
    <row r="239" spans="1:11" ht="16">
      <c r="A239" s="41">
        <v>239</v>
      </c>
      <c r="B239" s="36" t="s">
        <v>13</v>
      </c>
      <c r="C239" s="36" t="s">
        <v>1108</v>
      </c>
      <c r="D239" s="36" t="s">
        <v>1130</v>
      </c>
      <c r="E239" s="36" t="s">
        <v>1598</v>
      </c>
      <c r="F239" s="36" t="s">
        <v>1600</v>
      </c>
      <c r="G239" s="36" t="s">
        <v>168</v>
      </c>
      <c r="H239" s="36" t="s">
        <v>1661</v>
      </c>
      <c r="I23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37" t="str">
        <f t="shared" ca="1" si="0"/>
        <v/>
      </c>
      <c r="K239" s="5" t="e">
        <f t="shared" ca="1" si="1"/>
        <v>#VALUE!</v>
      </c>
    </row>
    <row r="240" spans="1:11" ht="16">
      <c r="A240" s="41">
        <v>240</v>
      </c>
      <c r="B240" s="36" t="s">
        <v>13</v>
      </c>
      <c r="C240" s="36" t="s">
        <v>1108</v>
      </c>
      <c r="D240" s="36" t="s">
        <v>1131</v>
      </c>
      <c r="E240" s="36" t="s">
        <v>1658</v>
      </c>
      <c r="F240" s="36" t="s">
        <v>1658</v>
      </c>
      <c r="G240" s="36" t="s">
        <v>168</v>
      </c>
      <c r="H240" s="36" t="s">
        <v>168</v>
      </c>
      <c r="I240" t="str">
        <f t="array" ref="I240">IFERROR(INDEX('Table D. Endnotes for non-FSSI '!C:C, MATCH(B240&amp;D240,'Table D. Endnotes for non-FSSI '!A:A&amp;'Table D. Endnotes for non-FSSI '!B:B, 0)),"")</f>
        <v/>
      </c>
      <c r="J240" s="37" t="str">
        <f t="shared" ca="1" si="0"/>
        <v/>
      </c>
      <c r="K240" s="5" t="e">
        <f t="shared" ca="1" si="1"/>
        <v>#VALUE!</v>
      </c>
    </row>
    <row r="241" spans="1:11" ht="16">
      <c r="A241" s="41">
        <v>241</v>
      </c>
      <c r="B241" s="36" t="s">
        <v>13</v>
      </c>
      <c r="C241" s="36" t="s">
        <v>1108</v>
      </c>
      <c r="D241" s="36" t="s">
        <v>1132</v>
      </c>
      <c r="E241" s="36" t="s">
        <v>1598</v>
      </c>
      <c r="F241" s="36" t="s">
        <v>1598</v>
      </c>
      <c r="G241" s="36" t="s">
        <v>1598</v>
      </c>
      <c r="H241" s="36" t="s">
        <v>168</v>
      </c>
      <c r="I241" t="str">
        <f t="array" ref="I241">IFERROR(INDEX('Table D. Endnotes for non-FSSI '!C:C, MATCH(B241&amp;D241,'Table D. Endnotes for non-FSSI '!A:A&amp;'Table D. Endnotes for non-FSSI '!B:B, 0)),"")</f>
        <v/>
      </c>
      <c r="J241" s="37" t="str">
        <f t="shared" ca="1" si="0"/>
        <v/>
      </c>
      <c r="K241" s="5" t="e">
        <f t="shared" ca="1" si="1"/>
        <v>#VALUE!</v>
      </c>
    </row>
    <row r="242" spans="1:11" ht="16">
      <c r="A242" s="41">
        <v>242</v>
      </c>
      <c r="B242" s="36" t="s">
        <v>13</v>
      </c>
      <c r="C242" s="36" t="s">
        <v>1108</v>
      </c>
      <c r="D242" s="36" t="s">
        <v>1109</v>
      </c>
      <c r="E242" s="36" t="s">
        <v>1603</v>
      </c>
      <c r="F242" s="36" t="s">
        <v>1603</v>
      </c>
      <c r="G242" s="36" t="s">
        <v>1603</v>
      </c>
      <c r="H242" s="36" t="s">
        <v>168</v>
      </c>
      <c r="I242"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37" t="str">
        <f t="shared" ca="1" si="0"/>
        <v/>
      </c>
      <c r="K242" s="5" t="e">
        <f t="shared" ca="1" si="1"/>
        <v>#VALUE!</v>
      </c>
    </row>
    <row r="243" spans="1:11" ht="16">
      <c r="A243" s="41">
        <v>243</v>
      </c>
      <c r="B243" s="36" t="s">
        <v>14</v>
      </c>
      <c r="C243" s="36" t="s">
        <v>567</v>
      </c>
      <c r="D243" s="36" t="s">
        <v>1501</v>
      </c>
      <c r="E243" s="36" t="s">
        <v>1598</v>
      </c>
      <c r="F243" s="36" t="s">
        <v>1598</v>
      </c>
      <c r="G243" s="36" t="s">
        <v>1598</v>
      </c>
      <c r="H243" s="36" t="s">
        <v>168</v>
      </c>
      <c r="I243" t="str">
        <f t="array" ref="I243">IFERROR(INDEX('Table D. Endnotes for non-FSSI '!C:C, MATCH(B243&amp;D243,'Table D. Endnotes for non-FSSI '!A:A&amp;'Table D. Endnotes for non-FSSI '!B:B, 0)),"")</f>
        <v/>
      </c>
      <c r="J243" s="37" t="str">
        <f t="shared" ca="1" si="0"/>
        <v/>
      </c>
      <c r="K243" s="5" t="e">
        <f t="shared" ca="1" si="1"/>
        <v>#VALUE!</v>
      </c>
    </row>
    <row r="244" spans="1:11" ht="16">
      <c r="A244" s="41">
        <v>244</v>
      </c>
      <c r="B244" s="36" t="s">
        <v>14</v>
      </c>
      <c r="C244" s="36" t="s">
        <v>567</v>
      </c>
      <c r="D244" s="36" t="s">
        <v>571</v>
      </c>
      <c r="E244" s="36" t="s">
        <v>1603</v>
      </c>
      <c r="F244" s="36" t="s">
        <v>1603</v>
      </c>
      <c r="G244" s="36" t="s">
        <v>1603</v>
      </c>
      <c r="H244" s="36" t="s">
        <v>168</v>
      </c>
      <c r="I244" t="str">
        <f t="array" ref="I244">IFERROR(INDEX('Table D. Endnotes for non-FSSI '!C:C, MATCH(B244&amp;D244,'Table D. Endnotes for non-FSSI '!A:A&amp;'Table D. Endnotes for non-FSSI '!B:B, 0)),"")</f>
        <v/>
      </c>
      <c r="J244" s="37" t="str">
        <f t="shared" ca="1" si="0"/>
        <v/>
      </c>
      <c r="K244" s="5" t="e">
        <f t="shared" ca="1" si="1"/>
        <v>#VALUE!</v>
      </c>
    </row>
    <row r="245" spans="1:11" ht="16">
      <c r="A245" s="41">
        <v>245</v>
      </c>
      <c r="B245" s="36" t="s">
        <v>14</v>
      </c>
      <c r="C245" s="36" t="s">
        <v>567</v>
      </c>
      <c r="D245" s="36" t="s">
        <v>1512</v>
      </c>
      <c r="E245" s="36" t="s">
        <v>1598</v>
      </c>
      <c r="F245" s="36" t="s">
        <v>1598</v>
      </c>
      <c r="G245" s="36" t="s">
        <v>1598</v>
      </c>
      <c r="H245" s="36" t="s">
        <v>168</v>
      </c>
      <c r="I245" t="str">
        <f t="array" ref="I245">IFERROR(INDEX('Table D. Endnotes for non-FSSI '!C:C, MATCH(B245&amp;D245,'Table D. Endnotes for non-FSSI '!A:A&amp;'Table D. Endnotes for non-FSSI '!B:B, 0)),"")</f>
        <v/>
      </c>
      <c r="J245" s="37" t="str">
        <f t="shared" ca="1" si="0"/>
        <v/>
      </c>
      <c r="K245" s="5" t="e">
        <f t="shared" ca="1" si="1"/>
        <v>#VALUE!</v>
      </c>
    </row>
    <row r="246" spans="1:11" ht="16">
      <c r="A246" s="41">
        <v>246</v>
      </c>
      <c r="B246" s="36" t="s">
        <v>14</v>
      </c>
      <c r="C246" s="36" t="s">
        <v>567</v>
      </c>
      <c r="D246" s="36" t="s">
        <v>1513</v>
      </c>
      <c r="E246" s="36" t="s">
        <v>1598</v>
      </c>
      <c r="F246" s="36" t="s">
        <v>1598</v>
      </c>
      <c r="G246" s="36" t="s">
        <v>1598</v>
      </c>
      <c r="H246" s="36" t="s">
        <v>168</v>
      </c>
      <c r="I246" t="str">
        <f t="array" ref="I246">IFERROR(INDEX('Table D. Endnotes for non-FSSI '!C:C, MATCH(B246&amp;D246,'Table D. Endnotes for non-FSSI '!A:A&amp;'Table D. Endnotes for non-FSSI '!B:B, 0)),"")</f>
        <v/>
      </c>
      <c r="J246" s="37" t="str">
        <f t="shared" ca="1" si="0"/>
        <v/>
      </c>
      <c r="K246" s="5" t="e">
        <f t="shared" ca="1" si="1"/>
        <v>#VALUE!</v>
      </c>
    </row>
    <row r="247" spans="1:11" ht="16">
      <c r="A247" s="41">
        <v>247</v>
      </c>
      <c r="B247" s="36" t="s">
        <v>14</v>
      </c>
      <c r="C247" s="36" t="s">
        <v>567</v>
      </c>
      <c r="D247" s="36" t="s">
        <v>1255</v>
      </c>
      <c r="E247" s="36" t="s">
        <v>1598</v>
      </c>
      <c r="F247" s="36" t="s">
        <v>1598</v>
      </c>
      <c r="G247" s="36" t="s">
        <v>1598</v>
      </c>
      <c r="H247" s="36" t="s">
        <v>168</v>
      </c>
      <c r="I247" t="str">
        <f t="array" ref="I247">IFERROR(INDEX('Table D. Endnotes for non-FSSI '!C:C, MATCH(B247&amp;D247,'Table D. Endnotes for non-FSSI '!A:A&amp;'Table D. Endnotes for non-FSSI '!B:B, 0)),"")</f>
        <v/>
      </c>
      <c r="J247" s="37" t="str">
        <f t="shared" ca="1" si="0"/>
        <v/>
      </c>
      <c r="K247" s="5" t="e">
        <f t="shared" ca="1" si="1"/>
        <v>#VALUE!</v>
      </c>
    </row>
    <row r="248" spans="1:11" ht="16">
      <c r="A248" s="41">
        <v>248</v>
      </c>
      <c r="B248" s="36" t="s">
        <v>14</v>
      </c>
      <c r="C248" s="36" t="s">
        <v>567</v>
      </c>
      <c r="D248" s="36" t="s">
        <v>700</v>
      </c>
      <c r="E248" s="36" t="s">
        <v>1603</v>
      </c>
      <c r="F248" s="36" t="s">
        <v>1603</v>
      </c>
      <c r="G248" s="36" t="s">
        <v>1603</v>
      </c>
      <c r="H248" s="36" t="s">
        <v>168</v>
      </c>
      <c r="I248" t="str">
        <f t="array" ref="I248">IFERROR(INDEX('Table D. Endnotes for non-FSSI '!C:C, MATCH(B248&amp;D248,'Table D. Endnotes for non-FSSI '!A:A&amp;'Table D. Endnotes for non-FSSI '!B:B, 0)),"")</f>
        <v/>
      </c>
      <c r="J248" s="37" t="str">
        <f t="shared" ca="1" si="0"/>
        <v/>
      </c>
      <c r="K248" s="5" t="e">
        <f t="shared" ca="1" si="1"/>
        <v>#VALUE!</v>
      </c>
    </row>
    <row r="249" spans="1:11" ht="16">
      <c r="A249" s="41">
        <v>249</v>
      </c>
      <c r="B249" s="36" t="s">
        <v>14</v>
      </c>
      <c r="C249" s="36" t="s">
        <v>567</v>
      </c>
      <c r="D249" s="36" t="s">
        <v>1514</v>
      </c>
      <c r="E249" s="36" t="s">
        <v>1598</v>
      </c>
      <c r="F249" s="36" t="s">
        <v>1600</v>
      </c>
      <c r="G249" s="36" t="s">
        <v>1598</v>
      </c>
      <c r="H249" s="36" t="s">
        <v>168</v>
      </c>
      <c r="I24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37" t="str">
        <f t="shared" ca="1" si="0"/>
        <v/>
      </c>
      <c r="K249" s="5" t="e">
        <f t="shared" ca="1" si="1"/>
        <v>#VALUE!</v>
      </c>
    </row>
    <row r="250" spans="1:11" ht="16">
      <c r="A250" s="41">
        <v>250</v>
      </c>
      <c r="B250" s="36" t="s">
        <v>14</v>
      </c>
      <c r="C250" s="36" t="s">
        <v>567</v>
      </c>
      <c r="D250" s="36" t="s">
        <v>568</v>
      </c>
      <c r="E250" s="36" t="s">
        <v>1603</v>
      </c>
      <c r="F250" s="36" t="s">
        <v>1603</v>
      </c>
      <c r="G250" s="36" t="s">
        <v>1603</v>
      </c>
      <c r="H250" s="36" t="s">
        <v>168</v>
      </c>
      <c r="I250" t="str">
        <f t="array" ref="I250">IFERROR(INDEX('Table D. Endnotes for non-FSSI '!C:C, MATCH(B250&amp;D250,'Table D. Endnotes for non-FSSI '!A:A&amp;'Table D. Endnotes for non-FSSI '!B:B, 0)),"")</f>
        <v/>
      </c>
      <c r="J250" s="37" t="str">
        <f t="shared" ca="1" si="0"/>
        <v/>
      </c>
      <c r="K250" s="5" t="e">
        <f t="shared" ca="1" si="1"/>
        <v>#VALUE!</v>
      </c>
    </row>
    <row r="251" spans="1:11" ht="16">
      <c r="A251" s="41">
        <v>251</v>
      </c>
      <c r="B251" s="36" t="s">
        <v>14</v>
      </c>
      <c r="C251" s="36" t="s">
        <v>567</v>
      </c>
      <c r="D251" s="36" t="s">
        <v>906</v>
      </c>
      <c r="E251" s="36" t="s">
        <v>1598</v>
      </c>
      <c r="F251" s="36" t="s">
        <v>1598</v>
      </c>
      <c r="G251" s="36" t="s">
        <v>1598</v>
      </c>
      <c r="H251" s="36" t="s">
        <v>168</v>
      </c>
      <c r="I251" t="str">
        <f t="array" ref="I251">IFERROR(INDEX('Table D. Endnotes for non-FSSI '!C:C, MATCH(B251&amp;D251,'Table D. Endnotes for non-FSSI '!A:A&amp;'Table D. Endnotes for non-FSSI '!B:B, 0)),"")</f>
        <v/>
      </c>
      <c r="J251" s="37" t="str">
        <f t="shared" ca="1" si="0"/>
        <v/>
      </c>
      <c r="K251" s="5" t="e">
        <f t="shared" ca="1" si="1"/>
        <v>#VALUE!</v>
      </c>
    </row>
    <row r="252" spans="1:11" ht="16">
      <c r="A252" s="41">
        <v>252</v>
      </c>
      <c r="B252" s="36" t="s">
        <v>14</v>
      </c>
      <c r="C252" s="36" t="s">
        <v>567</v>
      </c>
      <c r="D252" s="36" t="s">
        <v>918</v>
      </c>
      <c r="E252" s="36" t="s">
        <v>1598</v>
      </c>
      <c r="F252" s="36" t="s">
        <v>1598</v>
      </c>
      <c r="G252" s="36" t="s">
        <v>1598</v>
      </c>
      <c r="H252" s="36" t="s">
        <v>168</v>
      </c>
      <c r="I252" t="str">
        <f t="array" ref="I252">IFERROR(INDEX('Table D. Endnotes for non-FSSI '!C:C, MATCH(B252&amp;D252,'Table D. Endnotes for non-FSSI '!A:A&amp;'Table D. Endnotes for non-FSSI '!B:B, 0)),"")</f>
        <v/>
      </c>
      <c r="J252" s="37" t="str">
        <f t="shared" ca="1" si="0"/>
        <v/>
      </c>
      <c r="K252" s="5" t="e">
        <f t="shared" ca="1" si="1"/>
        <v>#VALUE!</v>
      </c>
    </row>
    <row r="253" spans="1:11" ht="16">
      <c r="A253" s="41">
        <v>253</v>
      </c>
      <c r="B253" s="36" t="s">
        <v>14</v>
      </c>
      <c r="C253" s="36" t="s">
        <v>567</v>
      </c>
      <c r="D253" s="36" t="s">
        <v>920</v>
      </c>
      <c r="E253" s="36" t="s">
        <v>1598</v>
      </c>
      <c r="F253" s="36" t="s">
        <v>1598</v>
      </c>
      <c r="G253" s="36" t="s">
        <v>1598</v>
      </c>
      <c r="H253" s="36" t="s">
        <v>168</v>
      </c>
      <c r="I253" t="str">
        <f t="array" ref="I253">IFERROR(INDEX('Table D. Endnotes for non-FSSI '!C:C, MATCH(B253&amp;D253,'Table D. Endnotes for non-FSSI '!A:A&amp;'Table D. Endnotes for non-FSSI '!B:B, 0)),"")</f>
        <v/>
      </c>
      <c r="J253" s="37" t="str">
        <f t="shared" ca="1" si="0"/>
        <v/>
      </c>
      <c r="K253" s="5" t="e">
        <f t="shared" ca="1" si="1"/>
        <v>#VALUE!</v>
      </c>
    </row>
    <row r="254" spans="1:11" ht="16">
      <c r="A254" s="41">
        <v>254</v>
      </c>
      <c r="B254" s="36" t="s">
        <v>14</v>
      </c>
      <c r="C254" s="36" t="s">
        <v>567</v>
      </c>
      <c r="D254" s="36" t="s">
        <v>913</v>
      </c>
      <c r="E254" s="36" t="s">
        <v>1598</v>
      </c>
      <c r="F254" s="36" t="s">
        <v>1598</v>
      </c>
      <c r="G254" s="36" t="s">
        <v>1598</v>
      </c>
      <c r="H254" s="36" t="s">
        <v>168</v>
      </c>
      <c r="I254" t="str">
        <f t="array" ref="I254">IFERROR(INDEX('Table D. Endnotes for non-FSSI '!C:C, MATCH(B254&amp;D254,'Table D. Endnotes for non-FSSI '!A:A&amp;'Table D. Endnotes for non-FSSI '!B:B, 0)),"")</f>
        <v/>
      </c>
      <c r="J254" s="37" t="str">
        <f t="shared" ca="1" si="0"/>
        <v/>
      </c>
      <c r="K254" s="5" t="e">
        <f t="shared" ca="1" si="1"/>
        <v>#VALUE!</v>
      </c>
    </row>
    <row r="255" spans="1:11" ht="16">
      <c r="A255" s="41">
        <v>255</v>
      </c>
      <c r="B255" s="36" t="s">
        <v>14</v>
      </c>
      <c r="C255" s="36" t="s">
        <v>567</v>
      </c>
      <c r="D255" s="36" t="s">
        <v>917</v>
      </c>
      <c r="E255" s="36" t="s">
        <v>1600</v>
      </c>
      <c r="F255" s="36" t="s">
        <v>1600</v>
      </c>
      <c r="G255" s="36" t="s">
        <v>168</v>
      </c>
      <c r="H255" s="36" t="s">
        <v>168</v>
      </c>
      <c r="I255"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37" t="str">
        <f t="shared" ca="1" si="0"/>
        <v/>
      </c>
      <c r="K255" s="5" t="e">
        <f t="shared" ca="1" si="1"/>
        <v>#VALUE!</v>
      </c>
    </row>
    <row r="256" spans="1:11" ht="16">
      <c r="A256" s="41">
        <v>256</v>
      </c>
      <c r="B256" s="36" t="s">
        <v>14</v>
      </c>
      <c r="C256" s="36" t="s">
        <v>567</v>
      </c>
      <c r="D256" s="36" t="s">
        <v>1525</v>
      </c>
      <c r="E256" s="36" t="s">
        <v>1600</v>
      </c>
      <c r="F256" s="36" t="s">
        <v>1598</v>
      </c>
      <c r="G256" s="36" t="s">
        <v>1598</v>
      </c>
      <c r="H256" s="36" t="s">
        <v>168</v>
      </c>
      <c r="I256" t="str">
        <f t="array" ref="I256">IFERROR(INDEX('Table D. Endnotes for non-FSSI '!C:C, MATCH(B256&amp;D256,'Table D. Endnotes for non-FSSI '!A:A&amp;'Table D. Endnotes for non-FSSI '!B:B, 0)),"")</f>
        <v/>
      </c>
      <c r="J256" s="37" t="str">
        <f t="shared" ca="1" si="0"/>
        <v/>
      </c>
      <c r="K256" s="5" t="e">
        <f t="shared" ca="1" si="1"/>
        <v>#VALUE!</v>
      </c>
    </row>
    <row r="257" spans="1:11" ht="16">
      <c r="A257" s="41">
        <v>257</v>
      </c>
      <c r="B257" s="36" t="s">
        <v>14</v>
      </c>
      <c r="C257" s="36" t="s">
        <v>567</v>
      </c>
      <c r="D257" s="36" t="s">
        <v>1530</v>
      </c>
      <c r="E257" s="36" t="s">
        <v>1598</v>
      </c>
      <c r="F257" s="36" t="s">
        <v>1598</v>
      </c>
      <c r="G257" s="36" t="s">
        <v>1598</v>
      </c>
      <c r="H257" s="36" t="s">
        <v>168</v>
      </c>
      <c r="I257" t="str">
        <f t="array" ref="I257">IFERROR(INDEX('Table D. Endnotes for non-FSSI '!C:C, MATCH(B257&amp;D257,'Table D. Endnotes for non-FSSI '!A:A&amp;'Table D. Endnotes for non-FSSI '!B:B, 0)),"")</f>
        <v/>
      </c>
      <c r="J257" s="37" t="str">
        <f t="shared" ref="J257:J365" ca="1" si="2">IFERROR(MATCH(D257, INDIRECT("allocations!C:C"),0),"")</f>
        <v/>
      </c>
      <c r="K257" s="5" t="e">
        <f t="shared" ref="K257:K365" ca="1" si="3">VALUE(J257)</f>
        <v>#VALUE!</v>
      </c>
    </row>
    <row r="258" spans="1:11" ht="16">
      <c r="A258" s="41">
        <v>258</v>
      </c>
      <c r="B258" s="36" t="s">
        <v>14</v>
      </c>
      <c r="C258" s="36" t="s">
        <v>567</v>
      </c>
      <c r="D258" s="36" t="s">
        <v>575</v>
      </c>
      <c r="E258" s="36" t="s">
        <v>1598</v>
      </c>
      <c r="F258" s="36" t="s">
        <v>1598</v>
      </c>
      <c r="G258" s="36" t="s">
        <v>1598</v>
      </c>
      <c r="H258" s="36" t="s">
        <v>168</v>
      </c>
      <c r="I258" t="str">
        <f t="array" ref="I258">IFERROR(INDEX('Table D. Endnotes for non-FSSI '!C:C, MATCH(B258&amp;D258,'Table D. Endnotes for non-FSSI '!A:A&amp;'Table D. Endnotes for non-FSSI '!B:B, 0)),"")</f>
        <v/>
      </c>
      <c r="J258" s="37" t="str">
        <f t="shared" ca="1" si="2"/>
        <v/>
      </c>
      <c r="K258" s="5" t="e">
        <f t="shared" ca="1" si="3"/>
        <v>#VALUE!</v>
      </c>
    </row>
    <row r="259" spans="1:11" ht="16">
      <c r="A259" s="41">
        <v>259</v>
      </c>
      <c r="B259" s="36" t="s">
        <v>14</v>
      </c>
      <c r="C259" s="36" t="s">
        <v>567</v>
      </c>
      <c r="D259" s="36" t="s">
        <v>1505</v>
      </c>
      <c r="E259" s="36" t="s">
        <v>1598</v>
      </c>
      <c r="F259" s="36" t="s">
        <v>1598</v>
      </c>
      <c r="G259" s="36" t="s">
        <v>1598</v>
      </c>
      <c r="H259" s="36" t="s">
        <v>168</v>
      </c>
      <c r="I259" t="str">
        <f t="array" ref="I259">IFERROR(INDEX('Table D. Endnotes for non-FSSI '!C:C, MATCH(B259&amp;D259,'Table D. Endnotes for non-FSSI '!A:A&amp;'Table D. Endnotes for non-FSSI '!B:B, 0)),"")</f>
        <v/>
      </c>
      <c r="J259" s="37" t="str">
        <f t="shared" ca="1" si="2"/>
        <v/>
      </c>
      <c r="K259" s="5" t="e">
        <f t="shared" ca="1" si="3"/>
        <v>#VALUE!</v>
      </c>
    </row>
    <row r="260" spans="1:11" ht="16">
      <c r="A260" s="41">
        <v>260</v>
      </c>
      <c r="B260" s="36" t="s">
        <v>14</v>
      </c>
      <c r="C260" s="36" t="s">
        <v>567</v>
      </c>
      <c r="D260" s="36" t="s">
        <v>1506</v>
      </c>
      <c r="E260" s="36" t="s">
        <v>1598</v>
      </c>
      <c r="F260" s="36" t="s">
        <v>1598</v>
      </c>
      <c r="G260" s="36" t="s">
        <v>1598</v>
      </c>
      <c r="H260" s="36" t="s">
        <v>168</v>
      </c>
      <c r="I260" t="str">
        <f t="array" ref="I260">IFERROR(INDEX('Table D. Endnotes for non-FSSI '!C:C, MATCH(B260&amp;D260,'Table D. Endnotes for non-FSSI '!A:A&amp;'Table D. Endnotes for non-FSSI '!B:B, 0)),"")</f>
        <v/>
      </c>
      <c r="J260" s="37" t="str">
        <f t="shared" ca="1" si="2"/>
        <v/>
      </c>
      <c r="K260" s="5" t="e">
        <f t="shared" ca="1" si="3"/>
        <v>#VALUE!</v>
      </c>
    </row>
    <row r="261" spans="1:11" ht="16">
      <c r="A261" s="41">
        <v>261</v>
      </c>
      <c r="B261" s="36" t="s">
        <v>16</v>
      </c>
      <c r="C261" s="36" t="s">
        <v>599</v>
      </c>
      <c r="D261" s="36" t="s">
        <v>600</v>
      </c>
      <c r="E261" s="36" t="s">
        <v>1598</v>
      </c>
      <c r="F261" s="36" t="s">
        <v>1603</v>
      </c>
      <c r="G261" s="36" t="s">
        <v>1603</v>
      </c>
      <c r="H261" s="36" t="s">
        <v>168</v>
      </c>
      <c r="I261" t="str">
        <f t="array" ref="I261">IFERROR(INDEX('Table D. Endnotes for non-FSSI '!C:C, MATCH(B261&amp;D261,'Table D. Endnotes for non-FSSI '!A:A&amp;'Table D. Endnotes for non-FSSI '!B:B, 0)),"")</f>
        <v>Fishery in the EEZ and state waters is closed; therefore, fishing mortality is very low.</v>
      </c>
      <c r="J261" s="37" t="str">
        <f t="shared" ca="1" si="2"/>
        <v/>
      </c>
      <c r="K261" s="5" t="e">
        <f t="shared" ca="1" si="3"/>
        <v>#VALUE!</v>
      </c>
    </row>
    <row r="262" spans="1:11" ht="16">
      <c r="A262" s="41">
        <v>262</v>
      </c>
      <c r="B262" s="36" t="s">
        <v>16</v>
      </c>
      <c r="C262" s="36" t="s">
        <v>599</v>
      </c>
      <c r="D262" s="36" t="s">
        <v>1044</v>
      </c>
      <c r="E262" s="36" t="s">
        <v>1598</v>
      </c>
      <c r="F262" s="36" t="s">
        <v>1603</v>
      </c>
      <c r="G262" s="36" t="s">
        <v>1603</v>
      </c>
      <c r="H262" s="36" t="s">
        <v>168</v>
      </c>
      <c r="I262" t="str">
        <f t="array" ref="I262">IFERROR(INDEX('Table D. Endnotes for non-FSSI '!C:C, MATCH(B262&amp;D262,'Table D. Endnotes for non-FSSI '!A:A&amp;'Table D. Endnotes for non-FSSI '!B:B, 0)),"")</f>
        <v>Fishery in the EEZ and state waters is closed; therefore, fishing mortality is very low.</v>
      </c>
      <c r="J262" s="37" t="str">
        <f t="shared" ca="1" si="2"/>
        <v/>
      </c>
      <c r="K262" s="5" t="e">
        <f t="shared" ca="1" si="3"/>
        <v>#VALUE!</v>
      </c>
    </row>
    <row r="263" spans="1:11" ht="16">
      <c r="A263" s="41">
        <v>263</v>
      </c>
      <c r="B263" s="36" t="s">
        <v>16</v>
      </c>
      <c r="C263" s="36" t="s">
        <v>599</v>
      </c>
      <c r="D263" s="36" t="s">
        <v>1469</v>
      </c>
      <c r="E263" s="36" t="s">
        <v>1598</v>
      </c>
      <c r="F263" s="36" t="s">
        <v>1603</v>
      </c>
      <c r="G263" s="36" t="s">
        <v>1603</v>
      </c>
      <c r="H263" s="36" t="s">
        <v>168</v>
      </c>
      <c r="I263" t="str">
        <f t="array" ref="I263">IFERROR(INDEX('Table D. Endnotes for non-FSSI '!C:C, MATCH(B263&amp;D263,'Table D. Endnotes for non-FSSI '!A:A&amp;'Table D. Endnotes for non-FSSI '!B:B, 0)),"")</f>
        <v>Fishery in the EEZ and state waters is closed; therefore, fishing mortality is very low.</v>
      </c>
      <c r="J263" s="37" t="str">
        <f t="shared" ca="1" si="2"/>
        <v/>
      </c>
      <c r="K263" s="5" t="e">
        <f t="shared" ca="1" si="3"/>
        <v>#VALUE!</v>
      </c>
    </row>
    <row r="264" spans="1:11" ht="16">
      <c r="A264" s="41">
        <v>264</v>
      </c>
      <c r="B264" s="36" t="s">
        <v>16</v>
      </c>
      <c r="C264" s="36" t="s">
        <v>599</v>
      </c>
      <c r="D264" s="36" t="s">
        <v>1096</v>
      </c>
      <c r="E264" s="36" t="s">
        <v>1598</v>
      </c>
      <c r="F264" s="36" t="s">
        <v>1603</v>
      </c>
      <c r="G264" s="36" t="s">
        <v>1603</v>
      </c>
      <c r="H264" s="36" t="s">
        <v>168</v>
      </c>
      <c r="I264" t="str">
        <f t="array" ref="I264">IFERROR(INDEX('Table D. Endnotes for non-FSSI '!C:C, MATCH(B264&amp;D264,'Table D. Endnotes for non-FSSI '!A:A&amp;'Table D. Endnotes for non-FSSI '!B:B, 0)),"")</f>
        <v>Fishery in the EEZ and state waters is closed; therefore, fishing mortality is very low.</v>
      </c>
      <c r="J264" s="37" t="str">
        <f t="shared" ca="1" si="2"/>
        <v/>
      </c>
      <c r="K264" s="5" t="e">
        <f t="shared" ca="1" si="3"/>
        <v>#VALUE!</v>
      </c>
    </row>
    <row r="265" spans="1:11" ht="16">
      <c r="A265" s="41">
        <v>265</v>
      </c>
      <c r="B265" s="36" t="s">
        <v>16</v>
      </c>
      <c r="C265" s="36" t="s">
        <v>599</v>
      </c>
      <c r="D265" s="36" t="s">
        <v>1311</v>
      </c>
      <c r="E265" s="36" t="s">
        <v>1598</v>
      </c>
      <c r="F265" s="36" t="s">
        <v>1603</v>
      </c>
      <c r="G265" s="36" t="s">
        <v>1603</v>
      </c>
      <c r="H265" s="36" t="s">
        <v>168</v>
      </c>
      <c r="I265" t="str">
        <f t="array" ref="I265">IFERROR(INDEX('Table D. Endnotes for non-FSSI '!C:C, MATCH(B265&amp;D265,'Table D. Endnotes for non-FSSI '!A:A&amp;'Table D. Endnotes for non-FSSI '!B:B, 0)),"")</f>
        <v>Fishery in the EEZ and state waters is closed; therefore, fishing mortality is very low.</v>
      </c>
      <c r="J265" s="37" t="str">
        <f t="shared" ca="1" si="2"/>
        <v/>
      </c>
      <c r="K265" s="5" t="e">
        <f t="shared" ca="1" si="3"/>
        <v>#VALUE!</v>
      </c>
    </row>
    <row r="266" spans="1:11" ht="16">
      <c r="A266" s="41">
        <v>266</v>
      </c>
      <c r="B266" s="36" t="s">
        <v>16</v>
      </c>
      <c r="C266" s="36" t="s">
        <v>179</v>
      </c>
      <c r="D266" s="36" t="s">
        <v>180</v>
      </c>
      <c r="E266" s="36" t="s">
        <v>1603</v>
      </c>
      <c r="F266" s="36" t="s">
        <v>1603</v>
      </c>
      <c r="G266" s="36" t="s">
        <v>1603</v>
      </c>
      <c r="H266" s="36" t="s">
        <v>168</v>
      </c>
      <c r="I266" t="str">
        <f t="array" ref="I266">IFERROR(INDEX('Table D. Endnotes for non-FSSI '!C:C, MATCH(B266&amp;D266,'Table D. Endnotes for non-FSSI '!A:A&amp;'Table D. Endnotes for non-FSSI '!B:B, 0)),"")</f>
        <v/>
      </c>
      <c r="J266" s="37" t="str">
        <f t="shared" ca="1" si="2"/>
        <v/>
      </c>
      <c r="K266" s="5" t="e">
        <f t="shared" ca="1" si="3"/>
        <v>#VALUE!</v>
      </c>
    </row>
    <row r="267" spans="1:11" ht="16">
      <c r="A267" s="41">
        <v>267</v>
      </c>
      <c r="B267" s="36" t="s">
        <v>16</v>
      </c>
      <c r="C267" s="36" t="s">
        <v>668</v>
      </c>
      <c r="D267" s="36" t="s">
        <v>669</v>
      </c>
      <c r="E267" s="36" t="s">
        <v>1603</v>
      </c>
      <c r="F267" s="36" t="s">
        <v>1603</v>
      </c>
      <c r="G267" s="36" t="s">
        <v>1603</v>
      </c>
      <c r="H267" s="36" t="s">
        <v>168</v>
      </c>
      <c r="I267" t="str">
        <f t="array" ref="I267">IFERROR(INDEX('Table D. Endnotes for non-FSSI '!C:C, MATCH(B267&amp;D267,'Table D. Endnotes for non-FSSI '!A:A&amp;'Table D. Endnotes for non-FSSI '!B:B, 0)),"")</f>
        <v/>
      </c>
      <c r="J267" s="37" t="str">
        <f t="shared" ca="1" si="2"/>
        <v/>
      </c>
      <c r="K267" s="5" t="e">
        <f t="shared" ca="1" si="3"/>
        <v>#VALUE!</v>
      </c>
    </row>
    <row r="268" spans="1:11" ht="16">
      <c r="A268" s="41">
        <v>268</v>
      </c>
      <c r="B268" s="36" t="s">
        <v>16</v>
      </c>
      <c r="C268" s="36" t="s">
        <v>1086</v>
      </c>
      <c r="D268" s="36" t="s">
        <v>1087</v>
      </c>
      <c r="E268" s="36" t="s">
        <v>1598</v>
      </c>
      <c r="F268" s="36" t="s">
        <v>1598</v>
      </c>
      <c r="G268" s="36" t="s">
        <v>1603</v>
      </c>
      <c r="H268" s="36" t="s">
        <v>168</v>
      </c>
      <c r="I268"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37" t="str">
        <f t="shared" ca="1" si="2"/>
        <v/>
      </c>
      <c r="K268" s="5" t="e">
        <f t="shared" ca="1" si="3"/>
        <v>#VALUE!</v>
      </c>
    </row>
    <row r="269" spans="1:11" ht="16">
      <c r="A269" s="41">
        <v>269</v>
      </c>
      <c r="B269" s="36" t="s">
        <v>16</v>
      </c>
      <c r="C269" s="36" t="s">
        <v>170</v>
      </c>
      <c r="D269" s="36" t="s">
        <v>176</v>
      </c>
      <c r="E269" s="36" t="s">
        <v>1603</v>
      </c>
      <c r="F269" s="36" t="s">
        <v>1603</v>
      </c>
      <c r="G269" s="36" t="s">
        <v>1603</v>
      </c>
      <c r="H269" s="36" t="s">
        <v>168</v>
      </c>
      <c r="I269" t="str">
        <f t="array" ref="I269">IFERROR(INDEX('Table D. Endnotes for non-FSSI '!C:C, MATCH(B269&amp;D269,'Table D. Endnotes for non-FSSI '!A:A&amp;'Table D. Endnotes for non-FSSI '!B:B, 0)),"")</f>
        <v/>
      </c>
      <c r="J269" s="37" t="str">
        <f t="shared" ca="1" si="2"/>
        <v/>
      </c>
      <c r="K269" s="5" t="e">
        <f t="shared" ca="1" si="3"/>
        <v>#VALUE!</v>
      </c>
    </row>
    <row r="270" spans="1:11" ht="16">
      <c r="A270" s="41">
        <v>270</v>
      </c>
      <c r="B270" s="36" t="s">
        <v>16</v>
      </c>
      <c r="C270" s="36" t="s">
        <v>170</v>
      </c>
      <c r="D270" s="36" t="s">
        <v>194</v>
      </c>
      <c r="E270" s="36" t="s">
        <v>1603</v>
      </c>
      <c r="F270" s="36" t="s">
        <v>1603</v>
      </c>
      <c r="G270" s="36" t="s">
        <v>1603</v>
      </c>
      <c r="H270" s="36" t="s">
        <v>168</v>
      </c>
      <c r="I270" t="str">
        <f t="array" ref="I270">IFERROR(INDEX('Table D. Endnotes for non-FSSI '!C:C, MATCH(B270&amp;D270,'Table D. Endnotes for non-FSSI '!A:A&amp;'Table D. Endnotes for non-FSSI '!B:B, 0)),"")</f>
        <v/>
      </c>
      <c r="J270" s="37" t="str">
        <f t="shared" ca="1" si="2"/>
        <v/>
      </c>
      <c r="K270" s="5" t="e">
        <f t="shared" ca="1" si="3"/>
        <v>#VALUE!</v>
      </c>
    </row>
    <row r="271" spans="1:11" ht="16">
      <c r="A271" s="41">
        <v>271</v>
      </c>
      <c r="B271" s="36" t="s">
        <v>16</v>
      </c>
      <c r="C271" s="36" t="s">
        <v>170</v>
      </c>
      <c r="D271" s="36" t="s">
        <v>357</v>
      </c>
      <c r="E271" s="36" t="s">
        <v>1603</v>
      </c>
      <c r="F271" s="36" t="s">
        <v>1603</v>
      </c>
      <c r="G271" s="36" t="s">
        <v>1603</v>
      </c>
      <c r="H271" s="36" t="s">
        <v>168</v>
      </c>
      <c r="I271" t="str">
        <f t="array" ref="I271">IFERROR(INDEX('Table D. Endnotes for non-FSSI '!C:C, MATCH(B271&amp;D271,'Table D. Endnotes for non-FSSI '!A:A&amp;'Table D. Endnotes for non-FSSI '!B:B, 0)),"")</f>
        <v/>
      </c>
      <c r="J271" s="37" t="str">
        <f t="shared" ca="1" si="2"/>
        <v/>
      </c>
      <c r="K271" s="5" t="e">
        <f t="shared" ca="1" si="3"/>
        <v>#VALUE!</v>
      </c>
    </row>
    <row r="272" spans="1:11" ht="16">
      <c r="A272" s="41">
        <v>272</v>
      </c>
      <c r="B272" s="36" t="s">
        <v>16</v>
      </c>
      <c r="C272" s="36" t="s">
        <v>170</v>
      </c>
      <c r="D272" s="36" t="s">
        <v>412</v>
      </c>
      <c r="E272" s="36" t="s">
        <v>1598</v>
      </c>
      <c r="F272" s="36" t="s">
        <v>1600</v>
      </c>
      <c r="G272" s="36" t="s">
        <v>168</v>
      </c>
      <c r="H272" s="36" t="s">
        <v>1662</v>
      </c>
      <c r="I272" t="str">
        <f t="array" ref="I272">IFERROR(INDEX('Table D. Endnotes for non-FSSI '!C:C, MATCH(B272&amp;D272,'Table D. Endnotes for non-FSSI '!A:A&amp;'Table D. Endnotes for non-FSSI '!B:B, 0)),"")</f>
        <v/>
      </c>
      <c r="J272" s="37" t="str">
        <f t="shared" ca="1" si="2"/>
        <v/>
      </c>
      <c r="K272" s="5" t="e">
        <f t="shared" ca="1" si="3"/>
        <v>#VALUE!</v>
      </c>
    </row>
    <row r="273" spans="1:11" ht="16">
      <c r="A273" s="41">
        <v>273</v>
      </c>
      <c r="B273" s="36" t="s">
        <v>16</v>
      </c>
      <c r="C273" s="36" t="s">
        <v>170</v>
      </c>
      <c r="D273" s="36" t="s">
        <v>753</v>
      </c>
      <c r="E273" s="36" t="s">
        <v>1598</v>
      </c>
      <c r="F273" s="36" t="s">
        <v>1603</v>
      </c>
      <c r="G273" s="36" t="s">
        <v>1603</v>
      </c>
      <c r="H273" s="36" t="s">
        <v>168</v>
      </c>
      <c r="I273" t="str">
        <f t="array" ref="I273">IFERROR(INDEX('Table D. Endnotes for non-FSSI '!C:C, MATCH(B273&amp;D273,'Table D. Endnotes for non-FSSI '!A:A&amp;'Table D. Endnotes for non-FSSI '!B:B, 0)),"")</f>
        <v>Fishery in the EEZ and state waters is closed; therefore, fishing mortality is very low.</v>
      </c>
      <c r="J273" s="37" t="str">
        <f t="shared" ca="1" si="2"/>
        <v/>
      </c>
      <c r="K273" s="5" t="e">
        <f t="shared" ca="1" si="3"/>
        <v>#VALUE!</v>
      </c>
    </row>
    <row r="274" spans="1:11" ht="16">
      <c r="A274" s="41">
        <v>274</v>
      </c>
      <c r="B274" s="36" t="s">
        <v>16</v>
      </c>
      <c r="C274" s="36" t="s">
        <v>170</v>
      </c>
      <c r="D274" s="36" t="s">
        <v>474</v>
      </c>
      <c r="E274" s="36" t="s">
        <v>1603</v>
      </c>
      <c r="F274" s="36" t="s">
        <v>1603</v>
      </c>
      <c r="G274" s="36" t="s">
        <v>1603</v>
      </c>
      <c r="H274" s="36" t="s">
        <v>168</v>
      </c>
      <c r="I274" t="str">
        <f t="array" ref="I274">IFERROR(INDEX('Table D. Endnotes for non-FSSI '!C:C, MATCH(B274&amp;D274,'Table D. Endnotes for non-FSSI '!A:A&amp;'Table D. Endnotes for non-FSSI '!B:B, 0)),"")</f>
        <v/>
      </c>
      <c r="J274" s="37" t="str">
        <f t="shared" ca="1" si="2"/>
        <v/>
      </c>
      <c r="K274" s="5" t="e">
        <f t="shared" ca="1" si="3"/>
        <v>#VALUE!</v>
      </c>
    </row>
    <row r="275" spans="1:11" ht="16">
      <c r="A275" s="41">
        <v>275</v>
      </c>
      <c r="B275" s="36" t="s">
        <v>16</v>
      </c>
      <c r="C275" s="36" t="s">
        <v>170</v>
      </c>
      <c r="D275" s="36" t="s">
        <v>479</v>
      </c>
      <c r="E275" s="36" t="s">
        <v>1603</v>
      </c>
      <c r="F275" s="36" t="s">
        <v>1603</v>
      </c>
      <c r="G275" s="36" t="s">
        <v>1603</v>
      </c>
      <c r="H275" s="36" t="s">
        <v>168</v>
      </c>
      <c r="I275" t="str">
        <f t="array" ref="I275">IFERROR(INDEX('Table D. Endnotes for non-FSSI '!C:C, MATCH(B275&amp;D275,'Table D. Endnotes for non-FSSI '!A:A&amp;'Table D. Endnotes for non-FSSI '!B:B, 0)),"")</f>
        <v>The Grunts Complex contains margate, sailor's choice, tomtate, and white grunt.</v>
      </c>
      <c r="J275" s="37" t="str">
        <f t="shared" ca="1" si="2"/>
        <v/>
      </c>
      <c r="K275" s="5" t="e">
        <f t="shared" ca="1" si="3"/>
        <v>#VALUE!</v>
      </c>
    </row>
    <row r="276" spans="1:11" ht="16">
      <c r="A276" s="41">
        <v>276</v>
      </c>
      <c r="B276" s="36" t="s">
        <v>16</v>
      </c>
      <c r="C276" s="36" t="s">
        <v>170</v>
      </c>
      <c r="D276" s="36" t="s">
        <v>486</v>
      </c>
      <c r="E276" s="36" t="s">
        <v>1603</v>
      </c>
      <c r="F276" s="36" t="s">
        <v>1603</v>
      </c>
      <c r="G276" s="36" t="s">
        <v>1603</v>
      </c>
      <c r="H276" s="36" t="s">
        <v>168</v>
      </c>
      <c r="I276" t="str">
        <f t="array" ref="I276">IFERROR(INDEX('Table D. Endnotes for non-FSSI '!C:C, MATCH(B276&amp;D276,'Table D. Endnotes for non-FSSI '!A:A&amp;'Table D. Endnotes for non-FSSI '!B:B, 0)),"")</f>
        <v>The Jacks Complex contains Almaco jack, banded rudderfish, and lesser amberjack.</v>
      </c>
      <c r="J276" s="37" t="str">
        <f t="shared" ca="1" si="2"/>
        <v/>
      </c>
      <c r="K276" s="5" t="e">
        <f t="shared" ca="1" si="3"/>
        <v>#VALUE!</v>
      </c>
    </row>
    <row r="277" spans="1:11" ht="16">
      <c r="A277" s="41">
        <v>277</v>
      </c>
      <c r="B277" s="36" t="s">
        <v>16</v>
      </c>
      <c r="C277" s="36" t="s">
        <v>170</v>
      </c>
      <c r="D277" s="36" t="s">
        <v>464</v>
      </c>
      <c r="E277" s="36" t="s">
        <v>1603</v>
      </c>
      <c r="F277" s="36" t="s">
        <v>1603</v>
      </c>
      <c r="G277" s="36" t="s">
        <v>1603</v>
      </c>
      <c r="H277" s="36" t="s">
        <v>168</v>
      </c>
      <c r="I277" t="str">
        <f t="array" ref="I277">IFERROR(INDEX('Table D. Endnotes for non-FSSI '!C:C, MATCH(B277&amp;D277,'Table D. Endnotes for non-FSSI '!A:A&amp;'Table D. Endnotes for non-FSSI '!B:B, 0)),"")</f>
        <v>The Porgy Complex contains jolthead porgy, knobbed porgy, saucereye porgy, scup, and whitebone porgy.</v>
      </c>
      <c r="J277" s="37" t="str">
        <f t="shared" ca="1" si="2"/>
        <v/>
      </c>
      <c r="K277" s="5" t="e">
        <f t="shared" ca="1" si="3"/>
        <v>#VALUE!</v>
      </c>
    </row>
    <row r="278" spans="1:11" ht="16">
      <c r="A278" s="41">
        <v>278</v>
      </c>
      <c r="B278" s="36" t="s">
        <v>16</v>
      </c>
      <c r="C278" s="36" t="s">
        <v>170</v>
      </c>
      <c r="D278" s="36" t="s">
        <v>491</v>
      </c>
      <c r="E278" s="36" t="s">
        <v>1603</v>
      </c>
      <c r="F278" s="36" t="s">
        <v>1603</v>
      </c>
      <c r="G278" s="36" t="s">
        <v>1603</v>
      </c>
      <c r="H278" s="36" t="s">
        <v>168</v>
      </c>
      <c r="I278" t="str">
        <f t="array" ref="I278">IFERROR(INDEX('Table D. Endnotes for non-FSSI '!C:C, MATCH(B278&amp;D278,'Table D. Endnotes for non-FSSI '!A:A&amp;'Table D. Endnotes for non-FSSI '!B:B, 0)),"")</f>
        <v/>
      </c>
      <c r="J278" s="37" t="str">
        <f t="shared" ca="1" si="2"/>
        <v/>
      </c>
      <c r="K278" s="5" t="e">
        <f t="shared" ca="1" si="3"/>
        <v>#VALUE!</v>
      </c>
    </row>
    <row r="279" spans="1:11" ht="16">
      <c r="A279" s="41">
        <v>279</v>
      </c>
      <c r="B279" s="36" t="s">
        <v>16</v>
      </c>
      <c r="C279" s="36" t="s">
        <v>170</v>
      </c>
      <c r="D279" s="36" t="s">
        <v>494</v>
      </c>
      <c r="E279" s="36" t="s">
        <v>1603</v>
      </c>
      <c r="F279" s="36" t="s">
        <v>1603</v>
      </c>
      <c r="G279" s="36" t="s">
        <v>1603</v>
      </c>
      <c r="H279" s="36" t="s">
        <v>168</v>
      </c>
      <c r="I279" t="str">
        <f t="array" ref="I279">IFERROR(INDEX('Table D. Endnotes for non-FSSI '!C:C, MATCH(B279&amp;D279,'Table D. Endnotes for non-FSSI '!A:A&amp;'Table D. Endnotes for non-FSSI '!B:B, 0)),"")</f>
        <v>The Snappers Complex contains Cubera snapper, gray snapper, and lane snapper.</v>
      </c>
      <c r="J279" s="37" t="str">
        <f t="shared" ca="1" si="2"/>
        <v/>
      </c>
      <c r="K279" s="5" t="e">
        <f t="shared" ca="1" si="3"/>
        <v>#VALUE!</v>
      </c>
    </row>
    <row r="280" spans="1:11" ht="16">
      <c r="A280" s="41">
        <v>280</v>
      </c>
      <c r="B280" s="36" t="s">
        <v>16</v>
      </c>
      <c r="C280" s="36" t="s">
        <v>170</v>
      </c>
      <c r="D280" s="36" t="s">
        <v>340</v>
      </c>
      <c r="E280" s="36" t="s">
        <v>1603</v>
      </c>
      <c r="F280" s="36" t="s">
        <v>1603</v>
      </c>
      <c r="G280" s="36" t="s">
        <v>1603</v>
      </c>
      <c r="H280" s="36" t="s">
        <v>168</v>
      </c>
      <c r="I280" t="str">
        <f t="array" ref="I280">IFERROR(INDEX('Table D. Endnotes for non-FSSI '!C:C, MATCH(B280&amp;D280,'Table D. Endnotes for non-FSSI '!A:A&amp;'Table D. Endnotes for non-FSSI '!B:B, 0)),"")</f>
        <v/>
      </c>
      <c r="J280" s="37" t="str">
        <f t="shared" ca="1" si="2"/>
        <v/>
      </c>
      <c r="K280" s="5" t="e">
        <f t="shared" ca="1" si="3"/>
        <v>#VALUE!</v>
      </c>
    </row>
    <row r="281" spans="1:11" ht="16">
      <c r="A281" s="41">
        <v>281</v>
      </c>
      <c r="B281" s="36" t="s">
        <v>16</v>
      </c>
      <c r="C281" s="36" t="s">
        <v>170</v>
      </c>
      <c r="D281" s="36" t="s">
        <v>171</v>
      </c>
      <c r="E281" s="36" t="s">
        <v>1603</v>
      </c>
      <c r="F281" s="36" t="s">
        <v>1603</v>
      </c>
      <c r="G281" s="36" t="s">
        <v>1603</v>
      </c>
      <c r="H281" s="36" t="s">
        <v>168</v>
      </c>
      <c r="I281" t="str">
        <f t="array" ref="I281">IFERROR(INDEX('Table D. Endnotes for non-FSSI '!C:C, MATCH(B281&amp;D281,'Table D. Endnotes for non-FSSI '!A:A&amp;'Table D. Endnotes for non-FSSI '!B:B, 0)),"")</f>
        <v/>
      </c>
      <c r="J281" s="37" t="str">
        <f t="shared" ca="1" si="2"/>
        <v/>
      </c>
      <c r="K281" s="5" t="e">
        <f t="shared" ca="1" si="3"/>
        <v>#VALUE!</v>
      </c>
    </row>
    <row r="282" spans="1:11" ht="16">
      <c r="A282" s="41">
        <v>282</v>
      </c>
      <c r="B282" s="36" t="s">
        <v>16</v>
      </c>
      <c r="C282" s="36" t="s">
        <v>170</v>
      </c>
      <c r="D282" s="36" t="s">
        <v>448</v>
      </c>
      <c r="E282" s="36" t="s">
        <v>1598</v>
      </c>
      <c r="F282" s="36" t="s">
        <v>1598</v>
      </c>
      <c r="G282" s="36" t="s">
        <v>1598</v>
      </c>
      <c r="H282" s="36" t="s">
        <v>168</v>
      </c>
      <c r="I282" t="str">
        <f t="array" ref="I282">IFERROR(INDEX('Table D. Endnotes for non-FSSI '!C:C, MATCH(B282&amp;D282,'Table D. Endnotes for non-FSSI '!A:A&amp;'Table D. Endnotes for non-FSSI '!B:B, 0)),"")</f>
        <v/>
      </c>
      <c r="J282" s="37" t="str">
        <f t="shared" ca="1" si="2"/>
        <v/>
      </c>
      <c r="K282" s="5" t="e">
        <f t="shared" ca="1" si="3"/>
        <v>#VALUE!</v>
      </c>
    </row>
    <row r="283" spans="1:11" ht="16">
      <c r="A283" s="41">
        <v>283</v>
      </c>
      <c r="B283" s="36" t="s">
        <v>17</v>
      </c>
      <c r="C283" s="36" t="s">
        <v>160</v>
      </c>
      <c r="D283" s="36" t="s">
        <v>748</v>
      </c>
      <c r="E283" s="36" t="s">
        <v>1598</v>
      </c>
      <c r="F283" s="36" t="s">
        <v>1603</v>
      </c>
      <c r="G283" s="36" t="s">
        <v>1603</v>
      </c>
      <c r="H283" s="36" t="s">
        <v>168</v>
      </c>
      <c r="I283" t="str">
        <f t="array" ref="I283">IFERROR(INDEX('Table D. Endnotes for non-FSSI '!C:C, MATCH(B283&amp;D283,'Table D. Endnotes for non-FSSI '!A:A&amp;'Table D. Endnotes for non-FSSI '!B:B, 0)),"")</f>
        <v>Fishery in the EEZ and state waters is closed; therefore, fishing mortality is approaching zero.</v>
      </c>
      <c r="J283" s="37" t="str">
        <f t="shared" ca="1" si="2"/>
        <v/>
      </c>
      <c r="K283" s="5" t="e">
        <f t="shared" ca="1" si="3"/>
        <v>#VALUE!</v>
      </c>
    </row>
    <row r="284" spans="1:11" ht="16">
      <c r="A284" s="41">
        <v>284</v>
      </c>
      <c r="B284" s="36" t="s">
        <v>17</v>
      </c>
      <c r="C284" s="36" t="s">
        <v>1189</v>
      </c>
      <c r="D284" s="36" t="s">
        <v>1190</v>
      </c>
      <c r="E284" s="36" t="s">
        <v>1598</v>
      </c>
      <c r="F284" s="36" t="s">
        <v>1603</v>
      </c>
      <c r="G284" s="36" t="s">
        <v>1603</v>
      </c>
      <c r="H284" s="36" t="s">
        <v>168</v>
      </c>
      <c r="I284" t="str">
        <f t="array" ref="I284">IFERROR(INDEX('Table D. Endnotes for non-FSSI '!C:C, MATCH(B284&amp;D284,'Table D. Endnotes for non-FSSI '!A:A&amp;'Table D. Endnotes for non-FSSI '!B:B, 0)),"")</f>
        <v/>
      </c>
      <c r="J284" s="37" t="str">
        <f t="shared" ca="1" si="2"/>
        <v/>
      </c>
      <c r="K284" s="5" t="e">
        <f t="shared" ca="1" si="3"/>
        <v>#VALUE!</v>
      </c>
    </row>
    <row r="285" spans="1:11" ht="16">
      <c r="A285" s="41">
        <v>285</v>
      </c>
      <c r="B285" s="36" t="s">
        <v>18</v>
      </c>
      <c r="C285" s="36" t="s">
        <v>593</v>
      </c>
      <c r="D285" s="36" t="s">
        <v>1072</v>
      </c>
      <c r="E285" s="36" t="s">
        <v>1603</v>
      </c>
      <c r="F285" s="36" t="s">
        <v>1603</v>
      </c>
      <c r="G285" s="36" t="s">
        <v>1603</v>
      </c>
      <c r="H285" s="36" t="s">
        <v>168</v>
      </c>
      <c r="I285"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37" t="str">
        <f t="shared" ca="1" si="2"/>
        <v/>
      </c>
      <c r="K285" s="5" t="e">
        <f t="shared" ca="1" si="3"/>
        <v>#VALUE!</v>
      </c>
    </row>
    <row r="286" spans="1:11" ht="16">
      <c r="A286" s="41">
        <v>286</v>
      </c>
      <c r="B286" s="36" t="s">
        <v>18</v>
      </c>
      <c r="C286" s="36" t="s">
        <v>593</v>
      </c>
      <c r="D286" s="36" t="s">
        <v>594</v>
      </c>
      <c r="E286" s="36" t="s">
        <v>1603</v>
      </c>
      <c r="F286" s="36" t="s">
        <v>1603</v>
      </c>
      <c r="G286" s="36" t="s">
        <v>1603</v>
      </c>
      <c r="H286" s="36" t="s">
        <v>168</v>
      </c>
      <c r="I286" t="str">
        <f t="array" ref="I286">IFERROR(INDEX('Table D. Endnotes for non-FSSI '!C:C, MATCH(B286&amp;D286,'Table D. Endnotes for non-FSSI '!A:A&amp;'Table D. Endnotes for non-FSSI '!B:B, 0)),"")</f>
        <v>The Au'au Bed Black Coral Complex contains Antipathes grandis, Antipathes griggi, and Myriopathes ulex.</v>
      </c>
      <c r="J286" s="37" t="str">
        <f t="shared" ca="1" si="2"/>
        <v/>
      </c>
      <c r="K286" s="5" t="e">
        <f t="shared" ca="1" si="3"/>
        <v>#VALUE!</v>
      </c>
    </row>
    <row r="287" spans="1:11" ht="16">
      <c r="A287" s="41">
        <v>287</v>
      </c>
      <c r="B287" s="36" t="s">
        <v>18</v>
      </c>
      <c r="C287" s="36" t="s">
        <v>593</v>
      </c>
      <c r="D287" s="36" t="s">
        <v>1074</v>
      </c>
      <c r="E287" s="36" t="s">
        <v>1603</v>
      </c>
      <c r="F287" s="36" t="s">
        <v>1603</v>
      </c>
      <c r="G287" s="36" t="s">
        <v>1603</v>
      </c>
      <c r="H287" s="36" t="s">
        <v>168</v>
      </c>
      <c r="I287"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37" t="str">
        <f t="shared" ca="1" si="2"/>
        <v/>
      </c>
      <c r="K287" s="5" t="e">
        <f t="shared" ca="1" si="3"/>
        <v>#VALUE!</v>
      </c>
    </row>
    <row r="288" spans="1:11" ht="16">
      <c r="A288" s="41">
        <v>288</v>
      </c>
      <c r="B288" s="36" t="s">
        <v>18</v>
      </c>
      <c r="C288" s="36" t="s">
        <v>593</v>
      </c>
      <c r="D288" s="36" t="s">
        <v>841</v>
      </c>
      <c r="E288" s="36" t="s">
        <v>1603</v>
      </c>
      <c r="F288" s="36" t="s">
        <v>1603</v>
      </c>
      <c r="G288" s="36" t="s">
        <v>1603</v>
      </c>
      <c r="H288" s="36" t="s">
        <v>168</v>
      </c>
      <c r="I288" t="str">
        <f t="array" ref="I288">IFERROR(INDEX('Table D. Endnotes for non-FSSI '!C:C, MATCH(B288&amp;D288,'Table D. Endnotes for non-FSSI '!A:A&amp;'Table D. Endnotes for non-FSSI '!B:B, 0)),"")</f>
        <v>Deepwater shrimps include shrimp in the family Pandalidae.</v>
      </c>
      <c r="J288" s="37" t="str">
        <f t="shared" ca="1" si="2"/>
        <v/>
      </c>
      <c r="K288" s="5" t="e">
        <f t="shared" ca="1" si="3"/>
        <v>#VALUE!</v>
      </c>
    </row>
    <row r="289" spans="1:11" ht="16">
      <c r="A289" s="41">
        <v>289</v>
      </c>
      <c r="B289" s="36" t="s">
        <v>18</v>
      </c>
      <c r="C289" s="36" t="s">
        <v>593</v>
      </c>
      <c r="D289" s="36" t="s">
        <v>1091</v>
      </c>
      <c r="E289" s="36" t="s">
        <v>1603</v>
      </c>
      <c r="F289" s="36" t="s">
        <v>1600</v>
      </c>
      <c r="G289" s="36" t="s">
        <v>168</v>
      </c>
      <c r="H289" s="36" t="s">
        <v>1663</v>
      </c>
      <c r="I28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37" t="str">
        <f t="shared" ca="1" si="2"/>
        <v/>
      </c>
      <c r="K289" s="5" t="e">
        <f t="shared" ca="1" si="3"/>
        <v>#VALUE!</v>
      </c>
    </row>
    <row r="290" spans="1:11" ht="16">
      <c r="A290" s="41">
        <v>290</v>
      </c>
      <c r="B290" s="36" t="s">
        <v>18</v>
      </c>
      <c r="C290" s="36" t="s">
        <v>593</v>
      </c>
      <c r="D290" s="36" t="s">
        <v>1076</v>
      </c>
      <c r="E290" s="36" t="s">
        <v>1603</v>
      </c>
      <c r="F290" s="36" t="s">
        <v>1603</v>
      </c>
      <c r="G290" s="36" t="s">
        <v>1603</v>
      </c>
      <c r="H290" s="36" t="s">
        <v>168</v>
      </c>
      <c r="I290"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37" t="str">
        <f t="shared" ca="1" si="2"/>
        <v/>
      </c>
      <c r="K290" s="5" t="e">
        <f t="shared" ca="1" si="3"/>
        <v>#VALUE!</v>
      </c>
    </row>
    <row r="291" spans="1:11" ht="16">
      <c r="A291" s="41">
        <v>291</v>
      </c>
      <c r="B291" s="36" t="s">
        <v>18</v>
      </c>
      <c r="C291" s="36" t="s">
        <v>593</v>
      </c>
      <c r="D291" s="36" t="s">
        <v>1078</v>
      </c>
      <c r="E291" s="36" t="s">
        <v>1603</v>
      </c>
      <c r="F291" s="36" t="s">
        <v>1603</v>
      </c>
      <c r="G291" s="36" t="s">
        <v>1603</v>
      </c>
      <c r="H291" s="36" t="s">
        <v>168</v>
      </c>
      <c r="I291"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37" t="str">
        <f t="shared" ca="1" si="2"/>
        <v/>
      </c>
      <c r="K291" s="5" t="e">
        <f t="shared" ca="1" si="3"/>
        <v>#VALUE!</v>
      </c>
    </row>
    <row r="292" spans="1:11" ht="16">
      <c r="A292" s="41">
        <v>292</v>
      </c>
      <c r="B292" s="36" t="s">
        <v>18</v>
      </c>
      <c r="C292" s="36" t="s">
        <v>593</v>
      </c>
      <c r="D292" s="36" t="s">
        <v>1080</v>
      </c>
      <c r="E292" s="36" t="s">
        <v>1603</v>
      </c>
      <c r="F292" s="36" t="s">
        <v>1603</v>
      </c>
      <c r="G292" s="36" t="s">
        <v>1603</v>
      </c>
      <c r="H292" s="36" t="s">
        <v>168</v>
      </c>
      <c r="I292"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37" t="str">
        <f t="shared" ca="1" si="2"/>
        <v/>
      </c>
      <c r="K292" s="5" t="e">
        <f t="shared" ca="1" si="3"/>
        <v>#VALUE!</v>
      </c>
    </row>
    <row r="293" spans="1:11" ht="16">
      <c r="A293" s="41">
        <v>293</v>
      </c>
      <c r="B293" s="36" t="s">
        <v>18</v>
      </c>
      <c r="C293" s="36" t="s">
        <v>593</v>
      </c>
      <c r="D293" s="36" t="s">
        <v>1084</v>
      </c>
      <c r="E293" s="36" t="s">
        <v>1598</v>
      </c>
      <c r="F293" s="36" t="s">
        <v>1603</v>
      </c>
      <c r="G293" s="36" t="s">
        <v>1603</v>
      </c>
      <c r="H293" s="36" t="s">
        <v>168</v>
      </c>
      <c r="I293" t="str">
        <f t="array" ref="I293">IFERROR(INDEX('Table D. Endnotes for non-FSSI '!C:C, MATCH(B293&amp;D293,'Table D. Endnotes for non-FSSI '!A:A&amp;'Table D. Endnotes for non-FSSI '!B:B, 0)),"")</f>
        <v/>
      </c>
      <c r="J293" s="37" t="str">
        <f t="shared" ca="1" si="2"/>
        <v/>
      </c>
      <c r="K293" s="5" t="e">
        <f t="shared" ca="1" si="3"/>
        <v>#VALUE!</v>
      </c>
    </row>
    <row r="294" spans="1:11" ht="16">
      <c r="A294" s="41">
        <v>294</v>
      </c>
      <c r="B294" s="36" t="s">
        <v>18</v>
      </c>
      <c r="C294" s="36" t="s">
        <v>593</v>
      </c>
      <c r="D294" s="36" t="s">
        <v>767</v>
      </c>
      <c r="E294" s="36" t="s">
        <v>1603</v>
      </c>
      <c r="F294" s="36" t="s">
        <v>1603</v>
      </c>
      <c r="G294" s="36" t="s">
        <v>1603</v>
      </c>
      <c r="H294" s="36" t="s">
        <v>168</v>
      </c>
      <c r="I294" t="str">
        <f t="array" ref="I294">IFERROR(INDEX('Table D. Endnotes for non-FSSI '!C:C, MATCH(B294&amp;D294,'Table D. Endnotes for non-FSSI '!A:A&amp;'Table D. Endnotes for non-FSSI '!B:B, 0)),"")</f>
        <v/>
      </c>
      <c r="J294" s="37" t="str">
        <f t="shared" ca="1" si="2"/>
        <v/>
      </c>
      <c r="K294" s="5" t="e">
        <f t="shared" ca="1" si="3"/>
        <v>#VALUE!</v>
      </c>
    </row>
    <row r="295" spans="1:11" ht="16">
      <c r="A295" s="41">
        <v>295</v>
      </c>
      <c r="B295" s="36" t="s">
        <v>18</v>
      </c>
      <c r="C295" s="36" t="s">
        <v>593</v>
      </c>
      <c r="D295" s="36" t="s">
        <v>1195</v>
      </c>
      <c r="E295" s="36" t="s">
        <v>1598</v>
      </c>
      <c r="F295" s="36" t="s">
        <v>1603</v>
      </c>
      <c r="G295" s="36" t="s">
        <v>1603</v>
      </c>
      <c r="H295" s="36" t="s">
        <v>168</v>
      </c>
      <c r="I295"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37" t="str">
        <f t="shared" ca="1" si="2"/>
        <v/>
      </c>
      <c r="K295" s="5" t="e">
        <f t="shared" ca="1" si="3"/>
        <v>#VALUE!</v>
      </c>
    </row>
    <row r="296" spans="1:11" ht="16">
      <c r="A296" s="41">
        <v>296</v>
      </c>
      <c r="B296" s="36" t="s">
        <v>18</v>
      </c>
      <c r="C296" s="36" t="s">
        <v>593</v>
      </c>
      <c r="D296" s="36" t="s">
        <v>1082</v>
      </c>
      <c r="E296" s="36" t="s">
        <v>1603</v>
      </c>
      <c r="F296" s="36" t="s">
        <v>1603</v>
      </c>
      <c r="G296" s="36" t="s">
        <v>1603</v>
      </c>
      <c r="H296" s="36" t="s">
        <v>168</v>
      </c>
      <c r="I296"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37" t="str">
        <f t="shared" ca="1" si="2"/>
        <v/>
      </c>
      <c r="K296" s="5" t="e">
        <f t="shared" ca="1" si="3"/>
        <v>#VALUE!</v>
      </c>
    </row>
    <row r="297" spans="1:11" ht="16">
      <c r="A297" s="41">
        <v>297</v>
      </c>
      <c r="B297" s="36" t="s">
        <v>18</v>
      </c>
      <c r="C297" s="36" t="s">
        <v>546</v>
      </c>
      <c r="D297" s="36" t="s">
        <v>1502</v>
      </c>
      <c r="E297" s="36" t="s">
        <v>1598</v>
      </c>
      <c r="F297" s="36" t="s">
        <v>1598</v>
      </c>
      <c r="G297" s="36" t="s">
        <v>1598</v>
      </c>
      <c r="H297" s="36" t="s">
        <v>168</v>
      </c>
      <c r="I297" t="str">
        <f t="array" ref="I297">IFERROR(INDEX('Table D. Endnotes for non-FSSI '!C:C, MATCH(B297&amp;D297,'Table D. Endnotes for non-FSSI '!A:A&amp;'Table D. Endnotes for non-FSSI '!B:B, 0)),"")</f>
        <v/>
      </c>
      <c r="J297" s="37" t="str">
        <f t="shared" ca="1" si="2"/>
        <v/>
      </c>
      <c r="K297" s="5" t="e">
        <f t="shared" ca="1" si="3"/>
        <v>#VALUE!</v>
      </c>
    </row>
    <row r="298" spans="1:11" ht="16">
      <c r="A298" s="41">
        <v>298</v>
      </c>
      <c r="B298" s="36" t="s">
        <v>18</v>
      </c>
      <c r="C298" s="36" t="s">
        <v>546</v>
      </c>
      <c r="D298" s="36" t="s">
        <v>898</v>
      </c>
      <c r="E298" s="36" t="s">
        <v>1603</v>
      </c>
      <c r="F298" s="36" t="s">
        <v>1603</v>
      </c>
      <c r="G298" s="36" t="s">
        <v>1603</v>
      </c>
      <c r="H298" s="36" t="s">
        <v>168</v>
      </c>
      <c r="I298" t="str">
        <f t="array" ref="I298">IFERROR(INDEX('Table D. Endnotes for non-FSSI '!C:C, MATCH(B298&amp;D298,'Table D. Endnotes for non-FSSI '!A:A&amp;'Table D. Endnotes for non-FSSI '!B:B, 0)),"")</f>
        <v/>
      </c>
      <c r="J298" s="37" t="str">
        <f t="shared" ca="1" si="2"/>
        <v/>
      </c>
      <c r="K298" s="5" t="e">
        <f t="shared" ca="1" si="3"/>
        <v>#VALUE!</v>
      </c>
    </row>
    <row r="299" spans="1:11" ht="16">
      <c r="A299" s="41">
        <v>299</v>
      </c>
      <c r="B299" s="36" t="s">
        <v>18</v>
      </c>
      <c r="C299" s="36" t="s">
        <v>546</v>
      </c>
      <c r="D299" s="36" t="s">
        <v>1019</v>
      </c>
      <c r="E299" s="36" t="s">
        <v>1598</v>
      </c>
      <c r="F299" s="36" t="s">
        <v>1598</v>
      </c>
      <c r="G299" s="36" t="s">
        <v>1598</v>
      </c>
      <c r="H299" s="36" t="s">
        <v>168</v>
      </c>
      <c r="I299" t="str">
        <f t="array" ref="I299">IFERROR(INDEX('Table D. Endnotes for non-FSSI '!C:C, MATCH(B299&amp;D299,'Table D. Endnotes for non-FSSI '!A:A&amp;'Table D. Endnotes for non-FSSI '!B:B, 0)),"")</f>
        <v/>
      </c>
      <c r="J299" s="37" t="str">
        <f t="shared" ca="1" si="2"/>
        <v/>
      </c>
      <c r="K299" s="5" t="e">
        <f t="shared" ca="1" si="3"/>
        <v>#VALUE!</v>
      </c>
    </row>
    <row r="300" spans="1:11" ht="16">
      <c r="A300" s="41">
        <v>300</v>
      </c>
      <c r="B300" s="36" t="s">
        <v>18</v>
      </c>
      <c r="C300" s="36" t="s">
        <v>546</v>
      </c>
      <c r="D300" s="36" t="s">
        <v>786</v>
      </c>
      <c r="E300" s="36" t="s">
        <v>1603</v>
      </c>
      <c r="F300" s="36" t="s">
        <v>1603</v>
      </c>
      <c r="G300" s="36" t="s">
        <v>1603</v>
      </c>
      <c r="H300" s="36" t="s">
        <v>168</v>
      </c>
      <c r="I300" t="str">
        <f t="array" ref="I300">IFERROR(INDEX('Table D. Endnotes for non-FSSI '!C:C, MATCH(B300&amp;D300,'Table D. Endnotes for non-FSSI '!A:A&amp;'Table D. Endnotes for non-FSSI '!B:B, 0)),"")</f>
        <v/>
      </c>
      <c r="J300" s="37" t="str">
        <f t="shared" ca="1" si="2"/>
        <v/>
      </c>
      <c r="K300" s="5" t="e">
        <f t="shared" ca="1" si="3"/>
        <v>#VALUE!</v>
      </c>
    </row>
    <row r="301" spans="1:11" ht="16">
      <c r="A301" s="41">
        <v>301</v>
      </c>
      <c r="B301" s="36" t="s">
        <v>18</v>
      </c>
      <c r="C301" s="36" t="s">
        <v>546</v>
      </c>
      <c r="D301" s="36" t="s">
        <v>907</v>
      </c>
      <c r="E301" s="36" t="s">
        <v>1603</v>
      </c>
      <c r="F301" s="36" t="s">
        <v>1603</v>
      </c>
      <c r="G301" s="36" t="s">
        <v>1603</v>
      </c>
      <c r="H301" s="36" t="s">
        <v>168</v>
      </c>
      <c r="I301" t="str">
        <f t="array" ref="I301">IFERROR(INDEX('Table D. Endnotes for non-FSSI '!C:C, MATCH(B301&amp;D301,'Table D. Endnotes for non-FSSI '!A:A&amp;'Table D. Endnotes for non-FSSI '!B:B, 0)),"")</f>
        <v/>
      </c>
      <c r="J301" s="37" t="str">
        <f t="shared" ca="1" si="2"/>
        <v/>
      </c>
      <c r="K301" s="5" t="e">
        <f t="shared" ca="1" si="3"/>
        <v>#VALUE!</v>
      </c>
    </row>
    <row r="302" spans="1:11" ht="16">
      <c r="A302" s="41">
        <v>302</v>
      </c>
      <c r="B302" s="36" t="s">
        <v>18</v>
      </c>
      <c r="C302" s="36" t="s">
        <v>546</v>
      </c>
      <c r="D302" s="36" t="s">
        <v>657</v>
      </c>
      <c r="E302" s="36" t="s">
        <v>1600</v>
      </c>
      <c r="F302" s="36" t="s">
        <v>1600</v>
      </c>
      <c r="G302" s="36" t="s">
        <v>168</v>
      </c>
      <c r="H302" s="36" t="s">
        <v>168</v>
      </c>
      <c r="I302"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37" t="str">
        <f t="shared" ca="1" si="2"/>
        <v/>
      </c>
      <c r="K302" s="5" t="e">
        <f t="shared" ca="1" si="3"/>
        <v>#VALUE!</v>
      </c>
    </row>
    <row r="303" spans="1:11" ht="16">
      <c r="A303" s="41">
        <v>303</v>
      </c>
      <c r="B303" s="36" t="s">
        <v>18</v>
      </c>
      <c r="C303" s="36" t="s">
        <v>546</v>
      </c>
      <c r="D303" s="36" t="s">
        <v>929</v>
      </c>
      <c r="E303" s="36" t="s">
        <v>1603</v>
      </c>
      <c r="F303" s="36" t="s">
        <v>1603</v>
      </c>
      <c r="G303" s="36" t="s">
        <v>1603</v>
      </c>
      <c r="H303" s="36" t="s">
        <v>168</v>
      </c>
      <c r="I303" t="str">
        <f t="array" ref="I303">IFERROR(INDEX('Table D. Endnotes for non-FSSI '!C:C, MATCH(B303&amp;D303,'Table D. Endnotes for non-FSSI '!A:A&amp;'Table D. Endnotes for non-FSSI '!B:B, 0)),"")</f>
        <v/>
      </c>
      <c r="J303" s="37" t="str">
        <f t="shared" ca="1" si="2"/>
        <v/>
      </c>
      <c r="K303" s="5" t="e">
        <f t="shared" ca="1" si="3"/>
        <v>#VALUE!</v>
      </c>
    </row>
    <row r="304" spans="1:11" ht="16">
      <c r="A304" s="41">
        <v>304</v>
      </c>
      <c r="B304" s="36" t="s">
        <v>18</v>
      </c>
      <c r="C304" s="36" t="s">
        <v>546</v>
      </c>
      <c r="D304" s="36" t="s">
        <v>1070</v>
      </c>
      <c r="E304" s="36" t="s">
        <v>1603</v>
      </c>
      <c r="F304" s="36" t="s">
        <v>1603</v>
      </c>
      <c r="G304" s="36" t="s">
        <v>1603</v>
      </c>
      <c r="H304" s="36" t="s">
        <v>168</v>
      </c>
      <c r="I304" t="str">
        <f t="array" ref="I304">IFERROR(INDEX('Table D. Endnotes for non-FSSI '!C:C, MATCH(B304&amp;D304,'Table D. Endnotes for non-FSSI '!A:A&amp;'Table D. Endnotes for non-FSSI '!B:B, 0)),"")</f>
        <v>The management unit includes Auxis spp. (frigate mackerels), Allothunnus spp. (slender tunas), and Scomber spp. (mackerels).</v>
      </c>
      <c r="J304" s="37" t="str">
        <f t="shared" ca="1" si="2"/>
        <v/>
      </c>
      <c r="K304" s="5" t="e">
        <f t="shared" ca="1" si="3"/>
        <v>#VALUE!</v>
      </c>
    </row>
    <row r="305" spans="1:11" ht="16">
      <c r="A305" s="41">
        <v>305</v>
      </c>
      <c r="B305" s="36" t="s">
        <v>18</v>
      </c>
      <c r="C305" s="36" t="s">
        <v>546</v>
      </c>
      <c r="D305" s="36" t="s">
        <v>630</v>
      </c>
      <c r="E305" s="36" t="s">
        <v>1603</v>
      </c>
      <c r="F305" s="36" t="s">
        <v>1603</v>
      </c>
      <c r="G305" s="36" t="s">
        <v>1603</v>
      </c>
      <c r="H305" s="36" t="s">
        <v>168</v>
      </c>
      <c r="I305" t="str">
        <f t="array" ref="I305">IFERROR(INDEX('Table D. Endnotes for non-FSSI '!C:C, MATCH(B305&amp;D305,'Table D. Endnotes for non-FSSI '!A:A&amp;'Table D. Endnotes for non-FSSI '!B:B, 0)),"")</f>
        <v/>
      </c>
      <c r="J305" s="37" t="str">
        <f t="shared" ca="1" si="2"/>
        <v/>
      </c>
      <c r="K305" s="5" t="e">
        <f t="shared" ca="1" si="3"/>
        <v>#VALUE!</v>
      </c>
    </row>
    <row r="306" spans="1:11" ht="16">
      <c r="A306" s="41">
        <v>306</v>
      </c>
      <c r="B306" s="36" t="s">
        <v>18</v>
      </c>
      <c r="C306" s="36" t="s">
        <v>546</v>
      </c>
      <c r="D306" s="36" t="s">
        <v>900</v>
      </c>
      <c r="E306" s="36" t="s">
        <v>1603</v>
      </c>
      <c r="F306" s="36" t="s">
        <v>1603</v>
      </c>
      <c r="G306" s="36" t="s">
        <v>1603</v>
      </c>
      <c r="H306" s="36" t="s">
        <v>168</v>
      </c>
      <c r="I306" t="str">
        <f t="array" ref="I306">IFERROR(INDEX('Table D. Endnotes for non-FSSI '!C:C, MATCH(B306&amp;D306,'Table D. Endnotes for non-FSSI '!A:A&amp;'Table D. Endnotes for non-FSSI '!B:B, 0)),"")</f>
        <v/>
      </c>
      <c r="J306" s="37" t="str">
        <f t="shared" ca="1" si="2"/>
        <v/>
      </c>
      <c r="K306" s="5" t="e">
        <f t="shared" ca="1" si="3"/>
        <v>#VALUE!</v>
      </c>
    </row>
    <row r="307" spans="1:11" ht="16">
      <c r="A307" s="41">
        <v>307</v>
      </c>
      <c r="B307" s="36" t="s">
        <v>18</v>
      </c>
      <c r="C307" s="36" t="s">
        <v>546</v>
      </c>
      <c r="D307" s="36" t="s">
        <v>925</v>
      </c>
      <c r="E307" s="36" t="s">
        <v>1603</v>
      </c>
      <c r="F307" s="36" t="s">
        <v>1603</v>
      </c>
      <c r="G307" s="36" t="s">
        <v>1603</v>
      </c>
      <c r="H307" s="36" t="s">
        <v>168</v>
      </c>
      <c r="I307" t="str">
        <f t="array" ref="I307">IFERROR(INDEX('Table D. Endnotes for non-FSSI '!C:C, MATCH(B307&amp;D307,'Table D. Endnotes for non-FSSI '!A:A&amp;'Table D. Endnotes for non-FSSI '!B:B, 0)),"")</f>
        <v/>
      </c>
      <c r="J307" s="37" t="str">
        <f t="shared" ca="1" si="2"/>
        <v/>
      </c>
      <c r="K307" s="5" t="e">
        <f t="shared" ca="1" si="3"/>
        <v>#VALUE!</v>
      </c>
    </row>
    <row r="308" spans="1:11" ht="16">
      <c r="A308" s="41">
        <v>308</v>
      </c>
      <c r="B308" s="36" t="s">
        <v>18</v>
      </c>
      <c r="C308" s="36" t="s">
        <v>546</v>
      </c>
      <c r="D308" s="36" t="s">
        <v>1470</v>
      </c>
      <c r="E308" s="36" t="s">
        <v>1603</v>
      </c>
      <c r="F308" s="36" t="s">
        <v>1603</v>
      </c>
      <c r="G308" s="36" t="s">
        <v>1603</v>
      </c>
      <c r="H308" s="36" t="s">
        <v>168</v>
      </c>
      <c r="I308" t="str">
        <f t="array" ref="I308">IFERROR(INDEX('Table D. Endnotes for non-FSSI '!C:C, MATCH(B308&amp;D308,'Table D. Endnotes for non-FSSI '!A:A&amp;'Table D. Endnotes for non-FSSI '!B:B, 0)),"")</f>
        <v/>
      </c>
      <c r="J308" s="37" t="str">
        <f t="shared" ca="1" si="2"/>
        <v/>
      </c>
      <c r="K308" s="5" t="e">
        <f t="shared" ca="1" si="3"/>
        <v>#VALUE!</v>
      </c>
    </row>
    <row r="309" spans="1:11" ht="16">
      <c r="A309" s="41">
        <v>309</v>
      </c>
      <c r="B309" s="36" t="s">
        <v>18</v>
      </c>
      <c r="C309" s="36" t="s">
        <v>546</v>
      </c>
      <c r="D309" s="36" t="s">
        <v>646</v>
      </c>
      <c r="E309" s="36" t="s">
        <v>1600</v>
      </c>
      <c r="F309" s="36" t="s">
        <v>1598</v>
      </c>
      <c r="G309" s="36" t="s">
        <v>1598</v>
      </c>
      <c r="H309" s="36" t="s">
        <v>168</v>
      </c>
      <c r="I309" t="str">
        <f t="array" ref="I309">IFERROR(INDEX('Table D. Endnotes for non-FSSI '!C:C, MATCH(B309&amp;D309,'Table D. Endnotes for non-FSSI '!A:A&amp;'Table D. Endnotes for non-FSSI '!B:B, 0)),"")</f>
        <v/>
      </c>
      <c r="J309" s="37" t="str">
        <f t="shared" ca="1" si="2"/>
        <v/>
      </c>
      <c r="K309" s="5" t="e">
        <f t="shared" ca="1" si="3"/>
        <v>#VALUE!</v>
      </c>
    </row>
    <row r="310" spans="1:11" ht="16">
      <c r="A310" s="41">
        <v>310</v>
      </c>
      <c r="B310" s="36" t="s">
        <v>18</v>
      </c>
      <c r="C310" s="36" t="s">
        <v>546</v>
      </c>
      <c r="D310" s="36" t="s">
        <v>1572</v>
      </c>
      <c r="E310" s="36" t="s">
        <v>1603</v>
      </c>
      <c r="F310" s="36" t="s">
        <v>1603</v>
      </c>
      <c r="G310" s="36" t="s">
        <v>1603</v>
      </c>
      <c r="H310" s="36" t="s">
        <v>168</v>
      </c>
      <c r="I310" t="str">
        <f t="array" ref="I310">IFERROR(INDEX('Table D. Endnotes for non-FSSI '!C:C, MATCH(B310&amp;D310,'Table D. Endnotes for non-FSSI '!A:A&amp;'Table D. Endnotes for non-FSSI '!B:B, 0)),"")</f>
        <v/>
      </c>
      <c r="J310" s="37" t="str">
        <f t="shared" ca="1" si="2"/>
        <v/>
      </c>
      <c r="K310" s="5" t="e">
        <f t="shared" ca="1" si="3"/>
        <v>#VALUE!</v>
      </c>
    </row>
    <row r="311" spans="1:11" ht="16">
      <c r="A311" s="41">
        <v>311</v>
      </c>
      <c r="B311" s="36" t="s">
        <v>18</v>
      </c>
      <c r="C311" s="36" t="s">
        <v>546</v>
      </c>
      <c r="D311" s="36" t="s">
        <v>547</v>
      </c>
      <c r="E311" s="36" t="s">
        <v>1603</v>
      </c>
      <c r="F311" s="36" t="s">
        <v>1603</v>
      </c>
      <c r="G311" s="36" t="s">
        <v>1603</v>
      </c>
      <c r="H311" s="36" t="s">
        <v>168</v>
      </c>
      <c r="I311" t="str">
        <f t="array" ref="I311">IFERROR(INDEX('Table D. Endnotes for non-FSSI '!C:C, MATCH(B311&amp;D311,'Table D. Endnotes for non-FSSI '!A:A&amp;'Table D. Endnotes for non-FSSI '!B:B, 0)),"")</f>
        <v/>
      </c>
      <c r="J311" s="37" t="str">
        <f t="shared" ca="1" si="2"/>
        <v/>
      </c>
      <c r="K311" s="5" t="e">
        <f t="shared" ca="1" si="3"/>
        <v>#VALUE!</v>
      </c>
    </row>
    <row r="312" spans="1:11" ht="16">
      <c r="A312" s="41">
        <v>312</v>
      </c>
      <c r="B312" s="36" t="s">
        <v>18</v>
      </c>
      <c r="C312" s="36" t="s">
        <v>546</v>
      </c>
      <c r="D312" s="36" t="s">
        <v>1574</v>
      </c>
      <c r="E312" s="36" t="s">
        <v>1603</v>
      </c>
      <c r="F312" s="36" t="s">
        <v>1603</v>
      </c>
      <c r="G312" s="36" t="s">
        <v>1603</v>
      </c>
      <c r="H312" s="36" t="s">
        <v>168</v>
      </c>
      <c r="I312"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37" t="str">
        <f t="shared" ca="1" si="2"/>
        <v/>
      </c>
      <c r="K312" s="5" t="e">
        <f t="shared" ca="1" si="3"/>
        <v>#VALUE!</v>
      </c>
    </row>
    <row r="313" spans="1:11" ht="16">
      <c r="A313" s="41">
        <v>313</v>
      </c>
      <c r="B313" s="36" t="s">
        <v>18</v>
      </c>
      <c r="C313" s="36" t="s">
        <v>601</v>
      </c>
      <c r="D313" s="36" t="s">
        <v>602</v>
      </c>
      <c r="E313" s="36" t="s">
        <v>1603</v>
      </c>
      <c r="F313" s="36" t="s">
        <v>1603</v>
      </c>
      <c r="G313" s="36" t="s">
        <v>1603</v>
      </c>
      <c r="H313" s="36" t="s">
        <v>168</v>
      </c>
      <c r="I313"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37" t="str">
        <f t="shared" ca="1" si="2"/>
        <v/>
      </c>
      <c r="K313" s="5" t="e">
        <f t="shared" ca="1" si="3"/>
        <v>#VALUE!</v>
      </c>
    </row>
    <row r="314" spans="1:11" ht="16">
      <c r="A314" s="41">
        <v>314</v>
      </c>
      <c r="B314" s="36" t="s">
        <v>18</v>
      </c>
      <c r="C314" s="36" t="s">
        <v>601</v>
      </c>
      <c r="D314" s="36" t="s">
        <v>990</v>
      </c>
      <c r="E314" s="36" t="s">
        <v>1603</v>
      </c>
      <c r="F314" s="36" t="s">
        <v>1603</v>
      </c>
      <c r="G314" s="36" t="s">
        <v>1603</v>
      </c>
      <c r="H314" s="36" t="s">
        <v>168</v>
      </c>
      <c r="I314"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37" t="str">
        <f t="shared" ca="1" si="2"/>
        <v/>
      </c>
      <c r="K314" s="5" t="e">
        <f t="shared" ca="1" si="3"/>
        <v>#VALUE!</v>
      </c>
    </row>
    <row r="315" spans="1:11" ht="16">
      <c r="A315" s="41">
        <v>315</v>
      </c>
      <c r="B315" s="36" t="s">
        <v>18</v>
      </c>
      <c r="C315" s="36" t="s">
        <v>601</v>
      </c>
      <c r="D315" s="36" t="s">
        <v>1062</v>
      </c>
      <c r="E315" s="36" t="s">
        <v>1603</v>
      </c>
      <c r="F315" s="36" t="s">
        <v>1603</v>
      </c>
      <c r="G315" s="36" t="s">
        <v>1603</v>
      </c>
      <c r="H315" s="36" t="s">
        <v>168</v>
      </c>
      <c r="I315" t="str">
        <f t="array" ref="I315">IFERROR(INDEX('Table D. Endnotes for non-FSSI '!C:C, MATCH(B315&amp;D315,'Table D. Endnotes for non-FSSI '!A:A&amp;'Table D. Endnotes for non-FSSI '!B:B, 0)),"")</f>
        <v/>
      </c>
      <c r="J315" s="37" t="str">
        <f t="shared" ca="1" si="2"/>
        <v/>
      </c>
      <c r="K315" s="5" t="e">
        <f t="shared" ca="1" si="3"/>
        <v>#VALUE!</v>
      </c>
    </row>
    <row r="316" spans="1:11" ht="16">
      <c r="A316" s="41">
        <v>316</v>
      </c>
      <c r="B316" s="36" t="s">
        <v>18</v>
      </c>
      <c r="C316" s="36" t="s">
        <v>601</v>
      </c>
      <c r="D316" s="36" t="s">
        <v>1201</v>
      </c>
      <c r="E316" s="36" t="s">
        <v>1603</v>
      </c>
      <c r="F316" s="36" t="s">
        <v>1603</v>
      </c>
      <c r="G316" s="36" t="s">
        <v>1603</v>
      </c>
      <c r="H316" s="36" t="s">
        <v>168</v>
      </c>
      <c r="I316"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37" t="str">
        <f t="shared" ca="1" si="2"/>
        <v/>
      </c>
      <c r="K316" s="5" t="e">
        <f t="shared" ca="1" si="3"/>
        <v>#VALUE!</v>
      </c>
    </row>
    <row r="317" spans="1:11" ht="16">
      <c r="A317" s="41">
        <v>317</v>
      </c>
      <c r="B317" s="36" t="s">
        <v>18</v>
      </c>
      <c r="C317" s="36" t="s">
        <v>601</v>
      </c>
      <c r="D317" s="36" t="s">
        <v>1068</v>
      </c>
      <c r="E317" s="36" t="s">
        <v>1603</v>
      </c>
      <c r="F317" s="36" t="s">
        <v>1603</v>
      </c>
      <c r="G317" s="36" t="s">
        <v>1603</v>
      </c>
      <c r="H317" s="36" t="s">
        <v>168</v>
      </c>
      <c r="I317"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37" t="str">
        <f t="shared" ca="1" si="2"/>
        <v/>
      </c>
      <c r="K317" s="5" t="e">
        <f t="shared" ca="1" si="3"/>
        <v>#VALUE!</v>
      </c>
    </row>
    <row r="318" spans="1:11" ht="16">
      <c r="A318" s="6"/>
      <c r="J318" s="37" t="str">
        <f t="shared" ca="1" si="2"/>
        <v/>
      </c>
      <c r="K318" s="5" t="e">
        <f t="shared" ca="1" si="3"/>
        <v>#VALUE!</v>
      </c>
    </row>
    <row r="319" spans="1:11" ht="16">
      <c r="A319" s="6"/>
      <c r="J319" s="37" t="str">
        <f t="shared" ca="1" si="2"/>
        <v/>
      </c>
      <c r="K319" s="5" t="e">
        <f t="shared" ca="1" si="3"/>
        <v>#VALUE!</v>
      </c>
    </row>
    <row r="320" spans="1:11" ht="16">
      <c r="A320" s="6"/>
      <c r="J320" s="37" t="str">
        <f t="shared" ca="1" si="2"/>
        <v/>
      </c>
      <c r="K320" s="5" t="e">
        <f t="shared" ca="1" si="3"/>
        <v>#VALUE!</v>
      </c>
    </row>
    <row r="321" spans="1:11" ht="16">
      <c r="A321" s="6"/>
      <c r="J321" s="37" t="str">
        <f t="shared" ca="1" si="2"/>
        <v/>
      </c>
      <c r="K321" s="5" t="e">
        <f t="shared" ca="1" si="3"/>
        <v>#VALUE!</v>
      </c>
    </row>
    <row r="322" spans="1:11" ht="16">
      <c r="A322" s="6"/>
      <c r="J322" s="37" t="str">
        <f t="shared" ca="1" si="2"/>
        <v/>
      </c>
      <c r="K322" s="5" t="e">
        <f t="shared" ca="1" si="3"/>
        <v>#VALUE!</v>
      </c>
    </row>
    <row r="323" spans="1:11" ht="16">
      <c r="A323" s="6"/>
      <c r="J323" s="37" t="str">
        <f t="shared" ca="1" si="2"/>
        <v/>
      </c>
      <c r="K323" s="5" t="e">
        <f t="shared" ca="1" si="3"/>
        <v>#VALUE!</v>
      </c>
    </row>
    <row r="324" spans="1:11" ht="16">
      <c r="A324" s="6"/>
      <c r="J324" s="37" t="str">
        <f t="shared" ca="1" si="2"/>
        <v/>
      </c>
      <c r="K324" s="5" t="e">
        <f t="shared" ca="1" si="3"/>
        <v>#VALUE!</v>
      </c>
    </row>
    <row r="325" spans="1:11" ht="16">
      <c r="A325" s="6"/>
      <c r="J325" s="37" t="str">
        <f t="shared" ca="1" si="2"/>
        <v/>
      </c>
      <c r="K325" s="5" t="e">
        <f t="shared" ca="1" si="3"/>
        <v>#VALUE!</v>
      </c>
    </row>
    <row r="326" spans="1:11" ht="16">
      <c r="A326" s="6"/>
      <c r="J326" s="37" t="str">
        <f t="shared" ca="1" si="2"/>
        <v/>
      </c>
      <c r="K326" s="5" t="e">
        <f t="shared" ca="1" si="3"/>
        <v>#VALUE!</v>
      </c>
    </row>
    <row r="327" spans="1:11" ht="16">
      <c r="A327" s="6"/>
      <c r="J327" s="37" t="str">
        <f t="shared" ca="1" si="2"/>
        <v/>
      </c>
      <c r="K327" s="5" t="e">
        <f t="shared" ca="1" si="3"/>
        <v>#VALUE!</v>
      </c>
    </row>
    <row r="328" spans="1:11" ht="16">
      <c r="A328" s="6"/>
      <c r="J328" s="37" t="str">
        <f t="shared" ca="1" si="2"/>
        <v/>
      </c>
      <c r="K328" s="5" t="e">
        <f t="shared" ca="1" si="3"/>
        <v>#VALUE!</v>
      </c>
    </row>
    <row r="329" spans="1:11" ht="16">
      <c r="A329" s="6"/>
      <c r="J329" s="37" t="str">
        <f t="shared" ca="1" si="2"/>
        <v/>
      </c>
      <c r="K329" s="5" t="e">
        <f t="shared" ca="1" si="3"/>
        <v>#VALUE!</v>
      </c>
    </row>
    <row r="330" spans="1:11" ht="16">
      <c r="A330" s="6"/>
      <c r="J330" s="37" t="str">
        <f t="shared" ca="1" si="2"/>
        <v/>
      </c>
      <c r="K330" s="5" t="e">
        <f t="shared" ca="1" si="3"/>
        <v>#VALUE!</v>
      </c>
    </row>
    <row r="331" spans="1:11" ht="16">
      <c r="A331" s="6"/>
      <c r="J331" s="37" t="str">
        <f t="shared" ca="1" si="2"/>
        <v/>
      </c>
      <c r="K331" s="5" t="e">
        <f t="shared" ca="1" si="3"/>
        <v>#VALUE!</v>
      </c>
    </row>
    <row r="332" spans="1:11" ht="16">
      <c r="A332" s="6"/>
      <c r="J332" s="37" t="str">
        <f t="shared" ca="1" si="2"/>
        <v/>
      </c>
      <c r="K332" s="5" t="e">
        <f t="shared" ca="1" si="3"/>
        <v>#VALUE!</v>
      </c>
    </row>
    <row r="333" spans="1:11" ht="16">
      <c r="A333" s="6"/>
      <c r="J333" s="37" t="str">
        <f t="shared" ca="1" si="2"/>
        <v/>
      </c>
      <c r="K333" s="5" t="e">
        <f t="shared" ca="1" si="3"/>
        <v>#VALUE!</v>
      </c>
    </row>
    <row r="334" spans="1:11" ht="16">
      <c r="A334" s="6"/>
      <c r="J334" s="37" t="str">
        <f t="shared" ca="1" si="2"/>
        <v/>
      </c>
      <c r="K334" s="5" t="e">
        <f t="shared" ca="1" si="3"/>
        <v>#VALUE!</v>
      </c>
    </row>
    <row r="335" spans="1:11" ht="16">
      <c r="A335" s="6"/>
      <c r="J335" s="37" t="str">
        <f t="shared" ca="1" si="2"/>
        <v/>
      </c>
      <c r="K335" s="5" t="e">
        <f t="shared" ca="1" si="3"/>
        <v>#VALUE!</v>
      </c>
    </row>
    <row r="336" spans="1:11" ht="16">
      <c r="A336" s="6"/>
      <c r="J336" s="37" t="str">
        <f t="shared" ca="1" si="2"/>
        <v/>
      </c>
      <c r="K336" s="5" t="e">
        <f t="shared" ca="1" si="3"/>
        <v>#VALUE!</v>
      </c>
    </row>
    <row r="337" spans="1:11" ht="16">
      <c r="A337" s="6"/>
      <c r="J337" s="37" t="str">
        <f t="shared" ca="1" si="2"/>
        <v/>
      </c>
      <c r="K337" s="5" t="e">
        <f t="shared" ca="1" si="3"/>
        <v>#VALUE!</v>
      </c>
    </row>
    <row r="338" spans="1:11" ht="16">
      <c r="A338" s="6"/>
      <c r="J338" s="37" t="str">
        <f t="shared" ca="1" si="2"/>
        <v/>
      </c>
      <c r="K338" s="5" t="e">
        <f t="shared" ca="1" si="3"/>
        <v>#VALUE!</v>
      </c>
    </row>
    <row r="339" spans="1:11" ht="16">
      <c r="A339" s="6"/>
      <c r="J339" s="37" t="str">
        <f t="shared" ca="1" si="2"/>
        <v/>
      </c>
      <c r="K339" s="5" t="e">
        <f t="shared" ca="1" si="3"/>
        <v>#VALUE!</v>
      </c>
    </row>
    <row r="340" spans="1:11" ht="16">
      <c r="A340" s="6"/>
      <c r="J340" s="37" t="str">
        <f t="shared" ca="1" si="2"/>
        <v/>
      </c>
      <c r="K340" s="5" t="e">
        <f t="shared" ca="1" si="3"/>
        <v>#VALUE!</v>
      </c>
    </row>
    <row r="341" spans="1:11" ht="16">
      <c r="A341" s="6"/>
      <c r="J341" s="37" t="str">
        <f t="shared" ca="1" si="2"/>
        <v/>
      </c>
      <c r="K341" s="5" t="e">
        <f t="shared" ca="1" si="3"/>
        <v>#VALUE!</v>
      </c>
    </row>
    <row r="342" spans="1:11" ht="16">
      <c r="A342" s="6"/>
      <c r="J342" s="37" t="str">
        <f t="shared" ca="1" si="2"/>
        <v/>
      </c>
      <c r="K342" s="5" t="e">
        <f t="shared" ca="1" si="3"/>
        <v>#VALUE!</v>
      </c>
    </row>
    <row r="343" spans="1:11" ht="16">
      <c r="A343" s="6"/>
      <c r="J343" s="37" t="str">
        <f t="shared" ca="1" si="2"/>
        <v/>
      </c>
      <c r="K343" s="5" t="e">
        <f t="shared" ca="1" si="3"/>
        <v>#VALUE!</v>
      </c>
    </row>
    <row r="344" spans="1:11" ht="16">
      <c r="A344" s="6"/>
      <c r="J344" s="37" t="str">
        <f t="shared" ca="1" si="2"/>
        <v/>
      </c>
      <c r="K344" s="5" t="e">
        <f t="shared" ca="1" si="3"/>
        <v>#VALUE!</v>
      </c>
    </row>
    <row r="345" spans="1:11" ht="16">
      <c r="A345" s="6"/>
      <c r="J345" s="37" t="str">
        <f t="shared" ca="1" si="2"/>
        <v/>
      </c>
      <c r="K345" s="5" t="e">
        <f t="shared" ca="1" si="3"/>
        <v>#VALUE!</v>
      </c>
    </row>
    <row r="346" spans="1:11" ht="16">
      <c r="A346" s="6"/>
      <c r="J346" s="37" t="str">
        <f t="shared" ca="1" si="2"/>
        <v/>
      </c>
      <c r="K346" s="5" t="e">
        <f t="shared" ca="1" si="3"/>
        <v>#VALUE!</v>
      </c>
    </row>
    <row r="347" spans="1:11" ht="16">
      <c r="A347" s="6"/>
      <c r="J347" s="37" t="str">
        <f t="shared" ca="1" si="2"/>
        <v/>
      </c>
      <c r="K347" s="5" t="e">
        <f t="shared" ca="1" si="3"/>
        <v>#VALUE!</v>
      </c>
    </row>
    <row r="348" spans="1:11" ht="16">
      <c r="A348" s="6"/>
      <c r="J348" s="37" t="str">
        <f t="shared" ca="1" si="2"/>
        <v/>
      </c>
      <c r="K348" s="5" t="e">
        <f t="shared" ca="1" si="3"/>
        <v>#VALUE!</v>
      </c>
    </row>
    <row r="349" spans="1:11" ht="16">
      <c r="A349" s="6"/>
      <c r="J349" s="37" t="str">
        <f t="shared" ca="1" si="2"/>
        <v/>
      </c>
      <c r="K349" s="5" t="e">
        <f t="shared" ca="1" si="3"/>
        <v>#VALUE!</v>
      </c>
    </row>
    <row r="350" spans="1:11" ht="16">
      <c r="A350" s="6"/>
      <c r="J350" s="37" t="str">
        <f t="shared" ca="1" si="2"/>
        <v/>
      </c>
      <c r="K350" s="5" t="e">
        <f t="shared" ca="1" si="3"/>
        <v>#VALUE!</v>
      </c>
    </row>
    <row r="351" spans="1:11" ht="16">
      <c r="A351" s="6"/>
      <c r="J351" s="37" t="str">
        <f t="shared" ca="1" si="2"/>
        <v/>
      </c>
      <c r="K351" s="5" t="e">
        <f t="shared" ca="1" si="3"/>
        <v>#VALUE!</v>
      </c>
    </row>
    <row r="352" spans="1:11" ht="16">
      <c r="A352" s="6"/>
      <c r="J352" s="37" t="str">
        <f t="shared" ca="1" si="2"/>
        <v/>
      </c>
      <c r="K352" s="5" t="e">
        <f t="shared" ca="1" si="3"/>
        <v>#VALUE!</v>
      </c>
    </row>
    <row r="353" spans="1:11" ht="16">
      <c r="A353" s="6"/>
      <c r="J353" s="37" t="str">
        <f t="shared" ca="1" si="2"/>
        <v/>
      </c>
      <c r="K353" s="5" t="e">
        <f t="shared" ca="1" si="3"/>
        <v>#VALUE!</v>
      </c>
    </row>
    <row r="354" spans="1:11" ht="16">
      <c r="A354" s="6"/>
      <c r="J354" s="37" t="str">
        <f t="shared" ca="1" si="2"/>
        <v/>
      </c>
      <c r="K354" s="5" t="e">
        <f t="shared" ca="1" si="3"/>
        <v>#VALUE!</v>
      </c>
    </row>
    <row r="355" spans="1:11" ht="16">
      <c r="A355" s="6"/>
      <c r="J355" s="37" t="str">
        <f t="shared" ca="1" si="2"/>
        <v/>
      </c>
      <c r="K355" s="5" t="e">
        <f t="shared" ca="1" si="3"/>
        <v>#VALUE!</v>
      </c>
    </row>
    <row r="356" spans="1:11" ht="16">
      <c r="A356" s="6"/>
      <c r="J356" s="37" t="str">
        <f t="shared" ca="1" si="2"/>
        <v/>
      </c>
      <c r="K356" s="5" t="e">
        <f t="shared" ca="1" si="3"/>
        <v>#VALUE!</v>
      </c>
    </row>
    <row r="357" spans="1:11" ht="16">
      <c r="A357" s="6"/>
      <c r="J357" s="37" t="str">
        <f t="shared" ca="1" si="2"/>
        <v/>
      </c>
      <c r="K357" s="5" t="e">
        <f t="shared" ca="1" si="3"/>
        <v>#VALUE!</v>
      </c>
    </row>
    <row r="358" spans="1:11" ht="16">
      <c r="A358" s="6"/>
      <c r="J358" s="37" t="str">
        <f t="shared" ca="1" si="2"/>
        <v/>
      </c>
      <c r="K358" s="5" t="e">
        <f t="shared" ca="1" si="3"/>
        <v>#VALUE!</v>
      </c>
    </row>
    <row r="359" spans="1:11" ht="16">
      <c r="A359" s="6"/>
      <c r="J359" s="37" t="str">
        <f t="shared" ca="1" si="2"/>
        <v/>
      </c>
      <c r="K359" s="5" t="e">
        <f t="shared" ca="1" si="3"/>
        <v>#VALUE!</v>
      </c>
    </row>
    <row r="360" spans="1:11" ht="16">
      <c r="A360" s="6"/>
      <c r="J360" s="37" t="str">
        <f t="shared" ca="1" si="2"/>
        <v/>
      </c>
      <c r="K360" s="5" t="e">
        <f t="shared" ca="1" si="3"/>
        <v>#VALUE!</v>
      </c>
    </row>
    <row r="361" spans="1:11" ht="16">
      <c r="A361" s="6"/>
      <c r="J361" s="37" t="str">
        <f t="shared" ca="1" si="2"/>
        <v/>
      </c>
      <c r="K361" s="5" t="e">
        <f t="shared" ca="1" si="3"/>
        <v>#VALUE!</v>
      </c>
    </row>
    <row r="362" spans="1:11" ht="16">
      <c r="A362" s="6"/>
      <c r="J362" s="37" t="str">
        <f t="shared" ca="1" si="2"/>
        <v/>
      </c>
      <c r="K362" s="5" t="e">
        <f t="shared" ca="1" si="3"/>
        <v>#VALUE!</v>
      </c>
    </row>
    <row r="363" spans="1:11" ht="16">
      <c r="A363" s="6"/>
      <c r="J363" s="37" t="str">
        <f t="shared" ca="1" si="2"/>
        <v/>
      </c>
      <c r="K363" s="5" t="e">
        <f t="shared" ca="1" si="3"/>
        <v>#VALUE!</v>
      </c>
    </row>
    <row r="364" spans="1:11" ht="16">
      <c r="A364" s="6"/>
      <c r="J364" s="37" t="str">
        <f t="shared" ca="1" si="2"/>
        <v/>
      </c>
      <c r="K364" s="5" t="e">
        <f t="shared" ca="1" si="3"/>
        <v>#VALUE!</v>
      </c>
    </row>
    <row r="365" spans="1:11" ht="16">
      <c r="A365" s="6"/>
      <c r="J365" s="37" t="str">
        <f t="shared" ca="1" si="2"/>
        <v/>
      </c>
      <c r="K365" s="5" t="e">
        <f t="shared" ca="1" si="3"/>
        <v>#VALUE!</v>
      </c>
    </row>
    <row r="366" spans="1:11" ht="13">
      <c r="A366" s="6"/>
    </row>
    <row r="367" spans="1:11" ht="13">
      <c r="A367" s="6"/>
    </row>
    <row r="368" spans="1:11" ht="13">
      <c r="A368" s="6"/>
    </row>
    <row r="369" spans="1:1" ht="13">
      <c r="A369" s="6"/>
    </row>
    <row r="370" spans="1:1" ht="13">
      <c r="A370" s="6"/>
    </row>
    <row r="371" spans="1:1" ht="13">
      <c r="A371" s="6"/>
    </row>
    <row r="372" spans="1:1" ht="13">
      <c r="A372" s="6"/>
    </row>
    <row r="373" spans="1:1" ht="13">
      <c r="A373" s="6"/>
    </row>
    <row r="374" spans="1:1" ht="13">
      <c r="A374" s="6"/>
    </row>
    <row r="375" spans="1:1" ht="13">
      <c r="A375" s="6"/>
    </row>
    <row r="376" spans="1:1" ht="13">
      <c r="A376" s="6"/>
    </row>
    <row r="377" spans="1:1" ht="13">
      <c r="A377" s="6"/>
    </row>
    <row r="378" spans="1:1" ht="13">
      <c r="A378" s="6"/>
    </row>
    <row r="379" spans="1:1" ht="13">
      <c r="A379" s="6"/>
    </row>
    <row r="380" spans="1:1" ht="13">
      <c r="A380" s="6"/>
    </row>
    <row r="381" spans="1:1" ht="13">
      <c r="A381" s="6"/>
    </row>
    <row r="382" spans="1:1" ht="13">
      <c r="A382" s="6"/>
    </row>
    <row r="383" spans="1:1" ht="13">
      <c r="A383" s="6"/>
    </row>
    <row r="384" spans="1:1" ht="13">
      <c r="A384" s="6"/>
    </row>
    <row r="385" spans="1:1" ht="13">
      <c r="A385" s="6"/>
    </row>
    <row r="386" spans="1:1" ht="13">
      <c r="A386" s="6"/>
    </row>
    <row r="387" spans="1:1" ht="13">
      <c r="A387" s="6"/>
    </row>
    <row r="388" spans="1:1" ht="13">
      <c r="A388" s="6"/>
    </row>
    <row r="389" spans="1:1" ht="13">
      <c r="A389" s="6"/>
    </row>
    <row r="390" spans="1:1" ht="13">
      <c r="A390" s="6"/>
    </row>
    <row r="391" spans="1:1" ht="13">
      <c r="A391" s="6"/>
    </row>
    <row r="392" spans="1:1" ht="13">
      <c r="A392" s="6"/>
    </row>
    <row r="393" spans="1:1" ht="13">
      <c r="A393" s="6"/>
    </row>
    <row r="394" spans="1:1" ht="13">
      <c r="A394" s="6"/>
    </row>
    <row r="395" spans="1:1" ht="13">
      <c r="A395" s="6"/>
    </row>
    <row r="396" spans="1:1" ht="13">
      <c r="A396" s="6"/>
    </row>
    <row r="397" spans="1:1" ht="13">
      <c r="A397" s="6"/>
    </row>
    <row r="398" spans="1:1" ht="13">
      <c r="A398" s="6"/>
    </row>
    <row r="399" spans="1:1" ht="13">
      <c r="A399" s="6"/>
    </row>
    <row r="400" spans="1:1" ht="13">
      <c r="A400" s="6"/>
    </row>
    <row r="401" spans="1:1" ht="13">
      <c r="A401" s="6"/>
    </row>
    <row r="402" spans="1:1" ht="13">
      <c r="A402" s="6"/>
    </row>
    <row r="403" spans="1:1" ht="13">
      <c r="A403" s="6"/>
    </row>
    <row r="404" spans="1:1" ht="13">
      <c r="A404" s="6"/>
    </row>
    <row r="405" spans="1:1" ht="13">
      <c r="A405" s="6"/>
    </row>
    <row r="406" spans="1:1" ht="13">
      <c r="A406" s="6"/>
    </row>
    <row r="407" spans="1:1" ht="13">
      <c r="A407" s="6"/>
    </row>
    <row r="408" spans="1:1" ht="13">
      <c r="A408" s="6"/>
    </row>
    <row r="409" spans="1:1" ht="13">
      <c r="A409" s="6"/>
    </row>
    <row r="410" spans="1:1" ht="13">
      <c r="A410" s="6"/>
    </row>
    <row r="411" spans="1:1" ht="13">
      <c r="A411" s="6"/>
    </row>
    <row r="412" spans="1:1" ht="13">
      <c r="A412" s="6"/>
    </row>
    <row r="413" spans="1:1" ht="13">
      <c r="A413" s="6"/>
    </row>
    <row r="414" spans="1:1" ht="13">
      <c r="A414" s="6"/>
    </row>
    <row r="415" spans="1:1" ht="13">
      <c r="A415" s="6"/>
    </row>
    <row r="416" spans="1:1" ht="13">
      <c r="A416" s="6"/>
    </row>
    <row r="417" spans="1:1" ht="13">
      <c r="A417" s="6"/>
    </row>
    <row r="418" spans="1:1" ht="13">
      <c r="A418" s="6"/>
    </row>
    <row r="419" spans="1:1" ht="13">
      <c r="A419" s="6"/>
    </row>
    <row r="420" spans="1:1" ht="13">
      <c r="A420" s="6"/>
    </row>
    <row r="421" spans="1:1" ht="13">
      <c r="A421" s="6"/>
    </row>
    <row r="422" spans="1:1" ht="13">
      <c r="A422" s="6"/>
    </row>
    <row r="423" spans="1:1" ht="13">
      <c r="A423" s="6"/>
    </row>
    <row r="424" spans="1:1" ht="13">
      <c r="A424" s="6"/>
    </row>
    <row r="425" spans="1:1" ht="13">
      <c r="A425" s="6"/>
    </row>
    <row r="426" spans="1:1" ht="13">
      <c r="A426" s="6"/>
    </row>
    <row r="427" spans="1:1" ht="13">
      <c r="A427" s="6"/>
    </row>
    <row r="428" spans="1:1" ht="13">
      <c r="A428" s="6"/>
    </row>
    <row r="429" spans="1:1" ht="13">
      <c r="A429" s="6"/>
    </row>
    <row r="430" spans="1:1" ht="13">
      <c r="A430" s="6"/>
    </row>
    <row r="431" spans="1:1" ht="13">
      <c r="A431" s="6"/>
    </row>
    <row r="432" spans="1:1" ht="13">
      <c r="A432" s="6"/>
    </row>
    <row r="433" spans="1:1" ht="13">
      <c r="A433" s="6"/>
    </row>
    <row r="434" spans="1:1" ht="13">
      <c r="A434" s="6"/>
    </row>
    <row r="435" spans="1:1" ht="13">
      <c r="A435" s="6"/>
    </row>
    <row r="436" spans="1:1" ht="13">
      <c r="A436" s="6"/>
    </row>
    <row r="437" spans="1:1" ht="13">
      <c r="A437" s="6"/>
    </row>
    <row r="438" spans="1:1" ht="13">
      <c r="A438" s="6"/>
    </row>
    <row r="439" spans="1:1" ht="13">
      <c r="A439" s="6"/>
    </row>
    <row r="440" spans="1:1" ht="13">
      <c r="A440" s="6"/>
    </row>
    <row r="441" spans="1:1" ht="13">
      <c r="A441" s="6"/>
    </row>
    <row r="442" spans="1:1" ht="13">
      <c r="A442" s="6"/>
    </row>
    <row r="443" spans="1:1" ht="13">
      <c r="A443" s="6"/>
    </row>
    <row r="444" spans="1:1" ht="13">
      <c r="A444" s="6"/>
    </row>
    <row r="445" spans="1:1" ht="13">
      <c r="A445" s="6"/>
    </row>
    <row r="446" spans="1:1" ht="13">
      <c r="A446" s="6"/>
    </row>
    <row r="447" spans="1:1" ht="13">
      <c r="A447" s="6"/>
    </row>
    <row r="448" spans="1:1" ht="13">
      <c r="A448" s="6"/>
    </row>
    <row r="449" spans="1:1" ht="13">
      <c r="A449" s="6"/>
    </row>
    <row r="450" spans="1:1" ht="13">
      <c r="A450" s="6"/>
    </row>
    <row r="451" spans="1:1" ht="13">
      <c r="A451" s="6"/>
    </row>
    <row r="452" spans="1:1" ht="13">
      <c r="A452" s="6"/>
    </row>
    <row r="453" spans="1:1" ht="13">
      <c r="A453" s="6"/>
    </row>
    <row r="454" spans="1:1" ht="13">
      <c r="A454" s="6"/>
    </row>
    <row r="455" spans="1:1" ht="13">
      <c r="A455" s="6"/>
    </row>
    <row r="456" spans="1:1" ht="13">
      <c r="A456" s="6"/>
    </row>
    <row r="457" spans="1:1" ht="13">
      <c r="A457" s="6"/>
    </row>
    <row r="458" spans="1:1" ht="13">
      <c r="A458" s="6"/>
    </row>
    <row r="459" spans="1:1" ht="13">
      <c r="A459" s="6"/>
    </row>
    <row r="460" spans="1:1" ht="13">
      <c r="A460" s="6"/>
    </row>
    <row r="461" spans="1:1" ht="13">
      <c r="A461" s="6"/>
    </row>
    <row r="462" spans="1:1" ht="13">
      <c r="A462" s="6"/>
    </row>
    <row r="463" spans="1:1" ht="13">
      <c r="A463" s="6"/>
    </row>
    <row r="464" spans="1:1" ht="13">
      <c r="A464" s="6"/>
    </row>
    <row r="465" spans="1:1" ht="13">
      <c r="A465" s="6"/>
    </row>
    <row r="466" spans="1:1" ht="13">
      <c r="A466" s="6"/>
    </row>
    <row r="467" spans="1:1" ht="13">
      <c r="A467" s="6"/>
    </row>
    <row r="468" spans="1:1" ht="13">
      <c r="A468" s="6"/>
    </row>
    <row r="469" spans="1:1" ht="13">
      <c r="A469" s="6"/>
    </row>
    <row r="470" spans="1:1" ht="13">
      <c r="A470" s="6"/>
    </row>
    <row r="471" spans="1:1" ht="13">
      <c r="A471" s="6"/>
    </row>
    <row r="472" spans="1:1" ht="13">
      <c r="A472" s="6"/>
    </row>
    <row r="473" spans="1:1" ht="13">
      <c r="A473" s="6"/>
    </row>
    <row r="474" spans="1:1" ht="13">
      <c r="A474" s="6"/>
    </row>
    <row r="475" spans="1:1" ht="13">
      <c r="A475" s="6"/>
    </row>
    <row r="476" spans="1:1" ht="13">
      <c r="A476" s="6"/>
    </row>
    <row r="477" spans="1:1" ht="13">
      <c r="A477" s="6"/>
    </row>
    <row r="478" spans="1:1" ht="13">
      <c r="A478" s="6"/>
    </row>
    <row r="479" spans="1:1" ht="13">
      <c r="A479" s="6"/>
    </row>
    <row r="480" spans="1:1" ht="13">
      <c r="A480" s="6"/>
    </row>
    <row r="481" spans="1:1" ht="13">
      <c r="A481" s="6"/>
    </row>
    <row r="482" spans="1:1" ht="13">
      <c r="A482" s="6"/>
    </row>
    <row r="483" spans="1:1" ht="13">
      <c r="A483" s="6"/>
    </row>
    <row r="484" spans="1:1" ht="13">
      <c r="A484" s="6"/>
    </row>
    <row r="485" spans="1:1" ht="13">
      <c r="A485" s="6"/>
    </row>
    <row r="486" spans="1:1" ht="13">
      <c r="A486" s="6"/>
    </row>
    <row r="487" spans="1:1" ht="13">
      <c r="A487" s="6"/>
    </row>
    <row r="488" spans="1:1" ht="13">
      <c r="A488" s="6"/>
    </row>
    <row r="489" spans="1:1" ht="13">
      <c r="A489" s="6"/>
    </row>
    <row r="490" spans="1:1" ht="13">
      <c r="A490" s="6"/>
    </row>
    <row r="491" spans="1:1" ht="13">
      <c r="A491" s="6"/>
    </row>
    <row r="492" spans="1:1" ht="13">
      <c r="A492" s="6"/>
    </row>
    <row r="493" spans="1:1" ht="13">
      <c r="A493" s="6"/>
    </row>
    <row r="494" spans="1:1" ht="13">
      <c r="A494" s="6"/>
    </row>
    <row r="495" spans="1:1" ht="13">
      <c r="A495" s="6"/>
    </row>
    <row r="496" spans="1:1" ht="13">
      <c r="A496" s="6"/>
    </row>
    <row r="497" spans="1:1" ht="13">
      <c r="A497" s="6"/>
    </row>
    <row r="498" spans="1:1" ht="13">
      <c r="A498" s="6"/>
    </row>
    <row r="499" spans="1:1" ht="13">
      <c r="A499" s="6"/>
    </row>
    <row r="500" spans="1:1" ht="13">
      <c r="A500" s="6"/>
    </row>
    <row r="501" spans="1:1" ht="13">
      <c r="A501" s="6"/>
    </row>
    <row r="502" spans="1:1" ht="13">
      <c r="A502" s="6"/>
    </row>
    <row r="503" spans="1:1" ht="13">
      <c r="A503" s="6"/>
    </row>
    <row r="504" spans="1:1" ht="13">
      <c r="A504" s="6"/>
    </row>
    <row r="505" spans="1:1" ht="13">
      <c r="A505" s="6"/>
    </row>
    <row r="506" spans="1:1" ht="13">
      <c r="A506" s="6"/>
    </row>
    <row r="507" spans="1:1" ht="13">
      <c r="A507" s="6"/>
    </row>
    <row r="508" spans="1:1" ht="13">
      <c r="A508" s="6"/>
    </row>
    <row r="509" spans="1:1" ht="13">
      <c r="A509" s="6"/>
    </row>
    <row r="510" spans="1:1" ht="13">
      <c r="A510" s="6"/>
    </row>
    <row r="511" spans="1:1" ht="13">
      <c r="A511" s="6"/>
    </row>
    <row r="512" spans="1:1" ht="13">
      <c r="A512" s="6"/>
    </row>
    <row r="513" spans="1:1" ht="13">
      <c r="A513" s="6"/>
    </row>
    <row r="514" spans="1:1" ht="13">
      <c r="A514" s="6"/>
    </row>
    <row r="515" spans="1:1" ht="13">
      <c r="A515" s="6"/>
    </row>
    <row r="516" spans="1:1" ht="13">
      <c r="A516" s="6"/>
    </row>
    <row r="517" spans="1:1" ht="13">
      <c r="A517" s="6"/>
    </row>
    <row r="518" spans="1:1" ht="13">
      <c r="A518" s="6"/>
    </row>
    <row r="519" spans="1:1" ht="13">
      <c r="A519" s="6"/>
    </row>
    <row r="520" spans="1:1" ht="13">
      <c r="A520" s="6"/>
    </row>
    <row r="521" spans="1:1" ht="13">
      <c r="A521" s="6"/>
    </row>
    <row r="522" spans="1:1" ht="13">
      <c r="A522" s="6"/>
    </row>
    <row r="523" spans="1:1" ht="13">
      <c r="A523" s="6"/>
    </row>
    <row r="524" spans="1:1" ht="13">
      <c r="A524" s="6"/>
    </row>
    <row r="525" spans="1:1" ht="13">
      <c r="A525" s="6"/>
    </row>
    <row r="526" spans="1:1" ht="13">
      <c r="A526" s="6"/>
    </row>
    <row r="527" spans="1:1" ht="13">
      <c r="A527" s="6"/>
    </row>
    <row r="528" spans="1:1" ht="13">
      <c r="A528" s="6"/>
    </row>
    <row r="529" spans="1:1" ht="13">
      <c r="A529" s="6"/>
    </row>
    <row r="530" spans="1:1" ht="13">
      <c r="A530" s="6"/>
    </row>
    <row r="531" spans="1:1" ht="13">
      <c r="A531" s="6"/>
    </row>
    <row r="532" spans="1:1" ht="13">
      <c r="A532" s="6"/>
    </row>
    <row r="533" spans="1:1" ht="13">
      <c r="A533" s="6"/>
    </row>
    <row r="534" spans="1:1" ht="13">
      <c r="A534" s="6"/>
    </row>
    <row r="535" spans="1:1" ht="13">
      <c r="A535" s="6"/>
    </row>
    <row r="536" spans="1:1" ht="13">
      <c r="A536" s="6"/>
    </row>
    <row r="537" spans="1:1" ht="13">
      <c r="A537" s="6"/>
    </row>
    <row r="538" spans="1:1" ht="13">
      <c r="A538" s="6"/>
    </row>
    <row r="539" spans="1:1" ht="13">
      <c r="A539" s="6"/>
    </row>
    <row r="540" spans="1:1" ht="13">
      <c r="A540" s="6"/>
    </row>
    <row r="541" spans="1:1" ht="13">
      <c r="A541" s="6"/>
    </row>
    <row r="542" spans="1:1" ht="13">
      <c r="A542" s="6"/>
    </row>
    <row r="543" spans="1:1" ht="13">
      <c r="A543" s="6"/>
    </row>
    <row r="544" spans="1:1" ht="13">
      <c r="A544" s="6"/>
    </row>
    <row r="545" spans="1:1" ht="13">
      <c r="A545" s="6"/>
    </row>
    <row r="546" spans="1:1" ht="13">
      <c r="A546" s="6"/>
    </row>
    <row r="547" spans="1:1" ht="13">
      <c r="A547" s="6"/>
    </row>
    <row r="548" spans="1:1" ht="13">
      <c r="A548" s="6"/>
    </row>
    <row r="549" spans="1:1" ht="13">
      <c r="A549" s="6"/>
    </row>
    <row r="550" spans="1:1" ht="13">
      <c r="A550" s="6"/>
    </row>
    <row r="551" spans="1:1" ht="13">
      <c r="A551" s="6"/>
    </row>
    <row r="552" spans="1:1" ht="13">
      <c r="A552" s="6"/>
    </row>
    <row r="553" spans="1:1" ht="13">
      <c r="A553" s="6"/>
    </row>
    <row r="554" spans="1:1" ht="13">
      <c r="A554" s="6"/>
    </row>
    <row r="555" spans="1:1" ht="13">
      <c r="A555" s="6"/>
    </row>
    <row r="556" spans="1:1" ht="13">
      <c r="A556" s="6"/>
    </row>
    <row r="557" spans="1:1" ht="13">
      <c r="A557" s="6"/>
    </row>
    <row r="558" spans="1:1" ht="13">
      <c r="A558" s="6"/>
    </row>
    <row r="559" spans="1:1" ht="13">
      <c r="A559" s="6"/>
    </row>
    <row r="560" spans="1:1" ht="13">
      <c r="A560" s="6"/>
    </row>
    <row r="561" spans="1:1" ht="13">
      <c r="A561" s="6"/>
    </row>
    <row r="562" spans="1:1" ht="13">
      <c r="A562" s="6"/>
    </row>
    <row r="563" spans="1:1" ht="13">
      <c r="A563" s="6"/>
    </row>
    <row r="564" spans="1:1" ht="13">
      <c r="A564" s="6"/>
    </row>
    <row r="565" spans="1:1" ht="13">
      <c r="A565" s="6"/>
    </row>
    <row r="566" spans="1:1" ht="13">
      <c r="A566" s="6"/>
    </row>
    <row r="567" spans="1:1" ht="13">
      <c r="A567" s="6"/>
    </row>
    <row r="568" spans="1:1" ht="13">
      <c r="A568" s="6"/>
    </row>
    <row r="569" spans="1:1" ht="13">
      <c r="A569" s="6"/>
    </row>
    <row r="570" spans="1:1" ht="13">
      <c r="A570" s="6"/>
    </row>
    <row r="571" spans="1:1" ht="13">
      <c r="A571" s="6"/>
    </row>
    <row r="572" spans="1:1" ht="13">
      <c r="A572" s="6"/>
    </row>
    <row r="573" spans="1:1" ht="13">
      <c r="A573" s="6"/>
    </row>
    <row r="574" spans="1:1" ht="13">
      <c r="A574" s="6"/>
    </row>
    <row r="575" spans="1:1" ht="13">
      <c r="A575" s="6"/>
    </row>
    <row r="576" spans="1:1" ht="13">
      <c r="A576" s="6"/>
    </row>
    <row r="577" spans="1:1" ht="13">
      <c r="A577" s="6"/>
    </row>
    <row r="578" spans="1:1" ht="13">
      <c r="A578" s="6"/>
    </row>
    <row r="579" spans="1:1" ht="13">
      <c r="A579" s="6"/>
    </row>
    <row r="580" spans="1:1" ht="13">
      <c r="A580" s="6"/>
    </row>
    <row r="581" spans="1:1" ht="13">
      <c r="A581" s="6"/>
    </row>
    <row r="582" spans="1:1" ht="13">
      <c r="A582" s="6"/>
    </row>
    <row r="583" spans="1:1" ht="13">
      <c r="A583" s="6"/>
    </row>
    <row r="584" spans="1:1" ht="13">
      <c r="A584" s="6"/>
    </row>
    <row r="585" spans="1:1" ht="13">
      <c r="A585" s="6"/>
    </row>
    <row r="586" spans="1:1" ht="13">
      <c r="A586" s="6"/>
    </row>
    <row r="587" spans="1:1" ht="13">
      <c r="A587" s="6"/>
    </row>
    <row r="588" spans="1:1" ht="13">
      <c r="A588" s="6"/>
    </row>
    <row r="589" spans="1:1" ht="13">
      <c r="A589" s="6"/>
    </row>
    <row r="590" spans="1:1" ht="13">
      <c r="A590" s="6"/>
    </row>
    <row r="591" spans="1:1" ht="13">
      <c r="A591" s="6"/>
    </row>
    <row r="592" spans="1:1" ht="13">
      <c r="A592" s="6"/>
    </row>
    <row r="593" spans="1:1" ht="13">
      <c r="A593" s="6"/>
    </row>
    <row r="594" spans="1:1" ht="13">
      <c r="A594" s="6"/>
    </row>
    <row r="595" spans="1:1" ht="13">
      <c r="A595" s="6"/>
    </row>
    <row r="596" spans="1:1" ht="13">
      <c r="A596" s="6"/>
    </row>
    <row r="597" spans="1:1" ht="13">
      <c r="A597" s="6"/>
    </row>
    <row r="598" spans="1:1" ht="13">
      <c r="A598" s="6"/>
    </row>
    <row r="599" spans="1:1" ht="13">
      <c r="A599" s="6"/>
    </row>
    <row r="600" spans="1:1" ht="13">
      <c r="A600" s="6"/>
    </row>
    <row r="601" spans="1:1" ht="13">
      <c r="A601" s="6"/>
    </row>
    <row r="602" spans="1:1" ht="13">
      <c r="A602" s="6"/>
    </row>
    <row r="603" spans="1:1" ht="13">
      <c r="A603" s="6"/>
    </row>
    <row r="604" spans="1:1" ht="13">
      <c r="A604" s="6"/>
    </row>
    <row r="605" spans="1:1" ht="13">
      <c r="A605" s="6"/>
    </row>
    <row r="606" spans="1:1" ht="13">
      <c r="A606" s="6"/>
    </row>
    <row r="607" spans="1:1" ht="13">
      <c r="A607" s="6"/>
    </row>
    <row r="608" spans="1:1" ht="13">
      <c r="A608" s="6"/>
    </row>
    <row r="609" spans="1:1" ht="13">
      <c r="A609" s="6"/>
    </row>
    <row r="610" spans="1:1" ht="13">
      <c r="A610" s="6"/>
    </row>
    <row r="611" spans="1:1" ht="13">
      <c r="A611" s="6"/>
    </row>
    <row r="612" spans="1:1" ht="13">
      <c r="A612" s="6"/>
    </row>
    <row r="613" spans="1:1" ht="13">
      <c r="A613" s="6"/>
    </row>
    <row r="614" spans="1:1" ht="13">
      <c r="A614" s="6"/>
    </row>
    <row r="615" spans="1:1" ht="13">
      <c r="A615" s="6"/>
    </row>
    <row r="616" spans="1:1" ht="13">
      <c r="A616" s="6"/>
    </row>
    <row r="617" spans="1:1" ht="13">
      <c r="A617" s="6"/>
    </row>
    <row r="618" spans="1:1" ht="13">
      <c r="A618" s="6"/>
    </row>
    <row r="619" spans="1:1" ht="13">
      <c r="A619" s="6"/>
    </row>
    <row r="620" spans="1:1" ht="13">
      <c r="A620" s="6"/>
    </row>
    <row r="621" spans="1:1" ht="13">
      <c r="A621" s="6"/>
    </row>
    <row r="622" spans="1:1" ht="13">
      <c r="A622" s="6"/>
    </row>
    <row r="623" spans="1:1" ht="13">
      <c r="A623" s="6"/>
    </row>
    <row r="624" spans="1:1" ht="13">
      <c r="A624" s="6"/>
    </row>
    <row r="625" spans="1:1" ht="13">
      <c r="A625" s="6"/>
    </row>
    <row r="626" spans="1:1" ht="13">
      <c r="A626" s="6"/>
    </row>
    <row r="627" spans="1:1" ht="13">
      <c r="A627" s="6"/>
    </row>
    <row r="628" spans="1:1" ht="13">
      <c r="A628" s="6"/>
    </row>
    <row r="629" spans="1:1" ht="13">
      <c r="A629" s="6"/>
    </row>
    <row r="630" spans="1:1" ht="13">
      <c r="A630" s="6"/>
    </row>
    <row r="631" spans="1:1" ht="13">
      <c r="A631" s="6"/>
    </row>
    <row r="632" spans="1:1" ht="13">
      <c r="A632" s="6"/>
    </row>
    <row r="633" spans="1:1" ht="13">
      <c r="A633" s="6"/>
    </row>
    <row r="634" spans="1:1" ht="13">
      <c r="A634" s="6"/>
    </row>
    <row r="635" spans="1:1" ht="13">
      <c r="A635" s="6"/>
    </row>
    <row r="636" spans="1:1" ht="13">
      <c r="A636" s="6"/>
    </row>
    <row r="637" spans="1:1" ht="13">
      <c r="A637" s="6"/>
    </row>
    <row r="638" spans="1:1" ht="13">
      <c r="A638" s="6"/>
    </row>
    <row r="639" spans="1:1" ht="13">
      <c r="A639" s="6"/>
    </row>
    <row r="640" spans="1:1" ht="13">
      <c r="A640" s="6"/>
    </row>
    <row r="641" spans="1:1" ht="13">
      <c r="A641" s="6"/>
    </row>
    <row r="642" spans="1:1" ht="13">
      <c r="A642" s="6"/>
    </row>
    <row r="643" spans="1:1" ht="13">
      <c r="A643" s="6"/>
    </row>
    <row r="644" spans="1:1" ht="13">
      <c r="A644" s="6"/>
    </row>
    <row r="645" spans="1:1" ht="13">
      <c r="A645" s="6"/>
    </row>
    <row r="646" spans="1:1" ht="13">
      <c r="A646" s="6"/>
    </row>
    <row r="647" spans="1:1" ht="13">
      <c r="A647" s="6"/>
    </row>
    <row r="648" spans="1:1" ht="13">
      <c r="A648" s="6"/>
    </row>
    <row r="649" spans="1:1" ht="13">
      <c r="A649" s="6"/>
    </row>
    <row r="650" spans="1:1" ht="13">
      <c r="A650" s="6"/>
    </row>
    <row r="651" spans="1:1" ht="13">
      <c r="A651" s="6"/>
    </row>
    <row r="652" spans="1:1" ht="13">
      <c r="A652" s="6"/>
    </row>
    <row r="653" spans="1:1" ht="13">
      <c r="A653" s="6"/>
    </row>
    <row r="654" spans="1:1" ht="13">
      <c r="A654" s="6"/>
    </row>
    <row r="655" spans="1:1" ht="13">
      <c r="A655" s="6"/>
    </row>
    <row r="656" spans="1:1" ht="13">
      <c r="A656" s="6"/>
    </row>
    <row r="657" spans="1:1" ht="13">
      <c r="A657" s="6"/>
    </row>
    <row r="658" spans="1:1" ht="13">
      <c r="A658" s="6"/>
    </row>
    <row r="659" spans="1:1" ht="13">
      <c r="A659" s="6"/>
    </row>
    <row r="660" spans="1:1" ht="13">
      <c r="A660" s="6"/>
    </row>
    <row r="661" spans="1:1" ht="13">
      <c r="A661" s="6"/>
    </row>
    <row r="662" spans="1:1" ht="13">
      <c r="A662" s="6"/>
    </row>
    <row r="663" spans="1:1" ht="13">
      <c r="A663" s="6"/>
    </row>
    <row r="664" spans="1:1" ht="13">
      <c r="A664" s="6"/>
    </row>
    <row r="665" spans="1:1" ht="13">
      <c r="A665" s="6"/>
    </row>
    <row r="666" spans="1:1" ht="13">
      <c r="A666" s="6"/>
    </row>
    <row r="667" spans="1:1" ht="13">
      <c r="A667" s="6"/>
    </row>
    <row r="668" spans="1:1" ht="13">
      <c r="A668" s="6"/>
    </row>
    <row r="669" spans="1:1" ht="13">
      <c r="A669" s="6"/>
    </row>
    <row r="670" spans="1:1" ht="13">
      <c r="A670" s="6"/>
    </row>
    <row r="671" spans="1:1" ht="13">
      <c r="A671" s="6"/>
    </row>
    <row r="672" spans="1:1" ht="13">
      <c r="A672" s="6"/>
    </row>
    <row r="673" spans="1:1" ht="13">
      <c r="A673" s="6"/>
    </row>
    <row r="674" spans="1:1" ht="13">
      <c r="A674" s="6"/>
    </row>
    <row r="675" spans="1:1" ht="13">
      <c r="A675" s="6"/>
    </row>
    <row r="676" spans="1:1" ht="13">
      <c r="A676" s="6"/>
    </row>
    <row r="677" spans="1:1" ht="13">
      <c r="A677" s="6"/>
    </row>
    <row r="678" spans="1:1" ht="13">
      <c r="A678" s="6"/>
    </row>
    <row r="679" spans="1:1" ht="13">
      <c r="A679" s="6"/>
    </row>
    <row r="680" spans="1:1" ht="13">
      <c r="A680" s="6"/>
    </row>
    <row r="681" spans="1:1" ht="13">
      <c r="A681" s="6"/>
    </row>
    <row r="682" spans="1:1" ht="13">
      <c r="A682" s="6"/>
    </row>
    <row r="683" spans="1:1" ht="13">
      <c r="A683" s="6"/>
    </row>
    <row r="684" spans="1:1" ht="13">
      <c r="A684" s="6"/>
    </row>
    <row r="685" spans="1:1" ht="13">
      <c r="A685" s="6"/>
    </row>
    <row r="686" spans="1:1" ht="13">
      <c r="A686" s="6"/>
    </row>
    <row r="687" spans="1:1" ht="13">
      <c r="A687" s="6"/>
    </row>
    <row r="688" spans="1:1" ht="13">
      <c r="A688" s="6"/>
    </row>
    <row r="689" spans="1:1" ht="13">
      <c r="A689" s="6"/>
    </row>
    <row r="690" spans="1:1" ht="13">
      <c r="A690" s="6"/>
    </row>
    <row r="691" spans="1:1" ht="13">
      <c r="A691" s="6"/>
    </row>
    <row r="692" spans="1:1" ht="13">
      <c r="A692" s="6"/>
    </row>
    <row r="693" spans="1:1" ht="13">
      <c r="A693" s="6"/>
    </row>
    <row r="694" spans="1:1" ht="13">
      <c r="A694" s="6"/>
    </row>
    <row r="695" spans="1:1" ht="13">
      <c r="A695" s="6"/>
    </row>
    <row r="696" spans="1:1" ht="13">
      <c r="A696" s="6"/>
    </row>
    <row r="697" spans="1:1" ht="13">
      <c r="A697" s="6"/>
    </row>
    <row r="698" spans="1:1" ht="13">
      <c r="A698" s="6"/>
    </row>
    <row r="699" spans="1:1" ht="13">
      <c r="A699" s="6"/>
    </row>
    <row r="700" spans="1:1" ht="13">
      <c r="A700" s="6"/>
    </row>
    <row r="701" spans="1:1" ht="13">
      <c r="A701" s="6"/>
    </row>
    <row r="702" spans="1:1" ht="13">
      <c r="A702" s="6"/>
    </row>
    <row r="703" spans="1:1" ht="13">
      <c r="A703" s="6"/>
    </row>
    <row r="704" spans="1:1" ht="13">
      <c r="A704" s="6"/>
    </row>
    <row r="705" spans="1:1" ht="13">
      <c r="A705" s="6"/>
    </row>
    <row r="706" spans="1:1" ht="13">
      <c r="A706" s="6"/>
    </row>
    <row r="707" spans="1:1" ht="13">
      <c r="A707" s="6"/>
    </row>
    <row r="708" spans="1:1" ht="13">
      <c r="A708" s="6"/>
    </row>
    <row r="709" spans="1:1" ht="13">
      <c r="A709" s="6"/>
    </row>
    <row r="710" spans="1:1" ht="13">
      <c r="A710" s="6"/>
    </row>
    <row r="711" spans="1:1" ht="13">
      <c r="A711" s="6"/>
    </row>
    <row r="712" spans="1:1" ht="13">
      <c r="A712" s="6"/>
    </row>
    <row r="713" spans="1:1" ht="13">
      <c r="A713" s="6"/>
    </row>
    <row r="714" spans="1:1" ht="13">
      <c r="A714" s="6"/>
    </row>
    <row r="715" spans="1:1" ht="13">
      <c r="A715" s="6"/>
    </row>
    <row r="716" spans="1:1" ht="13">
      <c r="A716" s="6"/>
    </row>
    <row r="717" spans="1:1" ht="13">
      <c r="A717" s="6"/>
    </row>
    <row r="718" spans="1:1" ht="13">
      <c r="A718" s="6"/>
    </row>
    <row r="719" spans="1:1" ht="13">
      <c r="A719" s="6"/>
    </row>
    <row r="720" spans="1:1" ht="13">
      <c r="A720" s="6"/>
    </row>
    <row r="721" spans="1:1" ht="13">
      <c r="A721" s="6"/>
    </row>
    <row r="722" spans="1:1" ht="13">
      <c r="A722" s="6"/>
    </row>
    <row r="723" spans="1:1" ht="13">
      <c r="A723" s="6"/>
    </row>
    <row r="724" spans="1:1" ht="13">
      <c r="A724" s="6"/>
    </row>
    <row r="725" spans="1:1" ht="13">
      <c r="A725" s="6"/>
    </row>
    <row r="726" spans="1:1" ht="13">
      <c r="A726" s="6"/>
    </row>
    <row r="727" spans="1:1" ht="13">
      <c r="A727" s="6"/>
    </row>
    <row r="728" spans="1:1" ht="13">
      <c r="A728" s="6"/>
    </row>
    <row r="729" spans="1:1" ht="13">
      <c r="A729" s="6"/>
    </row>
    <row r="730" spans="1:1" ht="13">
      <c r="A730" s="6"/>
    </row>
    <row r="731" spans="1:1" ht="13">
      <c r="A731" s="6"/>
    </row>
    <row r="732" spans="1:1" ht="13">
      <c r="A732" s="6"/>
    </row>
    <row r="733" spans="1:1" ht="13">
      <c r="A733" s="6"/>
    </row>
    <row r="734" spans="1:1" ht="13">
      <c r="A734" s="6"/>
    </row>
    <row r="735" spans="1:1" ht="13">
      <c r="A735" s="6"/>
    </row>
    <row r="736" spans="1:1" ht="13">
      <c r="A736" s="6"/>
    </row>
    <row r="737" spans="1:1" ht="13">
      <c r="A737" s="6"/>
    </row>
    <row r="738" spans="1:1" ht="13">
      <c r="A738" s="6"/>
    </row>
    <row r="739" spans="1:1" ht="13">
      <c r="A739" s="6"/>
    </row>
    <row r="740" spans="1:1" ht="13">
      <c r="A740" s="6"/>
    </row>
    <row r="741" spans="1:1" ht="13">
      <c r="A741" s="6"/>
    </row>
    <row r="742" spans="1:1" ht="13">
      <c r="A742" s="6"/>
    </row>
    <row r="743" spans="1:1" ht="13">
      <c r="A743" s="6"/>
    </row>
    <row r="744" spans="1:1" ht="13">
      <c r="A744" s="6"/>
    </row>
    <row r="745" spans="1:1" ht="13">
      <c r="A745" s="6"/>
    </row>
    <row r="746" spans="1:1" ht="13">
      <c r="A746" s="6"/>
    </row>
    <row r="747" spans="1:1" ht="13">
      <c r="A747" s="6"/>
    </row>
    <row r="748" spans="1:1" ht="13">
      <c r="A748" s="6"/>
    </row>
    <row r="749" spans="1:1" ht="13">
      <c r="A749" s="6"/>
    </row>
    <row r="750" spans="1:1" ht="13">
      <c r="A750" s="6"/>
    </row>
    <row r="751" spans="1:1" ht="13">
      <c r="A751" s="6"/>
    </row>
    <row r="752" spans="1:1" ht="13">
      <c r="A752" s="6"/>
    </row>
    <row r="753" spans="1:1" ht="13">
      <c r="A753" s="6"/>
    </row>
    <row r="754" spans="1:1" ht="13">
      <c r="A754" s="6"/>
    </row>
    <row r="755" spans="1:1" ht="13">
      <c r="A755" s="6"/>
    </row>
  </sheetData>
  <conditionalFormatting sqref="A2:AA317">
    <cfRule type="expression" dxfId="2" priority="1">
      <formula>$K2&gt;0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9"/>
  <sheetViews>
    <sheetView workbookViewId="0"/>
  </sheetViews>
  <sheetFormatPr baseColWidth="10" defaultColWidth="12.6640625" defaultRowHeight="15.75" customHeight="1"/>
  <cols>
    <col min="1" max="1" width="3.6640625" customWidth="1"/>
    <col min="3" max="3" width="35.33203125" customWidth="1"/>
    <col min="4" max="4" width="45.1640625" customWidth="1"/>
    <col min="5" max="5" width="17" customWidth="1"/>
  </cols>
  <sheetData>
    <row r="1" spans="1:25" ht="15.75" customHeight="1">
      <c r="A1" s="6">
        <v>1</v>
      </c>
      <c r="B1" s="6" t="s">
        <v>1587</v>
      </c>
      <c r="C1" s="6" t="s">
        <v>1588</v>
      </c>
      <c r="D1" s="6" t="s">
        <v>1664</v>
      </c>
      <c r="E1" s="6" t="s">
        <v>1665</v>
      </c>
      <c r="F1" s="6"/>
      <c r="G1" s="6"/>
      <c r="H1" s="6"/>
      <c r="I1" s="6"/>
      <c r="J1" s="6"/>
      <c r="K1" s="6"/>
      <c r="L1" s="6"/>
      <c r="M1" s="6"/>
      <c r="N1" s="6"/>
      <c r="O1" s="6"/>
      <c r="P1" s="6"/>
      <c r="Q1" s="6"/>
      <c r="R1" s="6"/>
      <c r="S1" s="6"/>
      <c r="T1" s="6"/>
      <c r="U1" s="6"/>
      <c r="V1" s="6"/>
      <c r="W1" s="6"/>
      <c r="X1" s="6"/>
      <c r="Y1" s="6"/>
    </row>
    <row r="2" spans="1:25" ht="15.75" customHeight="1">
      <c r="A2" s="6">
        <v>2</v>
      </c>
      <c r="B2" s="14" t="s">
        <v>7</v>
      </c>
      <c r="C2" s="14" t="s">
        <v>1666</v>
      </c>
      <c r="D2" s="14" t="s">
        <v>1667</v>
      </c>
      <c r="E2" s="43" t="b">
        <v>0</v>
      </c>
    </row>
    <row r="3" spans="1:25" ht="15.75" customHeight="1">
      <c r="A3" s="44">
        <v>3</v>
      </c>
      <c r="B3" s="14" t="s">
        <v>1668</v>
      </c>
      <c r="C3" s="14" t="s">
        <v>93</v>
      </c>
      <c r="D3" s="14" t="s">
        <v>1669</v>
      </c>
      <c r="E3" s="43" t="b">
        <v>0</v>
      </c>
    </row>
    <row r="4" spans="1:25" ht="15.75" customHeight="1">
      <c r="E4" s="43"/>
    </row>
    <row r="5" spans="1:25" ht="15.75" customHeight="1">
      <c r="E5" s="43"/>
    </row>
    <row r="6" spans="1:25" ht="15.75" customHeight="1">
      <c r="E6" s="43"/>
    </row>
    <row r="7" spans="1:25" ht="15.75" customHeight="1">
      <c r="E7" s="43"/>
    </row>
    <row r="8" spans="1:25" ht="15.75" customHeight="1">
      <c r="E8" s="43"/>
    </row>
    <row r="9" spans="1:25" ht="15.75" customHeight="1">
      <c r="E9" s="43"/>
    </row>
    <row r="10" spans="1:25" ht="15.75" customHeight="1">
      <c r="E10" s="43"/>
    </row>
    <row r="11" spans="1:25" ht="15.75" customHeight="1">
      <c r="E11" s="43"/>
    </row>
    <row r="12" spans="1:25" ht="15.75" customHeight="1">
      <c r="E12" s="43"/>
    </row>
    <row r="13" spans="1:25" ht="15.75" customHeight="1">
      <c r="E13" s="43"/>
    </row>
    <row r="14" spans="1:25" ht="15.75" customHeight="1">
      <c r="E14" s="43"/>
    </row>
    <row r="15" spans="1:25" ht="15.75" customHeight="1">
      <c r="E15" s="45"/>
    </row>
    <row r="16" spans="1:25" ht="15.75" customHeight="1">
      <c r="E16" s="43"/>
    </row>
    <row r="17" spans="5:5" ht="15.75" customHeight="1">
      <c r="E17" s="43"/>
    </row>
    <row r="18" spans="5:5" ht="15.75" customHeight="1">
      <c r="E18" s="43" t="str">
        <f t="shared" ref="E18:E19" ca="1" si="0">IFERROR(MATCH(B18&amp;C18, INDIRECT("allocations!A:A&amp;allocations!B:B"),0),"")</f>
        <v/>
      </c>
    </row>
    <row r="19" spans="5:5" ht="15.75" customHeight="1">
      <c r="E19" s="43" t="str">
        <f t="shared" ca="1" si="0"/>
        <v/>
      </c>
    </row>
  </sheetData>
  <conditionalFormatting sqref="A2:Y3">
    <cfRule type="expression" dxfId="1" priority="1">
      <formula>$E2=TRUE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
  <sheetViews>
    <sheetView workbookViewId="0"/>
  </sheetViews>
  <sheetFormatPr baseColWidth="10" defaultColWidth="12.6640625" defaultRowHeight="15.75" customHeight="1"/>
  <cols>
    <col min="1" max="1" width="4.1640625" customWidth="1"/>
    <col min="3" max="3" width="26.1640625" customWidth="1"/>
    <col min="4" max="4" width="21" customWidth="1"/>
  </cols>
  <sheetData>
    <row r="1" spans="1:26" ht="15.75" customHeight="1">
      <c r="A1" s="6">
        <v>1</v>
      </c>
      <c r="B1" s="6" t="s">
        <v>1587</v>
      </c>
      <c r="C1" s="6" t="s">
        <v>1588</v>
      </c>
      <c r="D1" s="6" t="s">
        <v>1589</v>
      </c>
      <c r="E1" s="6" t="s">
        <v>1665</v>
      </c>
      <c r="F1" s="6"/>
      <c r="G1" s="6"/>
      <c r="H1" s="6"/>
      <c r="I1" s="6"/>
      <c r="J1" s="6"/>
      <c r="K1" s="6"/>
      <c r="L1" s="6"/>
      <c r="M1" s="6"/>
      <c r="N1" s="6"/>
      <c r="O1" s="6"/>
      <c r="P1" s="6"/>
      <c r="Q1" s="6"/>
      <c r="R1" s="6"/>
      <c r="S1" s="6"/>
      <c r="T1" s="6"/>
      <c r="U1" s="6"/>
      <c r="V1" s="6"/>
      <c r="W1" s="6"/>
      <c r="X1" s="6"/>
      <c r="Y1" s="6"/>
      <c r="Z1" s="6"/>
    </row>
    <row r="2" spans="1:26" ht="15.75" customHeight="1">
      <c r="A2" s="6">
        <v>2</v>
      </c>
      <c r="B2" s="5" t="s">
        <v>867</v>
      </c>
      <c r="C2" s="5" t="s">
        <v>1670</v>
      </c>
      <c r="D2" s="5" t="s">
        <v>1671</v>
      </c>
      <c r="E2" s="43" t="b">
        <v>0</v>
      </c>
    </row>
    <row r="3" spans="1:26" ht="15.75" customHeight="1">
      <c r="E3" s="43"/>
    </row>
  </sheetData>
  <conditionalFormatting sqref="A2:Y2">
    <cfRule type="expression" dxfId="0" priority="1">
      <formula>$E2=TRUE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41"/>
  <sheetViews>
    <sheetView workbookViewId="0"/>
  </sheetViews>
  <sheetFormatPr baseColWidth="10" defaultColWidth="12.6640625" defaultRowHeight="15.75" customHeight="1"/>
  <cols>
    <col min="2" max="2" width="47.83203125" customWidth="1"/>
  </cols>
  <sheetData>
    <row r="1" spans="1:3" ht="15.75" customHeight="1">
      <c r="A1" s="46" t="s">
        <v>1587</v>
      </c>
      <c r="B1" s="46" t="s">
        <v>1589</v>
      </c>
      <c r="C1" s="46" t="s">
        <v>1596</v>
      </c>
    </row>
    <row r="2" spans="1:3" ht="15.75" customHeight="1">
      <c r="A2" s="47" t="s">
        <v>8</v>
      </c>
      <c r="B2" s="47" t="s">
        <v>197</v>
      </c>
      <c r="C2" s="47" t="s">
        <v>1672</v>
      </c>
    </row>
    <row r="3" spans="1:3" ht="15.75" customHeight="1">
      <c r="A3" s="47" t="s">
        <v>8</v>
      </c>
      <c r="B3" s="47" t="s">
        <v>190</v>
      </c>
      <c r="C3" s="47" t="s">
        <v>1673</v>
      </c>
    </row>
    <row r="4" spans="1:3" ht="15.75" customHeight="1">
      <c r="A4" s="47" t="s">
        <v>8</v>
      </c>
      <c r="B4" s="47" t="s">
        <v>277</v>
      </c>
      <c r="C4" s="47" t="s">
        <v>1674</v>
      </c>
    </row>
    <row r="5" spans="1:3" ht="15.75" customHeight="1">
      <c r="A5" s="47" t="s">
        <v>8</v>
      </c>
      <c r="B5" s="47" t="s">
        <v>985</v>
      </c>
      <c r="C5" s="47" t="s">
        <v>1675</v>
      </c>
    </row>
    <row r="6" spans="1:3" ht="15.75" customHeight="1">
      <c r="A6" s="47" t="s">
        <v>8</v>
      </c>
      <c r="B6" s="47" t="s">
        <v>443</v>
      </c>
      <c r="C6" s="47" t="s">
        <v>1676</v>
      </c>
    </row>
    <row r="7" spans="1:3" ht="15.75" customHeight="1">
      <c r="A7" s="47" t="s">
        <v>9</v>
      </c>
      <c r="B7" s="47" t="s">
        <v>889</v>
      </c>
      <c r="C7" s="47" t="s">
        <v>1677</v>
      </c>
    </row>
    <row r="8" spans="1:3" ht="15.75" customHeight="1">
      <c r="A8" s="47" t="s">
        <v>10</v>
      </c>
      <c r="B8" s="47" t="s">
        <v>818</v>
      </c>
      <c r="C8" s="47" t="s">
        <v>1678</v>
      </c>
    </row>
    <row r="9" spans="1:3" ht="15.75" customHeight="1">
      <c r="A9" s="47" t="s">
        <v>10</v>
      </c>
      <c r="B9" s="47" t="s">
        <v>318</v>
      </c>
      <c r="C9" s="47" t="s">
        <v>1679</v>
      </c>
    </row>
    <row r="10" spans="1:3" ht="15.75" customHeight="1">
      <c r="A10" s="47" t="s">
        <v>10</v>
      </c>
      <c r="B10" s="47" t="s">
        <v>863</v>
      </c>
      <c r="C10" s="47" t="s">
        <v>1680</v>
      </c>
    </row>
    <row r="11" spans="1:3" ht="15.75" customHeight="1">
      <c r="A11" s="47" t="s">
        <v>10</v>
      </c>
      <c r="B11" s="47" t="s">
        <v>1523</v>
      </c>
      <c r="C11" s="47" t="s">
        <v>1681</v>
      </c>
    </row>
    <row r="12" spans="1:3" ht="15.75" customHeight="1">
      <c r="A12" s="48" t="s">
        <v>10</v>
      </c>
      <c r="B12" s="48" t="s">
        <v>1261</v>
      </c>
      <c r="C12" s="48" t="s">
        <v>1682</v>
      </c>
    </row>
    <row r="13" spans="1:3" ht="15.75" customHeight="1">
      <c r="A13" s="48" t="s">
        <v>10</v>
      </c>
      <c r="B13" s="48" t="s">
        <v>827</v>
      </c>
      <c r="C13" s="48" t="s">
        <v>1683</v>
      </c>
    </row>
    <row r="14" spans="1:3" ht="15.75" customHeight="1">
      <c r="A14" s="48" t="s">
        <v>10</v>
      </c>
      <c r="B14" s="48" t="s">
        <v>950</v>
      </c>
      <c r="C14" s="48" t="s">
        <v>1684</v>
      </c>
    </row>
    <row r="15" spans="1:3" ht="15.75" customHeight="1">
      <c r="A15" s="48" t="s">
        <v>11</v>
      </c>
      <c r="B15" s="48" t="s">
        <v>973</v>
      </c>
      <c r="C15" s="48" t="s">
        <v>1685</v>
      </c>
    </row>
    <row r="16" spans="1:3" ht="15.75" customHeight="1">
      <c r="A16" s="48" t="s">
        <v>11</v>
      </c>
      <c r="B16" s="48" t="s">
        <v>980</v>
      </c>
      <c r="C16" s="48" t="s">
        <v>1686</v>
      </c>
    </row>
    <row r="17" spans="1:3" ht="15.75" customHeight="1">
      <c r="A17" s="48" t="s">
        <v>12</v>
      </c>
      <c r="B17" s="48" t="s">
        <v>964</v>
      </c>
      <c r="C17" s="48" t="s">
        <v>1687</v>
      </c>
    </row>
    <row r="18" spans="1:3" ht="15.75" customHeight="1">
      <c r="A18" s="48" t="s">
        <v>12</v>
      </c>
      <c r="B18" s="48" t="s">
        <v>686</v>
      </c>
      <c r="C18" s="48" t="s">
        <v>1688</v>
      </c>
    </row>
    <row r="19" spans="1:3" ht="15.75" customHeight="1">
      <c r="A19" s="48" t="s">
        <v>12</v>
      </c>
      <c r="B19" s="48" t="s">
        <v>849</v>
      </c>
      <c r="C19" s="48" t="s">
        <v>1689</v>
      </c>
    </row>
    <row r="20" spans="1:3" ht="15.75" customHeight="1">
      <c r="A20" s="48" t="s">
        <v>12</v>
      </c>
      <c r="B20" s="48" t="s">
        <v>1531</v>
      </c>
      <c r="C20" s="48" t="s">
        <v>1690</v>
      </c>
    </row>
    <row r="21" spans="1:3" ht="15.75" customHeight="1">
      <c r="A21" s="48" t="s">
        <v>12</v>
      </c>
      <c r="B21" s="48" t="s">
        <v>1545</v>
      </c>
      <c r="C21" s="48" t="s">
        <v>1691</v>
      </c>
    </row>
    <row r="22" spans="1:3" ht="15.75" customHeight="1">
      <c r="A22" s="48" t="s">
        <v>12</v>
      </c>
      <c r="B22" s="48" t="s">
        <v>584</v>
      </c>
      <c r="C22" s="48" t="s">
        <v>1692</v>
      </c>
    </row>
    <row r="23" spans="1:3" ht="15.75" customHeight="1">
      <c r="A23" s="48" t="s">
        <v>12</v>
      </c>
      <c r="B23" s="48" t="s">
        <v>1411</v>
      </c>
      <c r="C23" s="48" t="s">
        <v>1693</v>
      </c>
    </row>
    <row r="24" spans="1:3" ht="15.75" customHeight="1">
      <c r="A24" s="48" t="s">
        <v>12</v>
      </c>
      <c r="B24" s="48" t="s">
        <v>1432</v>
      </c>
      <c r="C24" s="48" t="s">
        <v>1694</v>
      </c>
    </row>
    <row r="25" spans="1:3" ht="15.75" customHeight="1">
      <c r="A25" s="48" t="s">
        <v>12</v>
      </c>
      <c r="B25" s="48" t="s">
        <v>1536</v>
      </c>
      <c r="C25" s="48" t="s">
        <v>1695</v>
      </c>
    </row>
    <row r="26" spans="1:3" ht="15.75" customHeight="1">
      <c r="A26" s="48" t="s">
        <v>12</v>
      </c>
      <c r="B26" s="48" t="s">
        <v>1576</v>
      </c>
      <c r="C26" s="48" t="s">
        <v>1696</v>
      </c>
    </row>
    <row r="27" spans="1:3" ht="15.75" customHeight="1">
      <c r="A27" s="48" t="s">
        <v>13</v>
      </c>
      <c r="B27" s="48" t="s">
        <v>1314</v>
      </c>
      <c r="C27" s="48" t="s">
        <v>1697</v>
      </c>
    </row>
    <row r="28" spans="1:3" ht="15.75" customHeight="1">
      <c r="A28" s="48" t="s">
        <v>13</v>
      </c>
      <c r="B28" s="48" t="s">
        <v>1284</v>
      </c>
      <c r="C28" s="48" t="s">
        <v>1698</v>
      </c>
    </row>
    <row r="29" spans="1:3" ht="15.75" customHeight="1">
      <c r="A29" s="48" t="s">
        <v>13</v>
      </c>
      <c r="B29" s="48" t="s">
        <v>1416</v>
      </c>
      <c r="C29" s="48" t="s">
        <v>1699</v>
      </c>
    </row>
    <row r="30" spans="1:3" ht="15.75" customHeight="1">
      <c r="A30" s="48" t="s">
        <v>13</v>
      </c>
      <c r="B30" s="48" t="s">
        <v>1420</v>
      </c>
      <c r="C30" s="48" t="s">
        <v>1699</v>
      </c>
    </row>
    <row r="31" spans="1:3" ht="15.75" customHeight="1">
      <c r="A31" s="48" t="s">
        <v>13</v>
      </c>
      <c r="B31" s="48" t="s">
        <v>1379</v>
      </c>
      <c r="C31" s="48" t="s">
        <v>1700</v>
      </c>
    </row>
    <row r="32" spans="1:3" ht="15.75" customHeight="1">
      <c r="A32" s="48" t="s">
        <v>13</v>
      </c>
      <c r="B32" s="48" t="s">
        <v>1437</v>
      </c>
      <c r="C32" s="48" t="s">
        <v>1701</v>
      </c>
    </row>
    <row r="33" spans="1:3" ht="15.75" customHeight="1">
      <c r="A33" s="48" t="s">
        <v>13</v>
      </c>
      <c r="B33" s="48" t="s">
        <v>1151</v>
      </c>
      <c r="C33" s="48" t="s">
        <v>1702</v>
      </c>
    </row>
    <row r="34" spans="1:3" ht="15.75" customHeight="1">
      <c r="A34" s="48" t="s">
        <v>16</v>
      </c>
      <c r="B34" s="48" t="s">
        <v>269</v>
      </c>
      <c r="C34" s="48" t="s">
        <v>1703</v>
      </c>
    </row>
    <row r="35" spans="1:3" ht="15.75" customHeight="1">
      <c r="A35" s="48" t="s">
        <v>16</v>
      </c>
      <c r="B35" s="48" t="s">
        <v>255</v>
      </c>
      <c r="C35" s="48" t="s">
        <v>1704</v>
      </c>
    </row>
    <row r="36" spans="1:3" ht="15.75" customHeight="1">
      <c r="A36" s="48" t="s">
        <v>16</v>
      </c>
      <c r="B36" s="48" t="s">
        <v>261</v>
      </c>
      <c r="C36" s="48" t="s">
        <v>1705</v>
      </c>
    </row>
    <row r="37" spans="1:3" ht="15.75" customHeight="1">
      <c r="A37" s="48" t="s">
        <v>16</v>
      </c>
      <c r="B37" s="48" t="s">
        <v>274</v>
      </c>
      <c r="C37" s="48" t="s">
        <v>1706</v>
      </c>
    </row>
    <row r="38" spans="1:3" ht="15.75" customHeight="1">
      <c r="A38" s="48" t="s">
        <v>18</v>
      </c>
      <c r="B38" s="48" t="s">
        <v>1707</v>
      </c>
      <c r="C38" s="48" t="s">
        <v>1708</v>
      </c>
    </row>
    <row r="39" spans="1:3" ht="15.75" customHeight="1">
      <c r="A39" s="48" t="s">
        <v>18</v>
      </c>
      <c r="B39" s="48" t="s">
        <v>776</v>
      </c>
      <c r="C39" s="48" t="s">
        <v>1709</v>
      </c>
    </row>
    <row r="40" spans="1:3" ht="15.75" customHeight="1">
      <c r="A40" s="48" t="s">
        <v>18</v>
      </c>
      <c r="B40" s="48" t="s">
        <v>1710</v>
      </c>
      <c r="C40" s="48" t="s">
        <v>1711</v>
      </c>
    </row>
    <row r="41" spans="1:3" ht="15.75" customHeight="1">
      <c r="A41" s="48" t="s">
        <v>18</v>
      </c>
      <c r="B41" s="48" t="s">
        <v>764</v>
      </c>
      <c r="C41" s="48" t="s">
        <v>1712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30"/>
  <sheetViews>
    <sheetView workbookViewId="0">
      <pane ySplit="1" topLeftCell="A2" activePane="bottomLeft" state="frozen"/>
      <selection pane="bottomLeft" activeCell="B3" sqref="B3"/>
    </sheetView>
  </sheetViews>
  <sheetFormatPr baseColWidth="10" defaultColWidth="12.6640625" defaultRowHeight="15.75" customHeight="1"/>
  <cols>
    <col min="2" max="2" width="32.6640625" customWidth="1"/>
    <col min="4" max="4" width="24.6640625" customWidth="1"/>
  </cols>
  <sheetData>
    <row r="1" spans="1:26" ht="15.75" customHeight="1">
      <c r="A1" s="41" t="s">
        <v>1587</v>
      </c>
      <c r="B1" s="41" t="s">
        <v>1589</v>
      </c>
      <c r="C1" s="41" t="s">
        <v>1596</v>
      </c>
      <c r="D1" s="6"/>
      <c r="E1" s="6"/>
      <c r="F1" s="6"/>
      <c r="G1" s="6"/>
      <c r="H1" s="6"/>
      <c r="I1" s="6"/>
      <c r="J1" s="6"/>
      <c r="K1" s="6"/>
      <c r="L1" s="6"/>
      <c r="M1" s="6"/>
      <c r="N1" s="6"/>
      <c r="O1" s="6"/>
      <c r="P1" s="6"/>
      <c r="Q1" s="6"/>
      <c r="R1" s="6"/>
      <c r="S1" s="6"/>
      <c r="T1" s="6"/>
      <c r="U1" s="6"/>
      <c r="V1" s="6"/>
      <c r="W1" s="6"/>
      <c r="X1" s="6"/>
      <c r="Y1" s="6"/>
      <c r="Z1" s="6"/>
    </row>
    <row r="2" spans="1:26" ht="15.75" customHeight="1">
      <c r="A2" t="s">
        <v>6</v>
      </c>
      <c r="B2" t="s">
        <v>1507</v>
      </c>
      <c r="C2" t="s">
        <v>1713</v>
      </c>
    </row>
    <row r="3" spans="1:26" ht="15.75" customHeight="1">
      <c r="A3" t="s">
        <v>6</v>
      </c>
      <c r="B3" t="s">
        <v>1017</v>
      </c>
      <c r="C3" t="s">
        <v>1714</v>
      </c>
    </row>
    <row r="4" spans="1:26" ht="15.75" customHeight="1">
      <c r="A4" t="s">
        <v>6</v>
      </c>
      <c r="B4" t="s">
        <v>94</v>
      </c>
      <c r="C4" t="s">
        <v>1715</v>
      </c>
    </row>
    <row r="5" spans="1:26" ht="15.75" customHeight="1">
      <c r="A5" t="s">
        <v>6</v>
      </c>
      <c r="B5" t="s">
        <v>927</v>
      </c>
      <c r="C5" t="s">
        <v>1716</v>
      </c>
    </row>
    <row r="6" spans="1:26" ht="15.75" customHeight="1">
      <c r="A6" t="s">
        <v>6</v>
      </c>
      <c r="B6" t="s">
        <v>927</v>
      </c>
      <c r="C6" t="s">
        <v>1717</v>
      </c>
    </row>
    <row r="7" spans="1:26" ht="15.75" customHeight="1">
      <c r="A7" t="s">
        <v>6</v>
      </c>
      <c r="B7" t="s">
        <v>1718</v>
      </c>
      <c r="C7" t="s">
        <v>1719</v>
      </c>
    </row>
    <row r="8" spans="1:26" ht="15.75" customHeight="1">
      <c r="A8" t="s">
        <v>6</v>
      </c>
      <c r="B8" t="s">
        <v>902</v>
      </c>
      <c r="C8" t="s">
        <v>1713</v>
      </c>
    </row>
    <row r="9" spans="1:26" ht="15.75" customHeight="1">
      <c r="A9" t="s">
        <v>6</v>
      </c>
      <c r="B9" t="s">
        <v>904</v>
      </c>
      <c r="C9" t="s">
        <v>1713</v>
      </c>
      <c r="D9" s="25"/>
    </row>
    <row r="10" spans="1:26" ht="15.75" customHeight="1">
      <c r="A10" s="36" t="s">
        <v>6</v>
      </c>
      <c r="B10" s="36" t="s">
        <v>909</v>
      </c>
      <c r="C10" s="36" t="s">
        <v>1720</v>
      </c>
      <c r="D10" s="25"/>
    </row>
    <row r="11" spans="1:26" ht="15.75" customHeight="1">
      <c r="A11" s="36" t="s">
        <v>7</v>
      </c>
      <c r="B11" s="36" t="s">
        <v>386</v>
      </c>
      <c r="C11" s="36" t="s">
        <v>1721</v>
      </c>
      <c r="D11" s="25"/>
    </row>
    <row r="12" spans="1:26" ht="15.75" customHeight="1">
      <c r="A12" s="36" t="s">
        <v>7</v>
      </c>
      <c r="B12" s="36" t="s">
        <v>425</v>
      </c>
      <c r="C12" s="36" t="s">
        <v>1722</v>
      </c>
      <c r="D12" s="25"/>
    </row>
    <row r="13" spans="1:26" ht="15.75" customHeight="1">
      <c r="A13" s="36" t="s">
        <v>7</v>
      </c>
      <c r="B13" s="36" t="s">
        <v>311</v>
      </c>
      <c r="C13" s="36" t="s">
        <v>1723</v>
      </c>
      <c r="D13" s="25"/>
    </row>
    <row r="14" spans="1:26" ht="15.75" customHeight="1">
      <c r="A14" s="36" t="s">
        <v>7</v>
      </c>
      <c r="B14" s="36" t="s">
        <v>291</v>
      </c>
      <c r="C14" s="36" t="s">
        <v>1724</v>
      </c>
      <c r="D14" s="25"/>
    </row>
    <row r="15" spans="1:26" ht="15.75" customHeight="1">
      <c r="A15" s="36" t="s">
        <v>7</v>
      </c>
      <c r="B15" s="36" t="s">
        <v>208</v>
      </c>
      <c r="C15" s="36" t="s">
        <v>1725</v>
      </c>
      <c r="D15" s="25"/>
    </row>
    <row r="16" spans="1:26" ht="15.75" customHeight="1">
      <c r="A16" s="36" t="s">
        <v>7</v>
      </c>
      <c r="B16" s="36" t="s">
        <v>381</v>
      </c>
      <c r="C16" s="36" t="s">
        <v>1726</v>
      </c>
      <c r="D16" s="25"/>
    </row>
    <row r="17" spans="1:4" ht="15.75" customHeight="1">
      <c r="A17" s="36" t="s">
        <v>7</v>
      </c>
      <c r="B17" s="36" t="s">
        <v>375</v>
      </c>
      <c r="C17" s="36" t="s">
        <v>1727</v>
      </c>
      <c r="D17" s="25"/>
    </row>
    <row r="18" spans="1:4" ht="15.75" customHeight="1">
      <c r="A18" s="36" t="s">
        <v>7</v>
      </c>
      <c r="B18" s="36" t="s">
        <v>1288</v>
      </c>
      <c r="C18" s="36" t="s">
        <v>1728</v>
      </c>
      <c r="D18" s="25"/>
    </row>
    <row r="19" spans="1:4" ht="15.75" customHeight="1">
      <c r="A19" s="36" t="s">
        <v>7</v>
      </c>
      <c r="B19" s="36" t="s">
        <v>415</v>
      </c>
      <c r="C19" s="36" t="s">
        <v>1729</v>
      </c>
      <c r="D19" s="25"/>
    </row>
    <row r="20" spans="1:4" ht="15.75" customHeight="1">
      <c r="A20" s="36" t="s">
        <v>7</v>
      </c>
      <c r="B20" s="36" t="s">
        <v>244</v>
      </c>
      <c r="C20" s="36" t="s">
        <v>1730</v>
      </c>
      <c r="D20" s="25"/>
    </row>
    <row r="21" spans="1:4" ht="15.75" customHeight="1">
      <c r="A21" s="36" t="s">
        <v>7</v>
      </c>
      <c r="B21" s="36" t="s">
        <v>149</v>
      </c>
      <c r="C21" s="36" t="s">
        <v>1731</v>
      </c>
      <c r="D21" s="25"/>
    </row>
    <row r="22" spans="1:4" ht="15.75" customHeight="1">
      <c r="A22" s="36" t="s">
        <v>7</v>
      </c>
      <c r="B22" s="36" t="s">
        <v>431</v>
      </c>
      <c r="C22" s="36" t="s">
        <v>1732</v>
      </c>
      <c r="D22" s="25"/>
    </row>
    <row r="23" spans="1:4" ht="15.75" customHeight="1">
      <c r="A23" s="36" t="s">
        <v>7</v>
      </c>
      <c r="B23" s="36" t="s">
        <v>394</v>
      </c>
      <c r="C23" s="36" t="s">
        <v>1733</v>
      </c>
      <c r="D23" s="25"/>
    </row>
    <row r="24" spans="1:4" ht="15.75" customHeight="1">
      <c r="A24" s="36" t="s">
        <v>7</v>
      </c>
      <c r="B24" s="36" t="s">
        <v>134</v>
      </c>
      <c r="C24" s="36" t="s">
        <v>1734</v>
      </c>
      <c r="D24" s="25"/>
    </row>
    <row r="25" spans="1:4" ht="15.75" customHeight="1">
      <c r="A25" s="36" t="s">
        <v>7</v>
      </c>
      <c r="B25" s="36" t="s">
        <v>365</v>
      </c>
      <c r="C25" s="36" t="s">
        <v>1735</v>
      </c>
      <c r="D25" s="25"/>
    </row>
    <row r="26" spans="1:4" ht="15.75" customHeight="1">
      <c r="A26" s="36" t="s">
        <v>7</v>
      </c>
      <c r="B26" s="36" t="s">
        <v>332</v>
      </c>
      <c r="C26" s="36" t="s">
        <v>1736</v>
      </c>
      <c r="D26" s="25"/>
    </row>
    <row r="27" spans="1:4" ht="15.75" customHeight="1">
      <c r="A27" s="36" t="s">
        <v>7</v>
      </c>
      <c r="B27" s="36" t="s">
        <v>1011</v>
      </c>
      <c r="C27" s="36" t="s">
        <v>1737</v>
      </c>
      <c r="D27" s="25"/>
    </row>
    <row r="28" spans="1:4" ht="15.75" customHeight="1">
      <c r="A28" s="36" t="s">
        <v>7</v>
      </c>
      <c r="B28" s="36" t="s">
        <v>737</v>
      </c>
      <c r="C28" s="36" t="s">
        <v>1724</v>
      </c>
      <c r="D28" s="25"/>
    </row>
    <row r="29" spans="1:4" ht="15.75" customHeight="1">
      <c r="A29" s="36" t="s">
        <v>7</v>
      </c>
      <c r="B29" s="36" t="s">
        <v>744</v>
      </c>
      <c r="C29" s="36" t="s">
        <v>1727</v>
      </c>
      <c r="D29" s="25"/>
    </row>
    <row r="30" spans="1:4" ht="15.75" customHeight="1">
      <c r="A30" s="36" t="s">
        <v>7</v>
      </c>
      <c r="B30" s="36" t="s">
        <v>1051</v>
      </c>
      <c r="C30" s="36" t="s">
        <v>1738</v>
      </c>
      <c r="D30" s="25"/>
    </row>
    <row r="31" spans="1:4" ht="15.75" customHeight="1">
      <c r="A31" s="36" t="s">
        <v>7</v>
      </c>
      <c r="B31" s="36" t="s">
        <v>839</v>
      </c>
      <c r="C31" s="36" t="s">
        <v>1739</v>
      </c>
      <c r="D31" s="25"/>
    </row>
    <row r="32" spans="1:4" ht="15.75" customHeight="1">
      <c r="A32" s="36" t="s">
        <v>7</v>
      </c>
      <c r="B32" s="36" t="s">
        <v>1294</v>
      </c>
      <c r="C32" s="36" t="s">
        <v>1728</v>
      </c>
      <c r="D32" s="25"/>
    </row>
    <row r="33" spans="1:4" ht="15.75" customHeight="1">
      <c r="A33" s="36" t="s">
        <v>7</v>
      </c>
      <c r="B33" s="36" t="s">
        <v>1298</v>
      </c>
      <c r="C33" s="36" t="s">
        <v>1740</v>
      </c>
      <c r="D33" s="25"/>
    </row>
    <row r="34" spans="1:4" ht="15.75" customHeight="1">
      <c r="A34" s="36" t="s">
        <v>7</v>
      </c>
      <c r="B34" s="36" t="s">
        <v>1249</v>
      </c>
      <c r="C34" s="36" t="s">
        <v>1730</v>
      </c>
      <c r="D34" s="25"/>
    </row>
    <row r="35" spans="1:4" ht="15.75" customHeight="1">
      <c r="A35" s="36" t="s">
        <v>7</v>
      </c>
      <c r="B35" s="36" t="s">
        <v>555</v>
      </c>
      <c r="C35" s="36" t="s">
        <v>1731</v>
      </c>
      <c r="D35" s="25"/>
    </row>
    <row r="36" spans="1:4" ht="15.75" customHeight="1">
      <c r="A36" s="36" t="s">
        <v>7</v>
      </c>
      <c r="B36" s="36" t="s">
        <v>1003</v>
      </c>
      <c r="C36" s="36" t="s">
        <v>1741</v>
      </c>
      <c r="D36" s="25"/>
    </row>
    <row r="37" spans="1:4" ht="15.75" customHeight="1">
      <c r="A37" s="36" t="s">
        <v>7</v>
      </c>
      <c r="B37" s="36" t="s">
        <v>1008</v>
      </c>
      <c r="C37" s="36" t="s">
        <v>1742</v>
      </c>
      <c r="D37" s="25"/>
    </row>
    <row r="38" spans="1:4" ht="15.75" customHeight="1">
      <c r="A38" s="36" t="s">
        <v>7</v>
      </c>
      <c r="B38" s="36" t="s">
        <v>741</v>
      </c>
      <c r="C38" s="36" t="s">
        <v>1743</v>
      </c>
      <c r="D38" s="25"/>
    </row>
    <row r="39" spans="1:4" ht="15.75" customHeight="1">
      <c r="A39" s="36" t="s">
        <v>7</v>
      </c>
      <c r="B39" s="36" t="s">
        <v>1054</v>
      </c>
      <c r="C39" s="36" t="s">
        <v>1738</v>
      </c>
      <c r="D39" s="25"/>
    </row>
    <row r="40" spans="1:4" ht="15.75" customHeight="1">
      <c r="A40" s="36" t="s">
        <v>7</v>
      </c>
      <c r="B40" s="36" t="s">
        <v>1057</v>
      </c>
      <c r="C40" s="36" t="s">
        <v>1744</v>
      </c>
      <c r="D40" s="25"/>
    </row>
    <row r="41" spans="1:4" ht="15.75" customHeight="1">
      <c r="A41" s="36" t="s">
        <v>7</v>
      </c>
      <c r="B41" s="36" t="s">
        <v>836</v>
      </c>
      <c r="C41" s="36" t="s">
        <v>1739</v>
      </c>
      <c r="D41" s="25"/>
    </row>
    <row r="42" spans="1:4" ht="15.75" customHeight="1">
      <c r="A42" s="36" t="s">
        <v>7</v>
      </c>
      <c r="B42" s="36" t="s">
        <v>1296</v>
      </c>
      <c r="C42" s="36" t="s">
        <v>1728</v>
      </c>
      <c r="D42" s="25"/>
    </row>
    <row r="43" spans="1:4" ht="15.75" customHeight="1">
      <c r="A43" s="36" t="s">
        <v>7</v>
      </c>
      <c r="B43" s="36" t="s">
        <v>1304</v>
      </c>
      <c r="C43" s="36" t="s">
        <v>1740</v>
      </c>
      <c r="D43" s="25"/>
    </row>
    <row r="44" spans="1:4" ht="15.75" customHeight="1">
      <c r="A44" s="36" t="s">
        <v>7</v>
      </c>
      <c r="B44" s="36" t="s">
        <v>1251</v>
      </c>
      <c r="C44" s="36" t="s">
        <v>1730</v>
      </c>
      <c r="D44" s="25"/>
    </row>
    <row r="45" spans="1:4" ht="15.75" customHeight="1">
      <c r="A45" s="36" t="s">
        <v>7</v>
      </c>
      <c r="B45" s="36" t="s">
        <v>557</v>
      </c>
      <c r="C45" s="36" t="s">
        <v>1731</v>
      </c>
      <c r="D45" s="25"/>
    </row>
    <row r="46" spans="1:4" ht="15.75" customHeight="1">
      <c r="A46" s="36" t="s">
        <v>7</v>
      </c>
      <c r="B46" s="36" t="s">
        <v>632</v>
      </c>
      <c r="C46" s="36" t="s">
        <v>1745</v>
      </c>
      <c r="D46" s="25"/>
    </row>
    <row r="47" spans="1:4" ht="15.75" customHeight="1">
      <c r="A47" s="36" t="s">
        <v>8</v>
      </c>
      <c r="B47" s="36" t="s">
        <v>598</v>
      </c>
      <c r="C47" s="36" t="s">
        <v>1746</v>
      </c>
      <c r="D47" s="25"/>
    </row>
    <row r="48" spans="1:4" ht="15.75" customHeight="1">
      <c r="A48" s="36" t="s">
        <v>8</v>
      </c>
      <c r="B48" s="36" t="s">
        <v>1042</v>
      </c>
      <c r="C48" s="36" t="s">
        <v>1746</v>
      </c>
      <c r="D48" s="25"/>
    </row>
    <row r="49" spans="1:4" ht="15.75" customHeight="1">
      <c r="A49" s="36" t="s">
        <v>8</v>
      </c>
      <c r="B49" s="36" t="s">
        <v>1467</v>
      </c>
      <c r="C49" s="36" t="s">
        <v>1746</v>
      </c>
      <c r="D49" s="25"/>
    </row>
    <row r="50" spans="1:4" ht="15.75" customHeight="1">
      <c r="A50" s="36" t="s">
        <v>8</v>
      </c>
      <c r="B50" s="36" t="s">
        <v>1088</v>
      </c>
      <c r="C50" s="36" t="s">
        <v>1746</v>
      </c>
      <c r="D50" s="25"/>
    </row>
    <row r="51" spans="1:4" ht="15.75" customHeight="1">
      <c r="A51" s="36" t="s">
        <v>8</v>
      </c>
      <c r="B51" s="36" t="s">
        <v>1309</v>
      </c>
      <c r="C51" s="36" t="s">
        <v>1746</v>
      </c>
      <c r="D51" s="25"/>
    </row>
    <row r="52" spans="1:4" ht="15.75" customHeight="1">
      <c r="A52" s="36" t="s">
        <v>8</v>
      </c>
      <c r="B52" s="36" t="s">
        <v>445</v>
      </c>
      <c r="C52" s="36" t="s">
        <v>1747</v>
      </c>
      <c r="D52" s="25"/>
    </row>
    <row r="53" spans="1:4" ht="15.75" customHeight="1">
      <c r="A53" s="36" t="s">
        <v>8</v>
      </c>
      <c r="B53" s="36" t="s">
        <v>1445</v>
      </c>
      <c r="C53" s="36" t="s">
        <v>1748</v>
      </c>
      <c r="D53" s="25"/>
    </row>
    <row r="54" spans="1:4" ht="15.75" customHeight="1">
      <c r="A54" s="36" t="s">
        <v>8</v>
      </c>
      <c r="B54" s="36" t="s">
        <v>997</v>
      </c>
      <c r="C54" s="36" t="s">
        <v>1749</v>
      </c>
      <c r="D54" s="25"/>
    </row>
    <row r="55" spans="1:4" ht="15.75" customHeight="1">
      <c r="A55" s="36" t="s">
        <v>8</v>
      </c>
      <c r="B55" s="36" t="s">
        <v>371</v>
      </c>
      <c r="C55" s="36" t="s">
        <v>1750</v>
      </c>
      <c r="D55" s="25"/>
    </row>
    <row r="56" spans="1:4" ht="15.75" customHeight="1">
      <c r="A56" s="36" t="s">
        <v>8</v>
      </c>
      <c r="B56" s="36" t="s">
        <v>664</v>
      </c>
      <c r="C56" s="36" t="s">
        <v>1751</v>
      </c>
      <c r="D56" s="25"/>
    </row>
    <row r="57" spans="1:4" ht="15.75" customHeight="1">
      <c r="A57" s="36" t="s">
        <v>10</v>
      </c>
      <c r="B57" s="36" t="s">
        <v>1281</v>
      </c>
      <c r="C57" s="36" t="s">
        <v>1752</v>
      </c>
      <c r="D57" s="25"/>
    </row>
    <row r="58" spans="1:4" ht="15.75" customHeight="1">
      <c r="A58" s="36" t="s">
        <v>10</v>
      </c>
      <c r="B58" s="36" t="s">
        <v>672</v>
      </c>
      <c r="C58" s="36" t="s">
        <v>1753</v>
      </c>
      <c r="D58" s="25"/>
    </row>
    <row r="59" spans="1:4" ht="15.75" customHeight="1">
      <c r="A59" s="36" t="s">
        <v>10</v>
      </c>
      <c r="B59" s="36" t="s">
        <v>580</v>
      </c>
      <c r="C59" s="36" t="s">
        <v>1754</v>
      </c>
      <c r="D59" s="25"/>
    </row>
    <row r="60" spans="1:4" ht="15.75" customHeight="1">
      <c r="A60" s="36" t="s">
        <v>10</v>
      </c>
      <c r="B60" s="36" t="s">
        <v>1014</v>
      </c>
      <c r="C60" s="36" t="s">
        <v>1755</v>
      </c>
      <c r="D60" s="25"/>
    </row>
    <row r="61" spans="1:4" ht="15.75" customHeight="1">
      <c r="A61" s="36" t="s">
        <v>10</v>
      </c>
      <c r="B61" s="36" t="s">
        <v>1519</v>
      </c>
      <c r="C61" s="36" t="s">
        <v>1756</v>
      </c>
      <c r="D61" s="25"/>
    </row>
    <row r="62" spans="1:4" ht="13">
      <c r="A62" s="36" t="s">
        <v>10</v>
      </c>
      <c r="B62" s="36" t="s">
        <v>1317</v>
      </c>
      <c r="C62" s="36" t="s">
        <v>1757</v>
      </c>
      <c r="D62" s="25"/>
    </row>
    <row r="63" spans="1:4" ht="13">
      <c r="A63" s="36" t="s">
        <v>10</v>
      </c>
      <c r="B63" s="36" t="s">
        <v>947</v>
      </c>
      <c r="C63" s="36" t="s">
        <v>1758</v>
      </c>
      <c r="D63" s="25"/>
    </row>
    <row r="64" spans="1:4" ht="13">
      <c r="A64" s="36" t="s">
        <v>12</v>
      </c>
      <c r="B64" s="36" t="s">
        <v>1212</v>
      </c>
      <c r="C64" s="36" t="s">
        <v>1759</v>
      </c>
      <c r="D64" s="25"/>
    </row>
    <row r="65" spans="1:4" ht="13">
      <c r="A65" s="36" t="s">
        <v>12</v>
      </c>
      <c r="B65" s="36" t="s">
        <v>628</v>
      </c>
      <c r="C65" s="36" t="s">
        <v>1760</v>
      </c>
      <c r="D65" s="25"/>
    </row>
    <row r="66" spans="1:4" ht="13">
      <c r="A66" s="36" t="s">
        <v>12</v>
      </c>
      <c r="B66" s="36" t="s">
        <v>717</v>
      </c>
      <c r="C66" s="36" t="s">
        <v>1760</v>
      </c>
      <c r="D66" s="25"/>
    </row>
    <row r="67" spans="1:4" ht="13">
      <c r="A67" s="36" t="s">
        <v>12</v>
      </c>
      <c r="B67" s="36" t="s">
        <v>684</v>
      </c>
      <c r="C67" s="36" t="s">
        <v>1760</v>
      </c>
      <c r="D67" s="25"/>
    </row>
    <row r="68" spans="1:4" ht="13">
      <c r="A68" s="36" t="s">
        <v>12</v>
      </c>
      <c r="B68" s="36" t="s">
        <v>1407</v>
      </c>
      <c r="C68" s="36" t="s">
        <v>1693</v>
      </c>
      <c r="D68" s="25"/>
    </row>
    <row r="69" spans="1:4" ht="13">
      <c r="A69" s="36" t="s">
        <v>12</v>
      </c>
      <c r="B69" s="36" t="s">
        <v>724</v>
      </c>
      <c r="C69" s="36" t="s">
        <v>1761</v>
      </c>
      <c r="D69" s="25"/>
    </row>
    <row r="70" spans="1:4" ht="13">
      <c r="A70" s="36" t="s">
        <v>12</v>
      </c>
      <c r="B70" s="36" t="s">
        <v>952</v>
      </c>
      <c r="C70" s="36" t="s">
        <v>1762</v>
      </c>
      <c r="D70" s="25"/>
    </row>
    <row r="71" spans="1:4" ht="13">
      <c r="A71" s="36" t="s">
        <v>12</v>
      </c>
      <c r="B71" s="36" t="s">
        <v>1385</v>
      </c>
      <c r="C71" s="36" t="s">
        <v>1763</v>
      </c>
      <c r="D71" s="25"/>
    </row>
    <row r="72" spans="1:4" ht="13">
      <c r="A72" s="36" t="s">
        <v>12</v>
      </c>
      <c r="B72" s="36" t="s">
        <v>1539</v>
      </c>
      <c r="C72" s="36" t="s">
        <v>1764</v>
      </c>
      <c r="D72" s="25"/>
    </row>
    <row r="73" spans="1:4" ht="13">
      <c r="A73" s="36" t="s">
        <v>12</v>
      </c>
      <c r="B73" s="36" t="s">
        <v>1038</v>
      </c>
      <c r="C73" s="36" t="s">
        <v>1765</v>
      </c>
      <c r="D73" s="25"/>
    </row>
    <row r="74" spans="1:4" ht="13">
      <c r="A74" s="36" t="s">
        <v>12</v>
      </c>
      <c r="B74" s="36" t="s">
        <v>1098</v>
      </c>
      <c r="C74" s="36" t="s">
        <v>1766</v>
      </c>
      <c r="D74" s="25"/>
    </row>
    <row r="75" spans="1:4" ht="13">
      <c r="A75" s="36" t="s">
        <v>12</v>
      </c>
      <c r="B75" s="36" t="s">
        <v>1438</v>
      </c>
      <c r="C75" s="36" t="s">
        <v>1767</v>
      </c>
      <c r="D75" s="25"/>
    </row>
    <row r="76" spans="1:4" ht="13">
      <c r="A76" s="36" t="s">
        <v>12</v>
      </c>
      <c r="B76" s="36" t="s">
        <v>1543</v>
      </c>
      <c r="C76" s="36" t="s">
        <v>1764</v>
      </c>
      <c r="D76" s="25"/>
    </row>
    <row r="77" spans="1:4" ht="13">
      <c r="A77" s="36" t="s">
        <v>12</v>
      </c>
      <c r="B77" s="36" t="s">
        <v>1563</v>
      </c>
      <c r="C77" s="36" t="s">
        <v>1768</v>
      </c>
      <c r="D77" s="25"/>
    </row>
    <row r="78" spans="1:4" ht="13">
      <c r="A78" s="36" t="s">
        <v>12</v>
      </c>
      <c r="B78" s="36" t="s">
        <v>1133</v>
      </c>
      <c r="C78" s="36" t="s">
        <v>1769</v>
      </c>
      <c r="D78" s="25"/>
    </row>
    <row r="79" spans="1:4" ht="13">
      <c r="A79" s="36" t="s">
        <v>13</v>
      </c>
      <c r="B79" s="36" t="s">
        <v>1392</v>
      </c>
      <c r="C79" s="36" t="s">
        <v>1770</v>
      </c>
      <c r="D79" s="25"/>
    </row>
    <row r="80" spans="1:4" ht="13">
      <c r="A80" s="36" t="s">
        <v>13</v>
      </c>
      <c r="B80" s="36" t="s">
        <v>1403</v>
      </c>
      <c r="C80" s="36" t="s">
        <v>1771</v>
      </c>
      <c r="D80" s="25"/>
    </row>
    <row r="81" spans="1:4" ht="13">
      <c r="A81" s="36" t="s">
        <v>13</v>
      </c>
      <c r="B81" s="36" t="s">
        <v>513</v>
      </c>
      <c r="C81" s="36" t="s">
        <v>1772</v>
      </c>
      <c r="D81" s="25"/>
    </row>
    <row r="82" spans="1:4" ht="13">
      <c r="A82" s="36" t="s">
        <v>13</v>
      </c>
      <c r="B82" s="36" t="s">
        <v>544</v>
      </c>
      <c r="C82" s="36" t="s">
        <v>1773</v>
      </c>
      <c r="D82" s="25"/>
    </row>
    <row r="83" spans="1:4" ht="13">
      <c r="A83" s="36" t="s">
        <v>13</v>
      </c>
      <c r="B83" s="36" t="s">
        <v>1343</v>
      </c>
      <c r="C83" s="36" t="s">
        <v>1774</v>
      </c>
      <c r="D83" s="25"/>
    </row>
    <row r="84" spans="1:4" ht="13">
      <c r="A84" s="36" t="s">
        <v>13</v>
      </c>
      <c r="B84" s="36" t="s">
        <v>1355</v>
      </c>
      <c r="C84" s="36" t="s">
        <v>1775</v>
      </c>
      <c r="D84" s="25"/>
    </row>
    <row r="85" spans="1:4" ht="13">
      <c r="A85" s="36" t="s">
        <v>13</v>
      </c>
      <c r="B85" s="36" t="s">
        <v>876</v>
      </c>
      <c r="C85" s="36" t="s">
        <v>1776</v>
      </c>
      <c r="D85" s="25"/>
    </row>
    <row r="86" spans="1:4" ht="13">
      <c r="A86" s="36" t="s">
        <v>13</v>
      </c>
      <c r="B86" s="36" t="s">
        <v>891</v>
      </c>
      <c r="C86" s="36" t="s">
        <v>1777</v>
      </c>
      <c r="D86" s="25"/>
    </row>
    <row r="87" spans="1:4" ht="13">
      <c r="A87" s="36" t="s">
        <v>13</v>
      </c>
      <c r="B87" s="36" t="s">
        <v>1413</v>
      </c>
      <c r="C87" s="36" t="s">
        <v>1778</v>
      </c>
      <c r="D87" s="25"/>
    </row>
    <row r="88" spans="1:4" ht="13">
      <c r="A88" s="36" t="s">
        <v>13</v>
      </c>
      <c r="B88" s="36" t="s">
        <v>1115</v>
      </c>
      <c r="C88" s="36" t="s">
        <v>1779</v>
      </c>
      <c r="D88" s="25"/>
    </row>
    <row r="89" spans="1:4" ht="13">
      <c r="A89" s="36" t="s">
        <v>13</v>
      </c>
      <c r="B89" s="36" t="s">
        <v>1117</v>
      </c>
      <c r="C89" s="36" t="s">
        <v>1779</v>
      </c>
      <c r="D89" s="25"/>
    </row>
    <row r="90" spans="1:4" ht="13">
      <c r="A90" s="36" t="s">
        <v>13</v>
      </c>
      <c r="B90" s="36" t="s">
        <v>1121</v>
      </c>
      <c r="C90" s="36" t="s">
        <v>1780</v>
      </c>
      <c r="D90" s="25"/>
    </row>
    <row r="91" spans="1:4" ht="13">
      <c r="A91" s="36" t="s">
        <v>13</v>
      </c>
      <c r="B91" s="36" t="s">
        <v>1126</v>
      </c>
      <c r="C91" s="36" t="s">
        <v>1780</v>
      </c>
      <c r="D91" s="25"/>
    </row>
    <row r="92" spans="1:4" ht="13">
      <c r="A92" s="36" t="s">
        <v>13</v>
      </c>
      <c r="B92" s="36" t="s">
        <v>1130</v>
      </c>
      <c r="C92" s="36" t="s">
        <v>1780</v>
      </c>
      <c r="D92" s="25"/>
    </row>
    <row r="93" spans="1:4" ht="13">
      <c r="A93" s="36" t="s">
        <v>13</v>
      </c>
      <c r="B93" s="36" t="s">
        <v>1109</v>
      </c>
      <c r="C93" s="36" t="s">
        <v>1781</v>
      </c>
      <c r="D93" s="25"/>
    </row>
    <row r="94" spans="1:4" ht="13">
      <c r="A94" s="36" t="s">
        <v>14</v>
      </c>
      <c r="B94" s="36" t="s">
        <v>1514</v>
      </c>
      <c r="C94" s="36" t="s">
        <v>1782</v>
      </c>
      <c r="D94" s="25"/>
    </row>
    <row r="95" spans="1:4" ht="13">
      <c r="A95" s="36" t="s">
        <v>14</v>
      </c>
      <c r="B95" s="36" t="s">
        <v>917</v>
      </c>
      <c r="C95" s="36" t="s">
        <v>1783</v>
      </c>
      <c r="D95" s="25"/>
    </row>
    <row r="96" spans="1:4" ht="13">
      <c r="A96" s="36" t="s">
        <v>16</v>
      </c>
      <c r="B96" s="36" t="s">
        <v>600</v>
      </c>
      <c r="C96" s="36" t="s">
        <v>1746</v>
      </c>
      <c r="D96" s="25"/>
    </row>
    <row r="97" spans="1:4" ht="13">
      <c r="A97" s="36" t="s">
        <v>16</v>
      </c>
      <c r="B97" s="36" t="s">
        <v>1044</v>
      </c>
      <c r="C97" s="36" t="s">
        <v>1746</v>
      </c>
      <c r="D97" s="25"/>
    </row>
    <row r="98" spans="1:4" ht="13">
      <c r="A98" s="36" t="s">
        <v>16</v>
      </c>
      <c r="B98" s="36" t="s">
        <v>1469</v>
      </c>
      <c r="C98" s="36" t="s">
        <v>1746</v>
      </c>
      <c r="D98" s="25"/>
    </row>
    <row r="99" spans="1:4" ht="13">
      <c r="A99" s="36" t="s">
        <v>16</v>
      </c>
      <c r="B99" s="36" t="s">
        <v>1096</v>
      </c>
      <c r="C99" s="36" t="s">
        <v>1746</v>
      </c>
      <c r="D99" s="25"/>
    </row>
    <row r="100" spans="1:4" ht="13">
      <c r="A100" s="36" t="s">
        <v>16</v>
      </c>
      <c r="B100" s="36" t="s">
        <v>1311</v>
      </c>
      <c r="C100" s="36" t="s">
        <v>1746</v>
      </c>
      <c r="D100" s="25"/>
    </row>
    <row r="101" spans="1:4" ht="13">
      <c r="A101" s="36" t="s">
        <v>16</v>
      </c>
      <c r="B101" s="36" t="s">
        <v>1087</v>
      </c>
      <c r="C101" s="36" t="s">
        <v>1784</v>
      </c>
      <c r="D101" s="25"/>
    </row>
    <row r="102" spans="1:4" ht="13">
      <c r="A102" s="36" t="s">
        <v>16</v>
      </c>
      <c r="B102" s="36" t="s">
        <v>753</v>
      </c>
      <c r="C102" s="36" t="s">
        <v>1746</v>
      </c>
      <c r="D102" s="25"/>
    </row>
    <row r="103" spans="1:4" ht="13">
      <c r="A103" s="36" t="s">
        <v>16</v>
      </c>
      <c r="B103" s="36" t="s">
        <v>1785</v>
      </c>
      <c r="C103" s="36" t="s">
        <v>1786</v>
      </c>
      <c r="D103" s="25"/>
    </row>
    <row r="104" spans="1:4" ht="13">
      <c r="A104" s="36" t="s">
        <v>16</v>
      </c>
      <c r="B104" s="36" t="s">
        <v>479</v>
      </c>
      <c r="C104" s="36" t="s">
        <v>1787</v>
      </c>
      <c r="D104" s="25"/>
    </row>
    <row r="105" spans="1:4" ht="13">
      <c r="A105" s="36" t="s">
        <v>16</v>
      </c>
      <c r="B105" s="36" t="s">
        <v>486</v>
      </c>
      <c r="C105" s="36" t="s">
        <v>1748</v>
      </c>
      <c r="D105" s="25"/>
    </row>
    <row r="106" spans="1:4" ht="13">
      <c r="A106" s="36" t="s">
        <v>16</v>
      </c>
      <c r="B106" s="36" t="s">
        <v>464</v>
      </c>
      <c r="C106" s="36" t="s">
        <v>1788</v>
      </c>
      <c r="D106" s="25"/>
    </row>
    <row r="107" spans="1:4" ht="13">
      <c r="A107" s="36" t="s">
        <v>16</v>
      </c>
      <c r="B107" s="36" t="s">
        <v>1789</v>
      </c>
      <c r="C107" s="36" t="s">
        <v>1790</v>
      </c>
      <c r="D107" s="25"/>
    </row>
    <row r="108" spans="1:4" ht="13">
      <c r="A108" s="36" t="s">
        <v>16</v>
      </c>
      <c r="B108" s="36" t="s">
        <v>494</v>
      </c>
      <c r="C108" s="36" t="s">
        <v>1791</v>
      </c>
      <c r="D108" s="25"/>
    </row>
    <row r="109" spans="1:4" ht="13">
      <c r="A109" s="36" t="s">
        <v>17</v>
      </c>
      <c r="B109" s="36" t="s">
        <v>748</v>
      </c>
      <c r="C109" s="36" t="s">
        <v>1792</v>
      </c>
      <c r="D109" s="25"/>
    </row>
    <row r="110" spans="1:4" ht="13">
      <c r="A110" s="36" t="s">
        <v>18</v>
      </c>
      <c r="B110" s="36" t="s">
        <v>1072</v>
      </c>
      <c r="C110" s="36" t="s">
        <v>1793</v>
      </c>
      <c r="D110" s="25"/>
    </row>
    <row r="111" spans="1:4" ht="13">
      <c r="A111" s="36" t="s">
        <v>18</v>
      </c>
      <c r="B111" s="36" t="s">
        <v>594</v>
      </c>
      <c r="C111" s="36" t="s">
        <v>1794</v>
      </c>
      <c r="D111" s="25"/>
    </row>
    <row r="112" spans="1:4" ht="13">
      <c r="A112" s="36" t="s">
        <v>18</v>
      </c>
      <c r="B112" s="36" t="s">
        <v>1074</v>
      </c>
      <c r="C112" s="36" t="s">
        <v>1795</v>
      </c>
      <c r="D112" s="25"/>
    </row>
    <row r="113" spans="1:4" ht="13">
      <c r="A113" s="36" t="s">
        <v>18</v>
      </c>
      <c r="B113" s="36" t="s">
        <v>841</v>
      </c>
      <c r="C113" s="36" t="s">
        <v>1796</v>
      </c>
      <c r="D113" s="25"/>
    </row>
    <row r="114" spans="1:4" ht="13">
      <c r="A114" s="36" t="s">
        <v>18</v>
      </c>
      <c r="B114" s="36" t="s">
        <v>1091</v>
      </c>
      <c r="C114" s="36" t="s">
        <v>1797</v>
      </c>
      <c r="D114" s="25"/>
    </row>
    <row r="115" spans="1:4" ht="13">
      <c r="A115" s="36" t="s">
        <v>18</v>
      </c>
      <c r="B115" s="36" t="s">
        <v>1076</v>
      </c>
      <c r="C115" s="36" t="s">
        <v>1798</v>
      </c>
      <c r="D115" s="25"/>
    </row>
    <row r="116" spans="1:4" ht="13">
      <c r="A116" s="36" t="s">
        <v>18</v>
      </c>
      <c r="B116" s="38" t="s">
        <v>1078</v>
      </c>
      <c r="C116" s="36" t="s">
        <v>1799</v>
      </c>
      <c r="D116" s="25"/>
    </row>
    <row r="117" spans="1:4" ht="13">
      <c r="A117" s="36" t="s">
        <v>18</v>
      </c>
      <c r="B117" s="36" t="s">
        <v>1080</v>
      </c>
      <c r="C117" s="36" t="s">
        <v>1800</v>
      </c>
      <c r="D117" s="25"/>
    </row>
    <row r="118" spans="1:4" ht="13">
      <c r="A118" s="36" t="s">
        <v>18</v>
      </c>
      <c r="B118" s="36" t="s">
        <v>1801</v>
      </c>
      <c r="C118" s="36" t="s">
        <v>1802</v>
      </c>
      <c r="D118" s="25"/>
    </row>
    <row r="119" spans="1:4" ht="13">
      <c r="A119" s="36" t="s">
        <v>18</v>
      </c>
      <c r="B119" s="36" t="s">
        <v>1803</v>
      </c>
      <c r="C119" s="36" t="s">
        <v>1804</v>
      </c>
      <c r="D119" s="25"/>
    </row>
    <row r="120" spans="1:4" ht="13">
      <c r="A120" s="36" t="s">
        <v>18</v>
      </c>
      <c r="B120" s="36" t="s">
        <v>1195</v>
      </c>
      <c r="C120" s="36" t="s">
        <v>1805</v>
      </c>
      <c r="D120" s="25"/>
    </row>
    <row r="121" spans="1:4" ht="13">
      <c r="A121" s="36" t="s">
        <v>18</v>
      </c>
      <c r="B121" s="36" t="s">
        <v>1082</v>
      </c>
      <c r="C121" s="36" t="s">
        <v>1806</v>
      </c>
      <c r="D121" s="25"/>
    </row>
    <row r="122" spans="1:4" ht="13">
      <c r="A122" s="36" t="s">
        <v>18</v>
      </c>
      <c r="B122" s="36" t="s">
        <v>657</v>
      </c>
      <c r="C122" s="36" t="s">
        <v>1807</v>
      </c>
      <c r="D122" s="25"/>
    </row>
    <row r="123" spans="1:4" ht="13">
      <c r="A123" s="36" t="s">
        <v>18</v>
      </c>
      <c r="B123" s="36" t="s">
        <v>1070</v>
      </c>
      <c r="C123" s="36" t="s">
        <v>1808</v>
      </c>
      <c r="D123" s="25"/>
    </row>
    <row r="124" spans="1:4" ht="13">
      <c r="A124" s="36" t="s">
        <v>18</v>
      </c>
      <c r="B124" s="36" t="s">
        <v>1574</v>
      </c>
      <c r="C124" s="36" t="s">
        <v>1809</v>
      </c>
      <c r="D124" s="25"/>
    </row>
    <row r="125" spans="1:4" ht="13">
      <c r="A125" s="36" t="s">
        <v>18</v>
      </c>
      <c r="B125" s="36" t="s">
        <v>602</v>
      </c>
      <c r="C125" s="36" t="s">
        <v>1810</v>
      </c>
      <c r="D125" s="25"/>
    </row>
    <row r="126" spans="1:4" ht="13">
      <c r="A126" s="36" t="s">
        <v>18</v>
      </c>
      <c r="B126" s="36" t="s">
        <v>990</v>
      </c>
      <c r="C126" s="36" t="s">
        <v>1811</v>
      </c>
      <c r="D126" s="25"/>
    </row>
    <row r="127" spans="1:4" ht="13">
      <c r="A127" s="36" t="s">
        <v>18</v>
      </c>
      <c r="B127" s="36" t="s">
        <v>1812</v>
      </c>
      <c r="C127" s="36" t="s">
        <v>1813</v>
      </c>
      <c r="D127" s="25"/>
    </row>
    <row r="128" spans="1:4" ht="13">
      <c r="A128" s="36" t="s">
        <v>18</v>
      </c>
      <c r="B128" s="36" t="s">
        <v>1201</v>
      </c>
      <c r="C128" s="36" t="s">
        <v>1814</v>
      </c>
      <c r="D128" s="25"/>
    </row>
    <row r="129" spans="1:4" ht="13">
      <c r="A129" s="36" t="s">
        <v>18</v>
      </c>
      <c r="B129" s="36" t="s">
        <v>1068</v>
      </c>
      <c r="C129" s="36" t="s">
        <v>1815</v>
      </c>
      <c r="D129" s="25"/>
    </row>
    <row r="130" spans="1:4" ht="13">
      <c r="A130" s="36" t="s">
        <v>13</v>
      </c>
      <c r="B130" s="36" t="s">
        <v>1816</v>
      </c>
      <c r="C130" s="36" t="s">
        <v>1817</v>
      </c>
      <c r="D13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allocations</vt:lpstr>
      <vt:lpstr>Database questions</vt:lpstr>
      <vt:lpstr>Table A. Summary of Stock Statu</vt:lpstr>
      <vt:lpstr>Table C. Stock Status for non-F</vt:lpstr>
      <vt:lpstr>Table F. Data collection only</vt:lpstr>
      <vt:lpstr>Table G. Stocks managed under i</vt:lpstr>
      <vt:lpstr>Table B. Endnotes for FSSI Stoc</vt:lpstr>
      <vt:lpstr>Table D. Endnotes for non-FSSI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modified xsi:type="dcterms:W3CDTF">2024-09-21T00:31:38Z</dcterms:modified>
</cp:coreProperties>
</file>