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chel/Dropbox/Repositories/cc_allocation/misc_database_calculations/"/>
    </mc:Choice>
  </mc:AlternateContent>
  <xr:revisionPtr revIDLastSave="0" documentId="13_ncr:1_{F5C46E8E-A059-EE46-A8C8-3125AED3D1AA}" xr6:coauthVersionLast="47" xr6:coauthVersionMax="47" xr10:uidLastSave="{00000000-0000-0000-0000-000000000000}"/>
  <bookViews>
    <workbookView xWindow="3080" yWindow="2060" windowWidth="28040" windowHeight="17440" xr2:uid="{BF56413B-95AA-2643-AAAF-7CD50C3E90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3" i="1"/>
</calcChain>
</file>

<file path=xl/sharedStrings.xml><?xml version="1.0" encoding="utf-8"?>
<sst xmlns="http://schemas.openxmlformats.org/spreadsheetml/2006/main" count="81" uniqueCount="62">
  <si>
    <t>Stock</t>
  </si>
  <si>
    <t>Trimester Total Allowable Catches</t>
  </si>
  <si>
    <t>Trimester 1</t>
  </si>
  <si>
    <t>Trimester 2</t>
  </si>
  <si>
    <t>Trimester 3</t>
  </si>
  <si>
    <t>GB Cod</t>
  </si>
  <si>
    <t>GOM Cod</t>
  </si>
  <si>
    <t>GB Haddock</t>
  </si>
  <si>
    <t>GOM Haddock</t>
  </si>
  <si>
    <t>GB Yellowtail Flounder</t>
  </si>
  <si>
    <t>SNE/MA Yellowtail Flounder</t>
  </si>
  <si>
    <t>CC/GOM Yellowtail Flounder</t>
  </si>
  <si>
    <t>American Plaice</t>
  </si>
  <si>
    <t>Witch Flounder</t>
  </si>
  <si>
    <t>GB Winter Flounder</t>
  </si>
  <si>
    <t>GOM Winter Flounder</t>
  </si>
  <si>
    <t>Redfish</t>
  </si>
  <si>
    <t>White Hake</t>
  </si>
  <si>
    <t>Pollock</t>
  </si>
  <si>
    <t>SUM</t>
  </si>
  <si>
    <t>3.1 (28%)</t>
  </si>
  <si>
    <t>Trimester Total Allowable Catches (mt)</t>
  </si>
  <si>
    <t>3.8 (34%)</t>
  </si>
  <si>
    <t>4.3 (38%)</t>
  </si>
  <si>
    <t>4.8 (49%)</t>
  </si>
  <si>
    <t>3.2 (33%)</t>
  </si>
  <si>
    <t>1.8 (18%)</t>
  </si>
  <si>
    <t>41.3 (27%)</t>
  </si>
  <si>
    <t>50.5 (33%)</t>
  </si>
  <si>
    <t>61.2 (40%)</t>
  </si>
  <si>
    <t>8.2 (27%)</t>
  </si>
  <si>
    <t>7.9 (26%)</t>
  </si>
  <si>
    <t>14.3 (47%)</t>
  </si>
  <si>
    <t>0.6 (18%)</t>
  </si>
  <si>
    <t>1 (30%)</t>
  </si>
  <si>
    <t>1.7 (52%)</t>
  </si>
  <si>
    <t>1.6 (21%)</t>
  </si>
  <si>
    <t>2.1 (28%)</t>
  </si>
  <si>
    <t>3.9 (51%)</t>
  </si>
  <si>
    <t>22.5 (57%)</t>
  </si>
  <si>
    <t>10.2 (26%)</t>
  </si>
  <si>
    <t>6.7 (17%)</t>
  </si>
  <si>
    <t>105.3 (74%)</t>
  </si>
  <si>
    <t>11.4 (8%)</t>
  </si>
  <si>
    <t>25.6 (18%)</t>
  </si>
  <si>
    <t>22.3 (55%)</t>
  </si>
  <si>
    <t>8.1 (20%)</t>
  </si>
  <si>
    <t>10.2 (25%)</t>
  </si>
  <si>
    <t>3.5 (8%)</t>
  </si>
  <si>
    <t>10.6 (24%)</t>
  </si>
  <si>
    <t>29.9 (68%)</t>
  </si>
  <si>
    <t>29.2 (37%)</t>
  </si>
  <si>
    <t>29.9 (38%)</t>
  </si>
  <si>
    <t>19.7 (25%)</t>
  </si>
  <si>
    <t>19.3 (25%)</t>
  </si>
  <si>
    <t>23.9 (31%)</t>
  </si>
  <si>
    <t>33.9 (44%)</t>
  </si>
  <si>
    <t>6.8 (38%)</t>
  </si>
  <si>
    <t>5.6 (31%)</t>
  </si>
  <si>
    <t>34.2 (28%)</t>
  </si>
  <si>
    <t>42.8 (35%)</t>
  </si>
  <si>
    <t>45.2 (37%)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</si>
</sst>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9" fontId="3" fillId="0" borderId="0" xfId="1" applyFont="1"/>
    <xf numFmtId="9" fontId="4" fillId="0" borderId="0" xfId="1" applyFont="1"/>
    <xf numFmtId="9" fontId="0" fillId="0" borderId="0" xfId="1" applyFont="1"/>
    <xf numFmtId="0" fontId="0" fillId="0" borderId="1" xfId="0" applyBorder="1"/>
    <xf numFmtId="0" fontId="0" fillId="0" borderId="2" xfId="0" applyBorder="1"/>
    <xf numFmtId="0" fontId="3" fillId="0" borderId="2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8572-EDA2-174F-9440-1D6396A7A3B7}">
  <dimension ref="A1:K34"/>
  <sheetViews>
    <sheetView tabSelected="1" workbookViewId="0">
      <selection activeCell="D34" sqref="A19:D34"/>
    </sheetView>
  </sheetViews>
  <sheetFormatPr baseColWidth="10" defaultRowHeight="16" x14ac:dyDescent="0.2"/>
  <cols>
    <col min="1" max="1" width="24.6640625" bestFit="1" customWidth="1"/>
    <col min="6" max="6" width="10.83203125" style="6"/>
    <col min="9" max="9" width="10.83203125" style="6"/>
  </cols>
  <sheetData>
    <row r="1" spans="1:11" x14ac:dyDescent="0.2">
      <c r="A1" s="1" t="s">
        <v>0</v>
      </c>
      <c r="B1" s="1" t="s">
        <v>1</v>
      </c>
      <c r="C1" s="1"/>
      <c r="D1" s="1"/>
      <c r="E1" s="2"/>
      <c r="F1" s="5"/>
      <c r="G1" s="2"/>
      <c r="H1" s="2"/>
    </row>
    <row r="2" spans="1:11" x14ac:dyDescent="0.2">
      <c r="A2" s="1"/>
      <c r="B2" s="1" t="s">
        <v>2</v>
      </c>
      <c r="C2" s="1"/>
      <c r="D2" s="1"/>
      <c r="E2" s="1" t="s">
        <v>3</v>
      </c>
      <c r="F2" s="4"/>
      <c r="G2" s="1"/>
      <c r="H2" s="1" t="s">
        <v>4</v>
      </c>
      <c r="K2" s="3" t="s">
        <v>19</v>
      </c>
    </row>
    <row r="3" spans="1:11" x14ac:dyDescent="0.2">
      <c r="A3" s="1" t="s">
        <v>5</v>
      </c>
      <c r="B3" s="1">
        <v>3.1</v>
      </c>
      <c r="C3" s="4">
        <f>B3/K3</f>
        <v>0.2767857142857143</v>
      </c>
      <c r="D3" s="1" t="str">
        <f>B3 &amp; " (" &amp; ROUND(C3*100,0) &amp; "%)"</f>
        <v>3.1 (28%)</v>
      </c>
      <c r="E3" s="1">
        <v>3.8</v>
      </c>
      <c r="F3" s="4">
        <f>E3/K3</f>
        <v>0.3392857142857143</v>
      </c>
      <c r="G3" s="1" t="str">
        <f>E3 &amp; " (" &amp; ROUND(F3*100,0) &amp; "%)"</f>
        <v>3.8 (34%)</v>
      </c>
      <c r="H3" s="1">
        <v>4.3</v>
      </c>
      <c r="I3" s="6">
        <f>H3/K3</f>
        <v>0.38392857142857145</v>
      </c>
      <c r="J3" t="str">
        <f>H3 &amp; " (" &amp; ROUND(I3*100,0) &amp; "%)"</f>
        <v>4.3 (38%)</v>
      </c>
      <c r="K3">
        <f>SUM(H3,E3,B3)</f>
        <v>11.2</v>
      </c>
    </row>
    <row r="4" spans="1:11" x14ac:dyDescent="0.2">
      <c r="A4" s="1" t="s">
        <v>6</v>
      </c>
      <c r="B4" s="1">
        <v>4.8</v>
      </c>
      <c r="C4" s="4">
        <f t="shared" ref="C4:C16" si="0">B4/K4</f>
        <v>0.48979591836734687</v>
      </c>
      <c r="D4" s="1" t="str">
        <f t="shared" ref="D4:D16" si="1">B4 &amp; " (" &amp; ROUND(C4*100,0) &amp; "%)"</f>
        <v>4.8 (49%)</v>
      </c>
      <c r="E4" s="1">
        <v>3.2</v>
      </c>
      <c r="F4" s="4">
        <f t="shared" ref="F4:F16" si="2">E4/K4</f>
        <v>0.32653061224489793</v>
      </c>
      <c r="G4" s="1" t="str">
        <f t="shared" ref="G4:G16" si="3">E4 &amp; " (" &amp; ROUND(F4*100,0) &amp; "%)"</f>
        <v>3.2 (33%)</v>
      </c>
      <c r="H4" s="1">
        <v>1.8</v>
      </c>
      <c r="I4" s="6">
        <f t="shared" ref="I4:I16" si="4">H4/K4</f>
        <v>0.18367346938775508</v>
      </c>
      <c r="J4" t="str">
        <f t="shared" ref="J4:J16" si="5">H4 &amp; " (" &amp; ROUND(I4*100,0) &amp; "%)"</f>
        <v>1.8 (18%)</v>
      </c>
      <c r="K4">
        <f t="shared" ref="K4:K16" si="6">SUM(H4,E4,B4)</f>
        <v>9.8000000000000007</v>
      </c>
    </row>
    <row r="5" spans="1:11" x14ac:dyDescent="0.2">
      <c r="A5" s="1" t="s">
        <v>7</v>
      </c>
      <c r="B5" s="1">
        <v>41.3</v>
      </c>
      <c r="C5" s="4">
        <f t="shared" si="0"/>
        <v>0.2699346405228758</v>
      </c>
      <c r="D5" s="1" t="str">
        <f t="shared" si="1"/>
        <v>41.3 (27%)</v>
      </c>
      <c r="E5" s="1">
        <v>50.5</v>
      </c>
      <c r="F5" s="4">
        <f t="shared" si="2"/>
        <v>0.33006535947712418</v>
      </c>
      <c r="G5" s="1" t="str">
        <f t="shared" si="3"/>
        <v>50.5 (33%)</v>
      </c>
      <c r="H5" s="1">
        <v>61.2</v>
      </c>
      <c r="I5" s="6">
        <f t="shared" si="4"/>
        <v>0.4</v>
      </c>
      <c r="J5" t="str">
        <f t="shared" si="5"/>
        <v>61.2 (40%)</v>
      </c>
      <c r="K5">
        <f t="shared" si="6"/>
        <v>153</v>
      </c>
    </row>
    <row r="6" spans="1:11" x14ac:dyDescent="0.2">
      <c r="A6" s="1" t="s">
        <v>8</v>
      </c>
      <c r="B6" s="1">
        <v>8.1999999999999993</v>
      </c>
      <c r="C6" s="4">
        <f t="shared" si="0"/>
        <v>0.26973684210526311</v>
      </c>
      <c r="D6" s="1" t="str">
        <f t="shared" si="1"/>
        <v>8.2 (27%)</v>
      </c>
      <c r="E6" s="1">
        <v>7.9</v>
      </c>
      <c r="F6" s="4">
        <f t="shared" si="2"/>
        <v>0.25986842105263158</v>
      </c>
      <c r="G6" s="1" t="str">
        <f t="shared" si="3"/>
        <v>7.9 (26%)</v>
      </c>
      <c r="H6" s="1">
        <v>14.3</v>
      </c>
      <c r="I6" s="6">
        <f t="shared" si="4"/>
        <v>0.47039473684210525</v>
      </c>
      <c r="J6" t="str">
        <f t="shared" si="5"/>
        <v>14.3 (47%)</v>
      </c>
      <c r="K6">
        <f t="shared" si="6"/>
        <v>30.400000000000002</v>
      </c>
    </row>
    <row r="7" spans="1:11" x14ac:dyDescent="0.2">
      <c r="A7" s="1" t="s">
        <v>9</v>
      </c>
      <c r="B7" s="1">
        <v>0.6</v>
      </c>
      <c r="C7" s="4">
        <f t="shared" si="0"/>
        <v>0.1818181818181818</v>
      </c>
      <c r="D7" s="1" t="str">
        <f t="shared" si="1"/>
        <v>0.6 (18%)</v>
      </c>
      <c r="E7" s="1">
        <v>1</v>
      </c>
      <c r="F7" s="4">
        <f t="shared" si="2"/>
        <v>0.30303030303030298</v>
      </c>
      <c r="G7" s="1" t="str">
        <f t="shared" si="3"/>
        <v>1 (30%)</v>
      </c>
      <c r="H7" s="1">
        <v>1.7</v>
      </c>
      <c r="I7" s="6">
        <f t="shared" si="4"/>
        <v>0.51515151515151514</v>
      </c>
      <c r="J7" t="str">
        <f t="shared" si="5"/>
        <v>1.7 (52%)</v>
      </c>
      <c r="K7">
        <f t="shared" si="6"/>
        <v>3.3000000000000003</v>
      </c>
    </row>
    <row r="8" spans="1:11" x14ac:dyDescent="0.2">
      <c r="A8" s="1" t="s">
        <v>10</v>
      </c>
      <c r="B8" s="1">
        <v>1.6</v>
      </c>
      <c r="C8" s="4">
        <f t="shared" si="0"/>
        <v>0.2105263157894737</v>
      </c>
      <c r="D8" s="1" t="str">
        <f t="shared" si="1"/>
        <v>1.6 (21%)</v>
      </c>
      <c r="E8" s="1">
        <v>2.1</v>
      </c>
      <c r="F8" s="4">
        <f t="shared" si="2"/>
        <v>0.27631578947368424</v>
      </c>
      <c r="G8" s="1" t="str">
        <f t="shared" si="3"/>
        <v>2.1 (28%)</v>
      </c>
      <c r="H8" s="1">
        <v>3.9</v>
      </c>
      <c r="I8" s="6">
        <f t="shared" si="4"/>
        <v>0.51315789473684215</v>
      </c>
      <c r="J8" t="str">
        <f t="shared" si="5"/>
        <v>3.9 (51%)</v>
      </c>
      <c r="K8">
        <f t="shared" si="6"/>
        <v>7.6</v>
      </c>
    </row>
    <row r="9" spans="1:11" x14ac:dyDescent="0.2">
      <c r="A9" s="1" t="s">
        <v>11</v>
      </c>
      <c r="B9" s="1">
        <v>22.5</v>
      </c>
      <c r="C9" s="4">
        <f t="shared" si="0"/>
        <v>0.57106598984771573</v>
      </c>
      <c r="D9" s="1" t="str">
        <f t="shared" si="1"/>
        <v>22.5 (57%)</v>
      </c>
      <c r="E9" s="1">
        <v>10.199999999999999</v>
      </c>
      <c r="F9" s="4">
        <f t="shared" si="2"/>
        <v>0.25888324873096447</v>
      </c>
      <c r="G9" s="1" t="str">
        <f t="shared" si="3"/>
        <v>10.2 (26%)</v>
      </c>
      <c r="H9" s="1">
        <v>6.7</v>
      </c>
      <c r="I9" s="6">
        <f t="shared" si="4"/>
        <v>0.17005076142131981</v>
      </c>
      <c r="J9" t="str">
        <f t="shared" si="5"/>
        <v>6.7 (17%)</v>
      </c>
      <c r="K9">
        <f t="shared" si="6"/>
        <v>39.4</v>
      </c>
    </row>
    <row r="10" spans="1:11" x14ac:dyDescent="0.2">
      <c r="A10" s="1" t="s">
        <v>12</v>
      </c>
      <c r="B10" s="1">
        <v>105.3</v>
      </c>
      <c r="C10" s="4">
        <f t="shared" si="0"/>
        <v>0.73998594518622618</v>
      </c>
      <c r="D10" s="1" t="str">
        <f t="shared" si="1"/>
        <v>105.3 (74%)</v>
      </c>
      <c r="E10" s="1">
        <v>11.4</v>
      </c>
      <c r="F10" s="4">
        <f t="shared" si="2"/>
        <v>8.0112438510189732E-2</v>
      </c>
      <c r="G10" s="1" t="str">
        <f t="shared" si="3"/>
        <v>11.4 (8%)</v>
      </c>
      <c r="H10" s="1">
        <v>25.6</v>
      </c>
      <c r="I10" s="6">
        <f t="shared" si="4"/>
        <v>0.17990161630358398</v>
      </c>
      <c r="J10" t="str">
        <f t="shared" si="5"/>
        <v>25.6 (18%)</v>
      </c>
      <c r="K10">
        <f t="shared" si="6"/>
        <v>142.30000000000001</v>
      </c>
    </row>
    <row r="11" spans="1:11" x14ac:dyDescent="0.2">
      <c r="A11" s="1" t="s">
        <v>13</v>
      </c>
      <c r="B11" s="1">
        <v>22.3</v>
      </c>
      <c r="C11" s="4">
        <f t="shared" si="0"/>
        <v>0.54926108374384242</v>
      </c>
      <c r="D11" s="1" t="str">
        <f t="shared" si="1"/>
        <v>22.3 (55%)</v>
      </c>
      <c r="E11" s="1">
        <v>8.1</v>
      </c>
      <c r="F11" s="4">
        <f t="shared" si="2"/>
        <v>0.19950738916256158</v>
      </c>
      <c r="G11" s="1" t="str">
        <f t="shared" si="3"/>
        <v>8.1 (20%)</v>
      </c>
      <c r="H11" s="1">
        <v>10.199999999999999</v>
      </c>
      <c r="I11" s="6">
        <f t="shared" si="4"/>
        <v>0.25123152709359609</v>
      </c>
      <c r="J11" t="str">
        <f t="shared" si="5"/>
        <v>10.2 (25%)</v>
      </c>
      <c r="K11">
        <f t="shared" si="6"/>
        <v>40.599999999999994</v>
      </c>
    </row>
    <row r="12" spans="1:11" x14ac:dyDescent="0.2">
      <c r="A12" s="1" t="s">
        <v>14</v>
      </c>
      <c r="B12" s="1">
        <v>3.5</v>
      </c>
      <c r="C12" s="4">
        <f t="shared" si="0"/>
        <v>7.9545454545454544E-2</v>
      </c>
      <c r="D12" s="1" t="str">
        <f t="shared" si="1"/>
        <v>3.5 (8%)</v>
      </c>
      <c r="E12" s="1">
        <v>10.6</v>
      </c>
      <c r="F12" s="4">
        <f t="shared" si="2"/>
        <v>0.24090909090909091</v>
      </c>
      <c r="G12" s="1" t="str">
        <f t="shared" si="3"/>
        <v>10.6 (24%)</v>
      </c>
      <c r="H12" s="1">
        <v>29.9</v>
      </c>
      <c r="I12" s="6">
        <f t="shared" si="4"/>
        <v>0.67954545454545456</v>
      </c>
      <c r="J12" t="str">
        <f t="shared" si="5"/>
        <v>29.9 (68%)</v>
      </c>
      <c r="K12">
        <f t="shared" si="6"/>
        <v>44</v>
      </c>
    </row>
    <row r="13" spans="1:11" x14ac:dyDescent="0.2">
      <c r="A13" s="1" t="s">
        <v>15</v>
      </c>
      <c r="B13" s="1">
        <v>29.2</v>
      </c>
      <c r="C13" s="4">
        <f t="shared" si="0"/>
        <v>0.37055837563451777</v>
      </c>
      <c r="D13" s="1" t="str">
        <f t="shared" si="1"/>
        <v>29.2 (37%)</v>
      </c>
      <c r="E13" s="1">
        <v>29.9</v>
      </c>
      <c r="F13" s="4">
        <f t="shared" si="2"/>
        <v>0.37944162436548223</v>
      </c>
      <c r="G13" s="1" t="str">
        <f t="shared" si="3"/>
        <v>29.9 (38%)</v>
      </c>
      <c r="H13" s="1">
        <v>19.7</v>
      </c>
      <c r="I13" s="6">
        <f t="shared" si="4"/>
        <v>0.25</v>
      </c>
      <c r="J13" t="str">
        <f t="shared" si="5"/>
        <v>19.7 (25%)</v>
      </c>
      <c r="K13">
        <f t="shared" si="6"/>
        <v>78.8</v>
      </c>
    </row>
    <row r="14" spans="1:11" x14ac:dyDescent="0.2">
      <c r="A14" s="1" t="s">
        <v>16</v>
      </c>
      <c r="B14" s="1">
        <v>19.3</v>
      </c>
      <c r="C14" s="4">
        <f t="shared" si="0"/>
        <v>0.25032425421530485</v>
      </c>
      <c r="D14" s="1" t="str">
        <f t="shared" si="1"/>
        <v>19.3 (25%)</v>
      </c>
      <c r="E14" s="1">
        <v>23.9</v>
      </c>
      <c r="F14" s="4">
        <f t="shared" si="2"/>
        <v>0.30998702983138782</v>
      </c>
      <c r="G14" s="1" t="str">
        <f t="shared" si="3"/>
        <v>23.9 (31%)</v>
      </c>
      <c r="H14" s="1">
        <v>33.9</v>
      </c>
      <c r="I14" s="6">
        <f t="shared" si="4"/>
        <v>0.43968871595330739</v>
      </c>
      <c r="J14" t="str">
        <f t="shared" si="5"/>
        <v>33.9 (44%)</v>
      </c>
      <c r="K14">
        <f t="shared" si="6"/>
        <v>77.099999999999994</v>
      </c>
    </row>
    <row r="15" spans="1:11" x14ac:dyDescent="0.2">
      <c r="A15" s="1" t="s">
        <v>17</v>
      </c>
      <c r="B15" s="1">
        <v>6.8</v>
      </c>
      <c r="C15" s="4">
        <f t="shared" si="0"/>
        <v>0.37777777777777777</v>
      </c>
      <c r="D15" s="1" t="str">
        <f t="shared" si="1"/>
        <v>6.8 (38%)</v>
      </c>
      <c r="E15" s="1">
        <v>5.6</v>
      </c>
      <c r="F15" s="4">
        <f t="shared" si="2"/>
        <v>0.31111111111111112</v>
      </c>
      <c r="G15" s="1" t="str">
        <f t="shared" si="3"/>
        <v>5.6 (31%)</v>
      </c>
      <c r="H15" s="1">
        <v>5.6</v>
      </c>
      <c r="I15" s="6">
        <f t="shared" si="4"/>
        <v>0.31111111111111112</v>
      </c>
      <c r="J15" t="str">
        <f t="shared" si="5"/>
        <v>5.6 (31%)</v>
      </c>
      <c r="K15">
        <f t="shared" si="6"/>
        <v>18</v>
      </c>
    </row>
    <row r="16" spans="1:11" x14ac:dyDescent="0.2">
      <c r="A16" s="1" t="s">
        <v>18</v>
      </c>
      <c r="B16" s="1">
        <v>34.200000000000003</v>
      </c>
      <c r="C16" s="4">
        <f t="shared" si="0"/>
        <v>0.27986906710310966</v>
      </c>
      <c r="D16" s="1" t="str">
        <f t="shared" si="1"/>
        <v>34.2 (28%)</v>
      </c>
      <c r="E16" s="1">
        <v>42.8</v>
      </c>
      <c r="F16" s="4">
        <f t="shared" si="2"/>
        <v>0.35024549918166936</v>
      </c>
      <c r="G16" s="1" t="str">
        <f t="shared" si="3"/>
        <v>42.8 (35%)</v>
      </c>
      <c r="H16" s="1">
        <v>45.2</v>
      </c>
      <c r="I16" s="6">
        <f t="shared" si="4"/>
        <v>0.36988543371522098</v>
      </c>
      <c r="J16" t="str">
        <f t="shared" si="5"/>
        <v>45.2 (37%)</v>
      </c>
      <c r="K16">
        <f t="shared" si="6"/>
        <v>122.2</v>
      </c>
    </row>
    <row r="19" spans="1:4" x14ac:dyDescent="0.2">
      <c r="A19" s="8"/>
      <c r="B19" s="9" t="s">
        <v>21</v>
      </c>
      <c r="C19" s="8"/>
      <c r="D19" s="8"/>
    </row>
    <row r="20" spans="1:4" ht="17" thickBot="1" x14ac:dyDescent="0.25">
      <c r="A20" s="7" t="s">
        <v>0</v>
      </c>
      <c r="B20" s="7" t="s">
        <v>2</v>
      </c>
      <c r="C20" s="7" t="s">
        <v>3</v>
      </c>
      <c r="D20" s="7" t="s">
        <v>4</v>
      </c>
    </row>
    <row r="21" spans="1:4" x14ac:dyDescent="0.2">
      <c r="A21" t="s">
        <v>5</v>
      </c>
      <c r="B21" t="s">
        <v>20</v>
      </c>
      <c r="C21" t="s">
        <v>22</v>
      </c>
      <c r="D21" t="s">
        <v>23</v>
      </c>
    </row>
    <row r="22" spans="1:4" x14ac:dyDescent="0.2">
      <c r="A22" t="s">
        <v>6</v>
      </c>
      <c r="B22" t="s">
        <v>24</v>
      </c>
      <c r="C22" t="s">
        <v>25</v>
      </c>
      <c r="D22" t="s">
        <v>26</v>
      </c>
    </row>
    <row r="23" spans="1:4" x14ac:dyDescent="0.2">
      <c r="A23" t="s">
        <v>7</v>
      </c>
      <c r="B23" t="s">
        <v>27</v>
      </c>
      <c r="C23" t="s">
        <v>28</v>
      </c>
      <c r="D23" t="s">
        <v>29</v>
      </c>
    </row>
    <row r="24" spans="1:4" x14ac:dyDescent="0.2">
      <c r="A24" t="s">
        <v>8</v>
      </c>
      <c r="B24" t="s">
        <v>30</v>
      </c>
      <c r="C24" t="s">
        <v>31</v>
      </c>
      <c r="D24" t="s">
        <v>32</v>
      </c>
    </row>
    <row r="25" spans="1:4" x14ac:dyDescent="0.2">
      <c r="A25" t="s">
        <v>9</v>
      </c>
      <c r="B25" t="s">
        <v>33</v>
      </c>
      <c r="C25" t="s">
        <v>34</v>
      </c>
      <c r="D25" t="s">
        <v>35</v>
      </c>
    </row>
    <row r="26" spans="1:4" x14ac:dyDescent="0.2">
      <c r="A26" t="s">
        <v>10</v>
      </c>
      <c r="B26" t="s">
        <v>36</v>
      </c>
      <c r="C26" t="s">
        <v>37</v>
      </c>
      <c r="D26" t="s">
        <v>38</v>
      </c>
    </row>
    <row r="27" spans="1:4" x14ac:dyDescent="0.2">
      <c r="A27" t="s">
        <v>11</v>
      </c>
      <c r="B27" t="s">
        <v>39</v>
      </c>
      <c r="C27" t="s">
        <v>40</v>
      </c>
      <c r="D27" t="s">
        <v>41</v>
      </c>
    </row>
    <row r="28" spans="1:4" x14ac:dyDescent="0.2">
      <c r="A28" t="s">
        <v>12</v>
      </c>
      <c r="B28" t="s">
        <v>42</v>
      </c>
      <c r="C28" t="s">
        <v>43</v>
      </c>
      <c r="D28" t="s">
        <v>44</v>
      </c>
    </row>
    <row r="29" spans="1:4" x14ac:dyDescent="0.2">
      <c r="A29" t="s">
        <v>13</v>
      </c>
      <c r="B29" t="s">
        <v>45</v>
      </c>
      <c r="C29" t="s">
        <v>46</v>
      </c>
      <c r="D29" t="s">
        <v>47</v>
      </c>
    </row>
    <row r="30" spans="1:4" x14ac:dyDescent="0.2">
      <c r="A30" t="s">
        <v>14</v>
      </c>
      <c r="B30" t="s">
        <v>48</v>
      </c>
      <c r="C30" t="s">
        <v>49</v>
      </c>
      <c r="D30" t="s">
        <v>50</v>
      </c>
    </row>
    <row r="31" spans="1:4" x14ac:dyDescent="0.2">
      <c r="A31" t="s">
        <v>15</v>
      </c>
      <c r="B31" t="s">
        <v>51</v>
      </c>
      <c r="C31" t="s">
        <v>52</v>
      </c>
      <c r="D31" t="s">
        <v>53</v>
      </c>
    </row>
    <row r="32" spans="1:4" x14ac:dyDescent="0.2">
      <c r="A32" t="s">
        <v>16</v>
      </c>
      <c r="B32" t="s">
        <v>54</v>
      </c>
      <c r="C32" t="s">
        <v>55</v>
      </c>
      <c r="D32" t="s">
        <v>56</v>
      </c>
    </row>
    <row r="33" spans="1:4" x14ac:dyDescent="0.2">
      <c r="A33" t="s">
        <v>17</v>
      </c>
      <c r="B33" t="s">
        <v>57</v>
      </c>
      <c r="C33" t="s">
        <v>58</v>
      </c>
      <c r="D33" t="s">
        <v>58</v>
      </c>
    </row>
    <row r="34" spans="1:4" x14ac:dyDescent="0.2">
      <c r="A34" t="s">
        <v>18</v>
      </c>
      <c r="B34" t="s">
        <v>59</v>
      </c>
      <c r="C34" t="s">
        <v>60</v>
      </c>
      <c r="D34" t="s">
        <v>61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Kitchel</dc:creator>
  <cp:lastModifiedBy>Zoe Kitchel</cp:lastModifiedBy>
  <dcterms:created xsi:type="dcterms:W3CDTF">2024-07-05T17:44:09Z</dcterms:created>
  <dcterms:modified xsi:type="dcterms:W3CDTF">2024-07-05T18:39:58Z</dcterms:modified>
</cp:coreProperties>
</file>