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esktop/"/>
    </mc:Choice>
  </mc:AlternateContent>
  <xr:revisionPtr revIDLastSave="0" documentId="13_ncr:1_{57FF3830-2586-2344-94D9-10884E248696}" xr6:coauthVersionLast="47" xr6:coauthVersionMax="47" xr10:uidLastSave="{00000000-0000-0000-0000-000000000000}"/>
  <bookViews>
    <workbookView xWindow="4180" yWindow="500" windowWidth="28040" windowHeight="17440" activeTab="1" xr2:uid="{B362D443-DAF2-294C-9F8E-C572130FB861}"/>
  </bookViews>
  <sheets>
    <sheet name="Reef" sheetId="1" r:id="rId1"/>
    <sheet name="Pelagi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E2" i="2"/>
  <c r="D2" i="2"/>
  <c r="D16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E16" i="1"/>
  <c r="D17" i="1"/>
  <c r="E17" i="1"/>
  <c r="D18" i="1"/>
  <c r="E18" i="1"/>
  <c r="D19" i="1"/>
  <c r="E19" i="1"/>
  <c r="D20" i="1"/>
  <c r="E20" i="1"/>
  <c r="D21" i="1"/>
  <c r="E21" i="1"/>
  <c r="E2" i="1"/>
  <c r="D2" i="1"/>
</calcChain>
</file>

<file path=xl/sharedStrings.xml><?xml version="1.0" encoding="utf-8"?>
<sst xmlns="http://schemas.openxmlformats.org/spreadsheetml/2006/main" count="36" uniqueCount="34">
  <si>
    <t>Stock/stock complex</t>
  </si>
  <si>
    <t>Commercial (lbs)</t>
  </si>
  <si>
    <t>Recreational (lbs)</t>
  </si>
  <si>
    <t>Commercial (%)</t>
  </si>
  <si>
    <t>Snapper 1 Complex</t>
  </si>
  <si>
    <t>Snapper 2 Complex</t>
  </si>
  <si>
    <t>Snapper 4 Complex</t>
  </si>
  <si>
    <t>Grouper 3 Complex</t>
  </si>
  <si>
    <t>Grouper 4 Complex</t>
  </si>
  <si>
    <t>Grouper 5 Complex</t>
  </si>
  <si>
    <t>Grouper 6 Complex</t>
  </si>
  <si>
    <t>Parrotfishes Complex</t>
  </si>
  <si>
    <t>Angelfishes Complex</t>
  </si>
  <si>
    <t>Surgeonfishes Complex</t>
  </si>
  <si>
    <t>Triggerfishes Complex</t>
  </si>
  <si>
    <t>Wrasses 2 Complex</t>
  </si>
  <si>
    <t>African pompano</t>
  </si>
  <si>
    <t>Lane snapper</t>
  </si>
  <si>
    <t>Yellowtail snapper</t>
  </si>
  <si>
    <t>Cubera snapper</t>
  </si>
  <si>
    <t>White grunt</t>
  </si>
  <si>
    <t>Hogfish</t>
  </si>
  <si>
    <t>Crevalle jack</t>
  </si>
  <si>
    <t>Rainbow runner</t>
  </si>
  <si>
    <t>Dolphinfish Complex</t>
  </si>
  <si>
    <t>Tunas Complex</t>
  </si>
  <si>
    <t>Mackerels Complex</t>
  </si>
  <si>
    <t>Wahoo</t>
  </si>
  <si>
    <t>Tripletail</t>
  </si>
  <si>
    <t>Great barracuda</t>
  </si>
  <si>
    <t>Comm. (lbs)</t>
  </si>
  <si>
    <t>Rec. (lbs)</t>
  </si>
  <si>
    <t>Comm. (%)</t>
  </si>
  <si>
    <t>Rec.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</si>
</sst>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4" formatCode="_(* #,##0_);_(* \(#,##0\);_(* &quot;-&quot;??_);_(@_)"/>
    <numFmt numFmtId="176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3" fontId="3" fillId="0" borderId="0" xfId="0" applyNumberFormat="1" applyFont="1"/>
    <xf numFmtId="174" fontId="3" fillId="0" borderId="0" xfId="1" applyNumberFormat="1" applyFont="1" applyAlignment="1">
      <alignment horizontal="right"/>
    </xf>
    <xf numFmtId="9" fontId="0" fillId="0" borderId="0" xfId="2" applyFont="1"/>
    <xf numFmtId="0" fontId="2" fillId="0" borderId="1" xfId="0" applyFont="1" applyBorder="1"/>
    <xf numFmtId="17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9494-1253-2340-B476-909D4B669EAB}">
  <dimension ref="A1:E21"/>
  <sheetViews>
    <sheetView workbookViewId="0">
      <selection activeCell="J13" sqref="J13"/>
    </sheetView>
  </sheetViews>
  <sheetFormatPr baseColWidth="10" defaultRowHeight="16" x14ac:dyDescent="0.2"/>
  <cols>
    <col min="1" max="1" width="19.6640625" bestFit="1" customWidth="1"/>
    <col min="2" max="2" width="15" bestFit="1" customWidth="1"/>
    <col min="3" max="3" width="15.5" bestFit="1" customWidth="1"/>
    <col min="4" max="4" width="14" bestFit="1" customWidth="1"/>
    <col min="5" max="5" width="15.5" bestFit="1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2</v>
      </c>
    </row>
    <row r="2" spans="1:5" x14ac:dyDescent="0.2">
      <c r="A2" s="1" t="s">
        <v>4</v>
      </c>
      <c r="B2" s="3">
        <v>424009</v>
      </c>
      <c r="C2" s="3">
        <v>111943</v>
      </c>
      <c r="D2" s="4">
        <f>B2/SUM(B2:C2)</f>
        <v>0.79113241484312025</v>
      </c>
      <c r="E2" s="4">
        <f>C2/SUM(B2:C2)</f>
        <v>0.20886758515687973</v>
      </c>
    </row>
    <row r="3" spans="1:5" x14ac:dyDescent="0.2">
      <c r="A3" s="1" t="s">
        <v>5</v>
      </c>
      <c r="B3" s="3">
        <v>257236</v>
      </c>
      <c r="C3" s="3">
        <v>24974</v>
      </c>
      <c r="D3" s="4">
        <f t="shared" ref="D3:D21" si="0">B3/SUM(B3:C3)</f>
        <v>0.91150561638496153</v>
      </c>
      <c r="E3" s="4">
        <f t="shared" ref="E3:E21" si="1">C3/SUM(B3:C3)</f>
        <v>8.8494383615038447E-2</v>
      </c>
    </row>
    <row r="4" spans="1:5" x14ac:dyDescent="0.2">
      <c r="A4" s="1" t="s">
        <v>17</v>
      </c>
      <c r="B4" s="3">
        <v>244376</v>
      </c>
      <c r="C4" s="3">
        <v>21603</v>
      </c>
      <c r="D4" s="4">
        <f t="shared" si="0"/>
        <v>0.91877930212535575</v>
      </c>
      <c r="E4" s="4">
        <f t="shared" si="1"/>
        <v>8.122069787464424E-2</v>
      </c>
    </row>
    <row r="5" spans="1:5" x14ac:dyDescent="0.2">
      <c r="A5" s="1" t="s">
        <v>6</v>
      </c>
      <c r="B5" s="3">
        <v>116434</v>
      </c>
      <c r="C5" s="3">
        <v>76625</v>
      </c>
      <c r="D5" s="4">
        <f t="shared" si="0"/>
        <v>0.60310060655032915</v>
      </c>
      <c r="E5" s="4">
        <f t="shared" si="1"/>
        <v>0.39689939344967085</v>
      </c>
    </row>
    <row r="6" spans="1:5" x14ac:dyDescent="0.2">
      <c r="A6" s="1" t="s">
        <v>18</v>
      </c>
      <c r="B6" s="3">
        <v>315806</v>
      </c>
      <c r="C6" s="3">
        <v>23988</v>
      </c>
      <c r="D6" s="4">
        <f t="shared" si="0"/>
        <v>0.92940428612630011</v>
      </c>
      <c r="E6" s="4">
        <f t="shared" si="1"/>
        <v>7.059571387369995E-2</v>
      </c>
    </row>
    <row r="7" spans="1:5" x14ac:dyDescent="0.2">
      <c r="A7" s="1" t="s">
        <v>19</v>
      </c>
      <c r="B7" s="3">
        <v>119</v>
      </c>
      <c r="C7" s="3">
        <v>6448</v>
      </c>
      <c r="D7" s="4">
        <f t="shared" si="0"/>
        <v>1.8120907568143749E-2</v>
      </c>
      <c r="E7" s="4">
        <f t="shared" si="1"/>
        <v>0.98187909243185623</v>
      </c>
    </row>
    <row r="8" spans="1:5" x14ac:dyDescent="0.2">
      <c r="A8" s="1" t="s">
        <v>7</v>
      </c>
      <c r="B8" s="3">
        <v>23890</v>
      </c>
      <c r="C8" s="3">
        <v>19634</v>
      </c>
      <c r="D8" s="4">
        <f t="shared" si="0"/>
        <v>0.54889256502159733</v>
      </c>
      <c r="E8" s="4">
        <f t="shared" si="1"/>
        <v>0.45110743497840272</v>
      </c>
    </row>
    <row r="9" spans="1:5" x14ac:dyDescent="0.2">
      <c r="A9" s="1" t="s">
        <v>8</v>
      </c>
      <c r="B9" s="3">
        <v>2492</v>
      </c>
      <c r="C9" s="3">
        <v>5867</v>
      </c>
      <c r="D9" s="4">
        <f t="shared" si="0"/>
        <v>0.2981217849025003</v>
      </c>
      <c r="E9" s="4">
        <f t="shared" si="1"/>
        <v>0.7018782150974997</v>
      </c>
    </row>
    <row r="10" spans="1:5" x14ac:dyDescent="0.2">
      <c r="A10" s="1" t="s">
        <v>9</v>
      </c>
      <c r="B10" s="3">
        <v>15327</v>
      </c>
      <c r="C10" s="3">
        <v>4225</v>
      </c>
      <c r="D10" s="4">
        <f t="shared" si="0"/>
        <v>0.78390957446808507</v>
      </c>
      <c r="E10" s="4">
        <f t="shared" si="1"/>
        <v>0.2160904255319149</v>
      </c>
    </row>
    <row r="11" spans="1:5" x14ac:dyDescent="0.2">
      <c r="A11" s="1" t="s">
        <v>10</v>
      </c>
      <c r="B11" s="3">
        <v>121729</v>
      </c>
      <c r="C11" s="3">
        <v>34493</v>
      </c>
      <c r="D11" s="4">
        <f t="shared" si="0"/>
        <v>0.7792052335778572</v>
      </c>
      <c r="E11" s="4">
        <f t="shared" si="1"/>
        <v>0.22079476642214285</v>
      </c>
    </row>
    <row r="12" spans="1:5" x14ac:dyDescent="0.2">
      <c r="A12" s="1" t="s">
        <v>20</v>
      </c>
      <c r="B12" s="3">
        <v>177923</v>
      </c>
      <c r="C12" s="3">
        <v>2461</v>
      </c>
      <c r="D12" s="4">
        <f t="shared" si="0"/>
        <v>0.98635688309384428</v>
      </c>
      <c r="E12" s="4">
        <f t="shared" si="1"/>
        <v>1.3643116906155757E-2</v>
      </c>
    </row>
    <row r="13" spans="1:5" x14ac:dyDescent="0.2">
      <c r="A13" s="1" t="s">
        <v>11</v>
      </c>
      <c r="B13" s="3">
        <v>147774</v>
      </c>
      <c r="C13" s="3">
        <v>17052</v>
      </c>
      <c r="D13" s="4">
        <f t="shared" si="0"/>
        <v>0.89654544792690471</v>
      </c>
      <c r="E13" s="4">
        <f t="shared" si="1"/>
        <v>0.10345455207309526</v>
      </c>
    </row>
    <row r="14" spans="1:5" x14ac:dyDescent="0.2">
      <c r="A14" s="1" t="s">
        <v>12</v>
      </c>
      <c r="B14" s="3">
        <v>137</v>
      </c>
      <c r="C14" s="3">
        <v>2985</v>
      </c>
      <c r="D14" s="4">
        <f t="shared" si="0"/>
        <v>4.38821268417681E-2</v>
      </c>
      <c r="E14" s="4">
        <f t="shared" si="1"/>
        <v>0.95611787315823193</v>
      </c>
    </row>
    <row r="15" spans="1:5" x14ac:dyDescent="0.2">
      <c r="A15" s="1" t="s">
        <v>13</v>
      </c>
      <c r="B15" s="3">
        <v>147</v>
      </c>
      <c r="C15" s="3">
        <v>860</v>
      </c>
      <c r="D15" s="4">
        <f t="shared" si="0"/>
        <v>0.14597815292949354</v>
      </c>
      <c r="E15" s="4">
        <f t="shared" si="1"/>
        <v>0.85402184707050643</v>
      </c>
    </row>
    <row r="16" spans="1:5" x14ac:dyDescent="0.2">
      <c r="A16" s="1" t="s">
        <v>14</v>
      </c>
      <c r="B16" s="3">
        <v>83099</v>
      </c>
      <c r="C16" s="3">
        <v>7453</v>
      </c>
      <c r="D16" s="4">
        <f>B16/SUM(B16:C16)</f>
        <v>0.91769370085696611</v>
      </c>
      <c r="E16" s="4">
        <f t="shared" si="1"/>
        <v>8.2306299143033834E-2</v>
      </c>
    </row>
    <row r="17" spans="1:5" x14ac:dyDescent="0.2">
      <c r="A17" s="1" t="s">
        <v>21</v>
      </c>
      <c r="B17" s="3">
        <v>70140</v>
      </c>
      <c r="C17" s="3">
        <v>8263</v>
      </c>
      <c r="D17" s="4">
        <f t="shared" si="0"/>
        <v>0.89460862466997437</v>
      </c>
      <c r="E17" s="4">
        <f t="shared" si="1"/>
        <v>0.10539137533002564</v>
      </c>
    </row>
    <row r="18" spans="1:5" x14ac:dyDescent="0.2">
      <c r="A18" s="1" t="s">
        <v>15</v>
      </c>
      <c r="B18" s="3">
        <v>20126</v>
      </c>
      <c r="C18" s="3">
        <v>5372</v>
      </c>
      <c r="D18" s="4">
        <f t="shared" si="0"/>
        <v>0.78931680916150282</v>
      </c>
      <c r="E18" s="4">
        <f t="shared" si="1"/>
        <v>0.21068319083849713</v>
      </c>
    </row>
    <row r="19" spans="1:5" x14ac:dyDescent="0.2">
      <c r="A19" s="1" t="s">
        <v>22</v>
      </c>
      <c r="B19" s="3">
        <v>46</v>
      </c>
      <c r="C19" s="3">
        <v>41894</v>
      </c>
      <c r="D19" s="4">
        <f t="shared" si="0"/>
        <v>1.0968049594659037E-3</v>
      </c>
      <c r="E19" s="4">
        <f t="shared" si="1"/>
        <v>0.99890319504053404</v>
      </c>
    </row>
    <row r="20" spans="1:5" x14ac:dyDescent="0.2">
      <c r="A20" s="1" t="s">
        <v>16</v>
      </c>
      <c r="B20" s="3">
        <v>1052</v>
      </c>
      <c r="C20" s="3">
        <v>5719</v>
      </c>
      <c r="D20" s="4">
        <f t="shared" si="0"/>
        <v>0.15536848323733571</v>
      </c>
      <c r="E20" s="4">
        <f t="shared" si="1"/>
        <v>0.84463151676266435</v>
      </c>
    </row>
    <row r="21" spans="1:5" x14ac:dyDescent="0.2">
      <c r="A21" s="1" t="s">
        <v>23</v>
      </c>
      <c r="B21" s="3">
        <v>913</v>
      </c>
      <c r="C21" s="3">
        <v>8091</v>
      </c>
      <c r="D21" s="4">
        <f t="shared" si="0"/>
        <v>0.10139937805419813</v>
      </c>
      <c r="E21" s="4">
        <f t="shared" si="1"/>
        <v>0.89860062194580181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FCD7-BE31-064F-82B1-1DA568AB309E}">
  <dimension ref="A1:E7"/>
  <sheetViews>
    <sheetView tabSelected="1" workbookViewId="0">
      <selection activeCell="H11" sqref="H11"/>
    </sheetView>
  </sheetViews>
  <sheetFormatPr baseColWidth="10" defaultRowHeight="16" x14ac:dyDescent="0.2"/>
  <cols>
    <col min="1" max="1" width="26.83203125" bestFit="1" customWidth="1"/>
    <col min="2" max="2" width="11" bestFit="1" customWidth="1"/>
    <col min="3" max="3" width="11.5" bestFit="1" customWidth="1"/>
  </cols>
  <sheetData>
    <row r="1" spans="1:5" x14ac:dyDescent="0.2">
      <c r="A1" s="5" t="s">
        <v>0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x14ac:dyDescent="0.2">
      <c r="A2" s="1" t="s">
        <v>24</v>
      </c>
      <c r="B2" s="2">
        <v>232173</v>
      </c>
      <c r="C2" s="2">
        <v>1513873</v>
      </c>
      <c r="D2" s="6">
        <f>B2/SUM(B2:C2)</f>
        <v>0.13297072356627487</v>
      </c>
      <c r="E2" s="6">
        <f>C2/SUM(B2:C2)</f>
        <v>0.86702927643372507</v>
      </c>
    </row>
    <row r="3" spans="1:5" x14ac:dyDescent="0.2">
      <c r="A3" s="1" t="s">
        <v>27</v>
      </c>
      <c r="B3" s="2">
        <v>25911</v>
      </c>
      <c r="C3" s="2">
        <v>210737</v>
      </c>
      <c r="D3" s="6">
        <f t="shared" ref="D3:D7" si="0">B3/SUM(B3:C3)</f>
        <v>0.10949173455934552</v>
      </c>
      <c r="E3" s="6">
        <f t="shared" ref="E3:E7" si="1">C3/SUM(B3:C3)</f>
        <v>0.89050826544065442</v>
      </c>
    </row>
    <row r="4" spans="1:5" x14ac:dyDescent="0.2">
      <c r="A4" s="1" t="s">
        <v>25</v>
      </c>
      <c r="B4" s="2">
        <v>82779</v>
      </c>
      <c r="C4" s="2">
        <v>34485</v>
      </c>
      <c r="D4" s="6">
        <f t="shared" si="0"/>
        <v>0.70591997544003271</v>
      </c>
      <c r="E4" s="6">
        <f t="shared" si="1"/>
        <v>0.29408002455996723</v>
      </c>
    </row>
    <row r="5" spans="1:5" x14ac:dyDescent="0.2">
      <c r="A5" s="1" t="s">
        <v>26</v>
      </c>
      <c r="B5" s="2">
        <v>232422</v>
      </c>
      <c r="C5" s="2">
        <v>129180</v>
      </c>
      <c r="D5" s="6">
        <f t="shared" si="0"/>
        <v>0.6427564006836245</v>
      </c>
      <c r="E5" s="6">
        <f t="shared" si="1"/>
        <v>0.35724359931637545</v>
      </c>
    </row>
    <row r="6" spans="1:5" x14ac:dyDescent="0.2">
      <c r="A6" s="1" t="s">
        <v>28</v>
      </c>
      <c r="B6" s="2">
        <v>270</v>
      </c>
      <c r="C6" s="2">
        <v>39005</v>
      </c>
      <c r="D6" s="6">
        <f t="shared" si="0"/>
        <v>6.8746021642266076E-3</v>
      </c>
      <c r="E6" s="6">
        <f t="shared" si="1"/>
        <v>0.99312539783577336</v>
      </c>
    </row>
    <row r="7" spans="1:5" x14ac:dyDescent="0.2">
      <c r="A7" s="1" t="s">
        <v>29</v>
      </c>
      <c r="B7" s="2">
        <v>495</v>
      </c>
      <c r="C7" s="2">
        <v>167693</v>
      </c>
      <c r="D7" s="6">
        <f t="shared" si="0"/>
        <v>2.9431350631436248E-3</v>
      </c>
      <c r="E7" s="6">
        <f t="shared" si="1"/>
        <v>0.99705686493685641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Reef</vt:lpstr>
      <vt:lpstr>Pelagic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2024-03-22T17:32:30Z</dcterms:created>
  <dcterms:modified xsi:type="dcterms:W3CDTF">2024-03-22T17:44:36Z</dcterms:modified>
</cp:coreProperties>
</file>