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mary" sheetId="1" r:id="rId4"/>
    <sheet state="visible" name="allocations" sheetId="2" r:id="rId5"/>
    <sheet state="visible" name="Database questions" sheetId="3" r:id="rId6"/>
    <sheet state="visible" name="Table A. Summary of Stock Statu" sheetId="4" r:id="rId7"/>
    <sheet state="visible" name="Table C. Stock Status for non-F" sheetId="5" r:id="rId8"/>
    <sheet state="visible" name="Table F. Data collection only" sheetId="6" r:id="rId9"/>
    <sheet state="visible" name="Table G. Stocks managed under i" sheetId="7" r:id="rId10"/>
    <sheet state="visible" name="Table B. Endnotes for FSSI Stoc" sheetId="8" r:id="rId11"/>
    <sheet state="visible" name="Table D. Endnotes for non-FSSI " sheetId="9" r:id="rId12"/>
  </sheets>
  <definedNames>
    <definedName hidden="1" localSheetId="1" name="_xlnm._FilterDatabase">allocations!$A$1:$AM$492</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H1">
      <text>
        <t xml:space="preserve">"The Fish Stock Sustainability Index is a quarterly index that measures the performance of U.S. federal fisheries. Currently, the index includes 175 fish stocks selected for their importance to commercial and recreational fisheries."
</t>
      </text>
    </comment>
    <comment authorId="0" ref="AF190">
      <text>
        <t xml:space="preserve">Does NE multispecies, etc. = gear or incidental?
	-Zoë Kitchel
----
these are between comm subsectors (bycatch and target)
	-Christopher Free</t>
      </text>
    </comment>
    <comment authorId="0" ref="J166">
      <text>
        <t xml:space="preserve">Like halibut, does DAS and trimester allocation for 2% common pool qualify it as 'allocated'?
	-Zoë Kitchel</t>
      </text>
    </comment>
    <comment authorId="0" ref="AK156">
      <text>
        <t xml:space="preserve">"IFQ Vessels"
	-Zoë Kitchel</t>
      </text>
    </comment>
    <comment authorId="0" ref="AG154">
      <text>
        <t xml:space="preserve">Having trouble finding justification for management zones, and how catch is allocated.
	-Zoë Kitchel</t>
      </text>
    </comment>
    <comment authorId="0" ref="D128">
      <text>
        <t xml:space="preserve">How to code if no fishing allowed?
	-Zoë Kitchel
but allocations are set by FMP?
	-Zoë Kitchel</t>
      </text>
    </comment>
    <comment authorId="0" ref="AJ1">
      <text>
        <t xml:space="preserve">"Transferability of shares and allocation is generally viewed as a positive component of IFQ programs as it allows for quota to move to where it is needed most."
	-Zoë Kitchel</t>
      </text>
    </comment>
    <comment authorId="0" ref="AH452">
      <text>
        <t xml:space="preserve">How can I code this so we can use in R?
	-Zoë Kitchel</t>
      </text>
    </comment>
    <comment authorId="0" ref="AF115">
      <text>
        <t xml:space="preserve">Does limited access always = catch share?
	-Zoë Kitchel</t>
      </text>
    </comment>
    <comment authorId="0" ref="AF1">
      <text>
        <t xml:space="preserve">how does this differ from region?
	-Christopher Free
Don't remember, I'm deleting
	-Zoë Kitchel</t>
      </text>
    </comment>
    <comment authorId="0" ref="AF144">
      <text>
        <t xml:space="preserve">This is actually an allocation by vessel type
	-Christopher Free</t>
      </text>
    </comment>
    <comment authorId="0" ref="D451">
      <text>
        <t xml:space="preserve">Isn't this part of deepwater complex?
	-Christopher Free</t>
      </text>
    </comment>
    <comment authorId="0" ref="D416">
      <text>
        <t xml:space="preserve">Golden?
	-Zoë Kitchel</t>
      </text>
    </comment>
    <comment authorId="0" ref="D136">
      <text>
        <t xml:space="preserve">How does this differ from row 122?
	-Zoë Kitchel
It's FSSI, but not sure why it's distinguished?
	-Zoë Kitchel
I have the same question!
	-Christopher Free</t>
      </text>
    </comment>
    <comment authorId="0" ref="AF286">
      <text>
        <t xml:space="preserve">mortality by recreational is estimated, and set aside, but not 'allocated' per say?
	-Zoë Kitchel</t>
      </text>
    </comment>
  </commentList>
</comments>
</file>

<file path=xl/sharedStrings.xml><?xml version="1.0" encoding="utf-8"?>
<sst xmlns="http://schemas.openxmlformats.org/spreadsheetml/2006/main" count="8366" uniqueCount="1187">
  <si>
    <t>Completed</t>
  </si>
  <si>
    <t>Total</t>
  </si>
  <si>
    <t>Percent</t>
  </si>
  <si>
    <t>Stocks</t>
  </si>
  <si>
    <t>Of completed, # w/ allocations</t>
  </si>
  <si>
    <t>Counts by Jurisdictions</t>
  </si>
  <si>
    <t>Atlantic HMS</t>
  </si>
  <si>
    <t>CFMC</t>
  </si>
  <si>
    <t>GMFMC</t>
  </si>
  <si>
    <t>MAFMC</t>
  </si>
  <si>
    <t>NEFMC</t>
  </si>
  <si>
    <t>NEFMC / MAFMC</t>
  </si>
  <si>
    <t>NPFMC</t>
  </si>
  <si>
    <t>PFMC</t>
  </si>
  <si>
    <t>PFMC / WPFMC</t>
  </si>
  <si>
    <t>SAFMC</t>
  </si>
  <si>
    <t>SAFMC / GMFMC</t>
  </si>
  <si>
    <t>WPFMC</t>
  </si>
  <si>
    <t>council</t>
  </si>
  <si>
    <t>council_lead</t>
  </si>
  <si>
    <t>fmp</t>
  </si>
  <si>
    <t>stock_orig</t>
  </si>
  <si>
    <t>stock</t>
  </si>
  <si>
    <t>completed_by</t>
  </si>
  <si>
    <t>QC_by</t>
  </si>
  <si>
    <t>FSSI_yn</t>
  </si>
  <si>
    <t>prohibited_yn</t>
  </si>
  <si>
    <t>allocation_yn</t>
  </si>
  <si>
    <t>country_list</t>
  </si>
  <si>
    <t>country_notes</t>
  </si>
  <si>
    <t>state_list</t>
  </si>
  <si>
    <t>state_yrs</t>
  </si>
  <si>
    <t>state_notes</t>
  </si>
  <si>
    <t>area_list</t>
  </si>
  <si>
    <t>area_yrs</t>
  </si>
  <si>
    <t>sector_type</t>
  </si>
  <si>
    <t>sector_list</t>
  </si>
  <si>
    <t>sector_yrs</t>
  </si>
  <si>
    <t>sector_notes</t>
  </si>
  <si>
    <t>subsector_list_rec</t>
  </si>
  <si>
    <t>subsector_list_comm</t>
  </si>
  <si>
    <t>subsector_yrs</t>
  </si>
  <si>
    <t>subsector_notes</t>
  </si>
  <si>
    <t>rsa_notes</t>
  </si>
  <si>
    <t>bycatch_notes</t>
  </si>
  <si>
    <t>effort_alloc_notes</t>
  </si>
  <si>
    <t>season_list</t>
  </si>
  <si>
    <t>season_yrs</t>
  </si>
  <si>
    <t>season_notes</t>
  </si>
  <si>
    <t>shares_yn</t>
  </si>
  <si>
    <t>shares_basis</t>
  </si>
  <si>
    <t>shares_yrs</t>
  </si>
  <si>
    <t>shares_unit</t>
  </si>
  <si>
    <t>shares_transfer_yn</t>
  </si>
  <si>
    <t>shares_owner</t>
  </si>
  <si>
    <t>source</t>
  </si>
  <si>
    <t>notes</t>
  </si>
  <si>
    <t>Consolidated Atlantic Highly Migratory Species</t>
  </si>
  <si>
    <t>Albacore - North Atlantic</t>
  </si>
  <si>
    <t>n</t>
  </si>
  <si>
    <t>Atlantic sharpnose shark - Atlantic</t>
  </si>
  <si>
    <t>y</t>
  </si>
  <si>
    <t>Atlantic Highly Migratory Species; 2024 Atlantic Shark Commercial Fishing Year, 88, 215 Fed. Reg. 77039 (November 8, 2023).</t>
  </si>
  <si>
    <t xml:space="preserve">- managed as part of non-blacknose small coastal shark management group
- overharvests and underharvests accounted for in the same region, sub-region, or fishery in which they occured the following year, except large overharvests may be spread over a maximum of 5 fishing years
- unharvested quota may be added to the quota for the next fishing year but only for shark management groups that have shark stocks that are declared not overfished and not experiencing overfishing (sharpnose excluded)
- in some circumstances, NMFS re-adjusts quotas during the subject year
</t>
  </si>
  <si>
    <t>Atlantic sharpnose shark - Gulf of Mexico</t>
  </si>
  <si>
    <t>Bigeye tuna - Atlantic</t>
  </si>
  <si>
    <t>Blacknose shark - Atlantic</t>
  </si>
  <si>
    <t>Blacknose shark - Gulf of Mexico</t>
  </si>
  <si>
    <t>Blacktip shark - Atlantic</t>
  </si>
  <si>
    <t>Blacktip shark - Gulf of Mexico</t>
  </si>
  <si>
    <t>Blue marlin - Atlantic</t>
  </si>
  <si>
    <t>Blue shark - North Atlantic</t>
  </si>
  <si>
    <t>Bluefin tuna - Western Atlantic</t>
  </si>
  <si>
    <t>Bonnethead - Atlantic</t>
  </si>
  <si>
    <t>Bonnethead - Gulf of Mexico</t>
  </si>
  <si>
    <t>Bull shark - Atlantic and Gulf of Mexico</t>
  </si>
  <si>
    <t>Dusky shark - Atlantic and Gulf of Mexico</t>
  </si>
  <si>
    <t>Finetooth shark - Atlantic and Gulf of Mexico</t>
  </si>
  <si>
    <t>Great hammerhead - Atlantic and Gulf of Mexico</t>
  </si>
  <si>
    <t>Gulf Smoothhound Complex</t>
  </si>
  <si>
    <t>Smoothhound Complex - Gulf</t>
  </si>
  <si>
    <t>Lemon shark - Atlantic and Gulf of Mexico</t>
  </si>
  <si>
    <t>Longbill spearfish - Western Atlantic</t>
  </si>
  <si>
    <t>Nurse shark - Atlantic and Gulf of Mexico</t>
  </si>
  <si>
    <t>Oceanic whitetip shark - Atlantic and Gulf of Mexico</t>
  </si>
  <si>
    <t>Porbeagle - Northwestern Atlantic</t>
  </si>
  <si>
    <t>Roundscale spearfish - Atlantic</t>
  </si>
  <si>
    <t>Sailfish - Western Atlantic</t>
  </si>
  <si>
    <t>Sandbar shark - Atlantic and Gulf of Mexico</t>
  </si>
  <si>
    <t>Scalloped hammerhead - Atlantic and Gulf of Mexico</t>
  </si>
  <si>
    <t>Shortfin mako - North Atlantic</t>
  </si>
  <si>
    <t>Silky shark - Atlantic and Gulf of Mexico</t>
  </si>
  <si>
    <t>Skipjack tuna - Western Atlantic</t>
  </si>
  <si>
    <t>Smooth dogfish - Atlantic</t>
  </si>
  <si>
    <t>Smooth hammerhead - Atlantic and Gulf of Mexico</t>
  </si>
  <si>
    <t>Spinner shark - Atlantic and Gulf of Mexico</t>
  </si>
  <si>
    <t>Swordfish - North Atlantic</t>
  </si>
  <si>
    <t>Thresher shark - Atlantic and Gulf of Mexico</t>
  </si>
  <si>
    <t>Tiger shark - Atlantic and Gulf of Mexico</t>
  </si>
  <si>
    <t>White marlin - Atlantic</t>
  </si>
  <si>
    <t>Yellowfin tuna - Atlantic</t>
  </si>
  <si>
    <t>Puerto Rico Fishery Management Plan</t>
  </si>
  <si>
    <t>Caribbean spiny lobster - Puerto Rico</t>
  </si>
  <si>
    <t>ZJK</t>
  </si>
  <si>
    <t>https://repository.library.noaa.gov/view/noaa/45274; https://sedarweb.org/documents/sedar-57-us-caribbean-spiny-lobster-final-stock-assessment-report/; https://www.govinfo.gov/content/pkg/FR-2022-09-13/pdf/2022-19409.pdf; 2023 allocation %s : https://www.govinfo.gov/content/pkg/FR-2023-03-16/pdf/2023-04912.pdf</t>
  </si>
  <si>
    <t>used to be allocated within a single FMP among island groups, and now managed separately through independent FMPs</t>
  </si>
  <si>
    <t>St. Croix Fishery Management Plan</t>
  </si>
  <si>
    <t>Caribbean spiny lobster - St. Croix</t>
  </si>
  <si>
    <t>St. Thomas and St. John Fishery Management Plan</t>
  </si>
  <si>
    <t>Caribbean spiny lobster - St. Thomas / St. John</t>
  </si>
  <si>
    <t>Comprehensive FMP for Puerto Rico in the EEZ/Comprehensive FMP for St. Croix in the EEZ/Comprehensive FMP for St. Thomas / St. John in the EEZ</t>
  </si>
  <si>
    <t>Goliath grouper - Caribbean</t>
  </si>
  <si>
    <t>https://www.govinfo.gov/content/pkg/FR-2022-09-13/pdf/2022-19409.pdf</t>
  </si>
  <si>
    <t>ABC = 0, ESA listed</t>
  </si>
  <si>
    <t>Nassau grouper - Caribbean</t>
  </si>
  <si>
    <t>ABC = 0</t>
  </si>
  <si>
    <t>Comprehensive FMP for Puerto Rico in the EEZ</t>
  </si>
  <si>
    <t>Puerto Rico African pompano</t>
  </si>
  <si>
    <t>African pompano - Puerto Rico</t>
  </si>
  <si>
    <t>implicit</t>
  </si>
  <si>
    <t>commercial (16%), recreational (84%)</t>
  </si>
  <si>
    <t>not specified</t>
  </si>
  <si>
    <t>Puerto Rico Angelfishes Complex</t>
  </si>
  <si>
    <t>Angelfishes Complex - Puerto Rico</t>
  </si>
  <si>
    <t>commercial (4%), recreational (96%)</t>
  </si>
  <si>
    <t>Puerto Rico crevalle jack</t>
  </si>
  <si>
    <t>Crevalle jack - Puerto Rico</t>
  </si>
  <si>
    <t>commercial (0.1%), recreational (99.9%)</t>
  </si>
  <si>
    <t>Puerto Rico cubera snapper</t>
  </si>
  <si>
    <t>Cubera snapper - Puerto Rico</t>
  </si>
  <si>
    <t>commercial (2%), recreational (98%)</t>
  </si>
  <si>
    <t>Puerto Rico Dolphinfish Complex</t>
  </si>
  <si>
    <t>Dolphinfish Complex - Puerto Rico</t>
  </si>
  <si>
    <t>commercial (13.3%), recreational (86.7%)</t>
  </si>
  <si>
    <t>Puerto Rico giant manta ray</t>
  </si>
  <si>
    <t>Giant manta ray - Puerto Rico</t>
  </si>
  <si>
    <t>ABC=0, ESA listed</t>
  </si>
  <si>
    <t>Puerto Rico great barracuda</t>
  </si>
  <si>
    <t>Great barracuda - Puerto Rico</t>
  </si>
  <si>
    <t>commercial (0.3%), recreational (99.7%)</t>
  </si>
  <si>
    <t>Puerto Rico Grouper 3 Complex</t>
  </si>
  <si>
    <t>Grouper 3 Complex - Puerto Rico</t>
  </si>
  <si>
    <t>commercial (55%), recreational (45%)</t>
  </si>
  <si>
    <t>Puerto Rico Grouper 4 Complex</t>
  </si>
  <si>
    <t>Grouper 4 Complex - Puerto Rico</t>
  </si>
  <si>
    <t>commercial (30%), recreational (70%)</t>
  </si>
  <si>
    <t>Puerto Rico Grouper 5 Complex</t>
  </si>
  <si>
    <t>Grouper 5 Complex - Puerto Rico</t>
  </si>
  <si>
    <t>commercial (78%), recreational (22%)</t>
  </si>
  <si>
    <t>Puerto Rico Grouper 6 Complex</t>
  </si>
  <si>
    <t>Grouper 6 Complex - Puerto Rico</t>
  </si>
  <si>
    <t>Puerto Rico hogfish</t>
  </si>
  <si>
    <t>Hogfish - Puerto Rico</t>
  </si>
  <si>
    <t>commercial (89%), recreational (11%)</t>
  </si>
  <si>
    <t>Puerto Rico lane snapper</t>
  </si>
  <si>
    <t>Lane snapper - Puerto Rico</t>
  </si>
  <si>
    <t>commercial (92%), recreational (8%)</t>
  </si>
  <si>
    <t>Puerto Rico Mackerels Complex</t>
  </si>
  <si>
    <t>Mackerels Complex - Puerto Rico</t>
  </si>
  <si>
    <t>commercial (64.3%), recreational (35.7%)</t>
  </si>
  <si>
    <t>Puerto Rico Parrotfishes Complex</t>
  </si>
  <si>
    <t>Parrotfishes Complex - Puerto Rico</t>
  </si>
  <si>
    <t>commercial (90%), recreational (10%)</t>
  </si>
  <si>
    <t>Puerto Rico Prohibited Parrotfishes Complex</t>
  </si>
  <si>
    <t>Prohibited Parrotfishes Complex - Puerto Rico</t>
  </si>
  <si>
    <t>Puerto Rico rainbow runner</t>
  </si>
  <si>
    <t>Rainbow runner - Puerto Rico</t>
  </si>
  <si>
    <t>commercial (10%), recreational (90%)</t>
  </si>
  <si>
    <t>Puerto Rico Snapper 1 Complex</t>
  </si>
  <si>
    <t>Snapper 1 Complex - Puerto Rico</t>
  </si>
  <si>
    <t>commercial (79%), recreational (21%)</t>
  </si>
  <si>
    <t>Puerto Rico Snapper 2 Complex</t>
  </si>
  <si>
    <t>Snapper 2 Complex - Puerto Rico</t>
  </si>
  <si>
    <t>commercial (91%), recreational (9%)</t>
  </si>
  <si>
    <t>Puerto Rico Snapper 4 Complex</t>
  </si>
  <si>
    <t>Snapper 4 Complex - Puerto Rico</t>
  </si>
  <si>
    <t>commercial (60%), recreational (40%)</t>
  </si>
  <si>
    <t>Puerto Rico southern stingray</t>
  </si>
  <si>
    <t>Southern stingray - Puerto Rico</t>
  </si>
  <si>
    <t>Puerto Rico spotted eagle ray</t>
  </si>
  <si>
    <t>Spotted eagle ray - Puerto Rico</t>
  </si>
  <si>
    <t>Puerto Rico Surgeonfishes Complex</t>
  </si>
  <si>
    <t>Surgeonfishes Complex - Puerto Rico</t>
  </si>
  <si>
    <t>commercial (15%), recreational (85%)</t>
  </si>
  <si>
    <t>Puerto Rico Triggerfishes Complex</t>
  </si>
  <si>
    <t>Triggerfishes Complex - Puerto Rico</t>
  </si>
  <si>
    <t>Puerto Rico tripletail</t>
  </si>
  <si>
    <t>Tripletail - Puerto Rico</t>
  </si>
  <si>
    <t>commercial (0.7%), recreational (99.3%)</t>
  </si>
  <si>
    <t>Puerto Rico Tunas Complex</t>
  </si>
  <si>
    <t>Tunas Complex - Puerto Rico</t>
  </si>
  <si>
    <t>commercial (70.6%), recreational (29.4%)</t>
  </si>
  <si>
    <t>Puerto Rico wahoo</t>
  </si>
  <si>
    <t>Wahoo - Puerto Rico</t>
  </si>
  <si>
    <t>commercial (10.9%), recreational (89.1%)</t>
  </si>
  <si>
    <t>Puerto Rico white grunt</t>
  </si>
  <si>
    <t>White grunt - Puerto Rico</t>
  </si>
  <si>
    <t>commercial (99%), recreational (1%)</t>
  </si>
  <si>
    <t>Puerto Rico Wrasses 2 Complex</t>
  </si>
  <si>
    <t>Wrasses 2 Complex - Puerto Rico</t>
  </si>
  <si>
    <t>Puerto Rico yellowtail snapper</t>
  </si>
  <si>
    <t>Yellowtail snapper - Puerto Rico</t>
  </si>
  <si>
    <t>commercial (93%), recreational (7%)</t>
  </si>
  <si>
    <t>Queen conch - Caribbean</t>
  </si>
  <si>
    <t>can only harvest Conch in St. Croix, so technically, St. Croix is allocated 100%?</t>
  </si>
  <si>
    <t>Comprehensive FMP for St. Croix in the EEZ</t>
  </si>
  <si>
    <t>STC Angelfishes Complex</t>
  </si>
  <si>
    <t>Angelfishes Complex - St. Croix</t>
  </si>
  <si>
    <t>STC dolphin</t>
  </si>
  <si>
    <t>Dolphin - St. Croix</t>
  </si>
  <si>
    <t>STC Grouper 3 Complex</t>
  </si>
  <si>
    <t>Grouper 3 Complex - St. Croix</t>
  </si>
  <si>
    <t>STC Grouper 4 Complex</t>
  </si>
  <si>
    <t>Grouper 4 Complex - St. Croix</t>
  </si>
  <si>
    <t>STC Grouper 5 Complex</t>
  </si>
  <si>
    <t>Grouper 5 Complex - St. Croix</t>
  </si>
  <si>
    <t>STC Grunts Complex</t>
  </si>
  <si>
    <t>Grunts Complex - St. Croix</t>
  </si>
  <si>
    <t>STC longspine squirrelfish</t>
  </si>
  <si>
    <t>Longspine squirrelfish - St. Croix</t>
  </si>
  <si>
    <t>STC misty grouper</t>
  </si>
  <si>
    <t>Misty grouper - St. Croix</t>
  </si>
  <si>
    <t>STC mutton snapper</t>
  </si>
  <si>
    <t>Mutton snapper - St. Croix</t>
  </si>
  <si>
    <t>STC Parrotfishes Complex</t>
  </si>
  <si>
    <t>Parrotfishes Complex - St. Croix</t>
  </si>
  <si>
    <t>STC Prohibited Parrotfishes Complex</t>
  </si>
  <si>
    <t>Prohibited Parrotfishes Complex - St. Croix</t>
  </si>
  <si>
    <t>STC queen snapper</t>
  </si>
  <si>
    <t>Queen snapper - St. Croix</t>
  </si>
  <si>
    <t>STC queen triggerfish</t>
  </si>
  <si>
    <t>Queen triggerfish - St. Croix</t>
  </si>
  <si>
    <t>STC schoolmaster</t>
  </si>
  <si>
    <t>Schoolmaster - St. Croix</t>
  </si>
  <si>
    <t>STC Snapper 1 Complex</t>
  </si>
  <si>
    <t>Snapper 1 Complex - St. Croix</t>
  </si>
  <si>
    <t>STC Snapper 3 Complex</t>
  </si>
  <si>
    <t>Snapper 3 Complex - St. Croix</t>
  </si>
  <si>
    <t>STC Surgeonfishes Complex</t>
  </si>
  <si>
    <t>Surgeonfishes Complex - St. Croix</t>
  </si>
  <si>
    <t>STC wahoo</t>
  </si>
  <si>
    <t>Wahoo - St. Croix</t>
  </si>
  <si>
    <t>STC yellowtail snapper</t>
  </si>
  <si>
    <t>Yellowtail snapper - St. Croix</t>
  </si>
  <si>
    <t>Comprehensive FMP for St. Thomas / St. John in the EEZ</t>
  </si>
  <si>
    <t>STT/STJ Angelfishes Complex</t>
  </si>
  <si>
    <t>Angelfishes Complex - St. Thomas / St. John</t>
  </si>
  <si>
    <t>STT/STJ blue runner</t>
  </si>
  <si>
    <t>Blue runner - St. Thomas / St. John</t>
  </si>
  <si>
    <t>STT/STJ dolphin</t>
  </si>
  <si>
    <t>Dolphin - St. Thomas / St. John</t>
  </si>
  <si>
    <t>STT/STJ Grouper 3 Complex</t>
  </si>
  <si>
    <t>Grouper 3 Complex - St. Thomas / St. John</t>
  </si>
  <si>
    <t>STT/STJ Grouper 4 Complex</t>
  </si>
  <si>
    <t>Grouper 4 Complex - St. Thomas / St. John</t>
  </si>
  <si>
    <t>STT/STJ Grouper 5 Complex</t>
  </si>
  <si>
    <t>Grouper 5 Complex - St. Thomas / St. John</t>
  </si>
  <si>
    <t>STT/STJ Grunts 1 Complex</t>
  </si>
  <si>
    <t>Grunts 1 Complex - St. Thomas / St. John</t>
  </si>
  <si>
    <t>STT/STJ hogfish</t>
  </si>
  <si>
    <t>Hogfish - St. Thomas / St. John</t>
  </si>
  <si>
    <t>STT/STJ margate</t>
  </si>
  <si>
    <t>Margate - St. Thomas / St. John</t>
  </si>
  <si>
    <t>STT/STJ Parrotfishes Complex</t>
  </si>
  <si>
    <t>Parrotfishes Complex - St. Thomas / St. John</t>
  </si>
  <si>
    <t>STT/STJ Porgies Complex</t>
  </si>
  <si>
    <t>Porgies Complex - St. Thomas / St. John</t>
  </si>
  <si>
    <t>STT/STJ Prohibited Parrotfishes Complex</t>
  </si>
  <si>
    <t>Prohibited Parrotfishes Complex - St. Thomas / St. John</t>
  </si>
  <si>
    <t>STT/STJ queen snapper</t>
  </si>
  <si>
    <t>Queen snapper - St. Thomas / St. John</t>
  </si>
  <si>
    <t>STT/STJ queen triggerfish</t>
  </si>
  <si>
    <t>Queen triggerfish - St. Thomas / St. John</t>
  </si>
  <si>
    <t>STT/STJ Snapper 1 Complex</t>
  </si>
  <si>
    <t>Snapper 1 Complex - St. Thomas / St. John</t>
  </si>
  <si>
    <t>STT/STJ Snapper 3 Complex</t>
  </si>
  <si>
    <t>Snapper 3 Complex - St. Thomas / St. John</t>
  </si>
  <si>
    <t>STT/STJ Surgeonfishes Complex</t>
  </si>
  <si>
    <t>Surgeonfishes Complex - St. Thomas / St. John</t>
  </si>
  <si>
    <t>STT/STJ wahoo</t>
  </si>
  <si>
    <t>Wahoo - St. Thomas / St. John</t>
  </si>
  <si>
    <t>STT/STJ yellowtail snapper</t>
  </si>
  <si>
    <t>Yellowtail snapper - St. Thomas / St. John</t>
  </si>
  <si>
    <t>Coastal Migratory Pelagic Resources of the Gulf of Mexico and South Atlantic</t>
  </si>
  <si>
    <t>Cobia - Gulf of Mexico</t>
  </si>
  <si>
    <t>explicit</t>
  </si>
  <si>
    <t>commercial (8%), recreational (92%)</t>
  </si>
  <si>
    <t>2000-2008, 2006-2008</t>
  </si>
  <si>
    <t>only GOM cobia with/in the FLEC</t>
  </si>
  <si>
    <t>historical</t>
  </si>
  <si>
    <t>weighs recent years more heavily  (2006-2008 &gt; 2000-2005)</t>
  </si>
  <si>
    <t>King mackerel - Gulf of Mexico</t>
  </si>
  <si>
    <t>Western (40%), Northern (18%), Southern (42%)</t>
  </si>
  <si>
    <t>recreational (68%), commercial (32%)</t>
  </si>
  <si>
    <t>handline (50%), gillnet (50%)</t>
  </si>
  <si>
    <t>Southern Zone only</t>
  </si>
  <si>
    <t>other</t>
  </si>
  <si>
    <t>1975-1979</t>
  </si>
  <si>
    <t>vessel</t>
  </si>
  <si>
    <t>individual</t>
  </si>
  <si>
    <t>commercial recreational allocation still matches Amendment 1, 1985, using 1975-1979 landings. regional/gear allocations based on trying to balance historical landings and continued access for multiple user groups</t>
  </si>
  <si>
    <t>King mackerel - Southern Atlantic Coast</t>
  </si>
  <si>
    <t>Northern Zone (23.04%), Southern Zone (76.96%)</t>
  </si>
  <si>
    <t>recreational (62.9%), commercial (37.1%)</t>
  </si>
  <si>
    <t>Season 1 (60%), Season 2 (40%)</t>
  </si>
  <si>
    <t>Spanish mackerel - Gulf of Mexico</t>
  </si>
  <si>
    <t>commercial (57%), recreational (43%)</t>
  </si>
  <si>
    <t>1979-1985</t>
  </si>
  <si>
    <t>commercial recreational allocation has been revisited but maintained</t>
  </si>
  <si>
    <t>Spanish mackerel - Southern Atlantic Coast</t>
  </si>
  <si>
    <t>1979-1985, but updated</t>
  </si>
  <si>
    <t>commercial recreational allocation subjectively set with the intention of having both sectors hit ACL. not specifically based on any years currently. in the past, it was based on 1979-1985 landings, and more recently on 50/50 split</t>
  </si>
  <si>
    <t>Coral and Coral Reefs of the Gulf of Mexico</t>
  </si>
  <si>
    <t>Black corals (Antipatharia) - Gulf of Mexico</t>
  </si>
  <si>
    <t>Fire corals (Milleporidae) - Gulf of Mexico</t>
  </si>
  <si>
    <t>Hydrocorals (Stylasteridae) - Gulf of Mexico</t>
  </si>
  <si>
    <t>Sea fans (Gorgonia spp.) - Gulf of Mexico</t>
  </si>
  <si>
    <t>Stony corals (Scleractinia) - Gulf of Mexico</t>
  </si>
  <si>
    <t>Red Drum Fishery of the Gulf of Mexico</t>
  </si>
  <si>
    <t>Red drum - Gulf of Mexico</t>
  </si>
  <si>
    <t>Snapper-Grouper Fishery of the South Atlantic Region / Reef Fish Resources of the Gulf of Mexico</t>
  </si>
  <si>
    <t>Black grouper - Southern Atlantic Coast / Gulf of Mexico</t>
  </si>
  <si>
    <t>South Atlantic (47%), Gulf of Mexico (53%)</t>
  </si>
  <si>
    <t>recreational (23%), commercial (77%)</t>
  </si>
  <si>
    <t>1991-2008, 2006-2008</t>
  </si>
  <si>
    <t>South Atlantic only</t>
  </si>
  <si>
    <t>https://safmc.net/documents/attach1_comp-acl-summary-092211-pdf/</t>
  </si>
  <si>
    <t>sector allocations only in South Atlantic</t>
  </si>
  <si>
    <t>Reef Fish Resources of the Gulf of Mexico</t>
  </si>
  <si>
    <t>Cubera snapper - Gulf of Mexico</t>
  </si>
  <si>
    <t>Gag - Gulf of Mexico</t>
  </si>
  <si>
    <t>recreational (61%), commercial (39%)</t>
  </si>
  <si>
    <t>1986-2005</t>
  </si>
  <si>
    <t>https://www.federalregister.gov/documents/2023/11/28/2023-26211/fisheries-of-the-caribbean-gulf-of-mexico-and-south-atlantic-reef-fish-resources-of-the-gulf-of</t>
  </si>
  <si>
    <t>Goliath grouper - Southern Atlantic Coast / Gulf of Mexico</t>
  </si>
  <si>
    <t>South Atlantic, Gulf of Mexico</t>
  </si>
  <si>
    <t>NA</t>
  </si>
  <si>
    <t>listed, no harvest</t>
  </si>
  <si>
    <t>Gray snapper - Gulf of Mexico</t>
  </si>
  <si>
    <t>Gray triggerfish - Gulf of Mexico</t>
  </si>
  <si>
    <t>commercial (21%), recreational (79%)</t>
  </si>
  <si>
    <t>Greater amberjack - Gulf of Mexico</t>
  </si>
  <si>
    <t>recreational (80%), commercial (20%)</t>
  </si>
  <si>
    <t>1993-2019</t>
  </si>
  <si>
    <t>Gulf of Mexico Deep Water Grouper Complex</t>
  </si>
  <si>
    <t>Deep Water Grouper Complex - Gulf of Mexico</t>
  </si>
  <si>
    <t>recreational (4.3%), commercial (95.7%)</t>
  </si>
  <si>
    <t>Gulf of Mexico Jacks Complex</t>
  </si>
  <si>
    <t>Jacks Complex - Gulf of Mexico</t>
  </si>
  <si>
    <t>Gulf of Mexico Mid-Water Snapper Complex</t>
  </si>
  <si>
    <t>Mid-Water Snapper Complex - Gulf of Mexico</t>
  </si>
  <si>
    <t>Gulf of Mexico Shallow Water Grouper Complex</t>
  </si>
  <si>
    <t>Shallow Water Grouper Complex - Gulf of Mexico</t>
  </si>
  <si>
    <t>Gulf of Mexico Tilefishes Complex</t>
  </si>
  <si>
    <t>Tilefishes Complex - Gulf of Mexico</t>
  </si>
  <si>
    <t>Hogfish - Eastern Gulf of Mexico</t>
  </si>
  <si>
    <t>Lane snapper - Gulf of Mexico</t>
  </si>
  <si>
    <t>Mutton snapper - Southern Atlantic Coast / Gulf of Mexico</t>
  </si>
  <si>
    <t>South Atlantic (82%), Gulf of Mexico (18%)</t>
  </si>
  <si>
    <t>1990-2008, 2006-2008</t>
  </si>
  <si>
    <t>recreational (82.98%), commercial (17.02%)</t>
  </si>
  <si>
    <t>1986-2008, 2006-2008</t>
  </si>
  <si>
    <t>single genetic stock from Massachusetts to Brazil; sector allocations only in South Atlantic; jurisdictional and sector allocations use same formula, but different input years</t>
  </si>
  <si>
    <t>Red grouper - Gulf of Mexico</t>
  </si>
  <si>
    <t>recreational (40.7%), (59.3%)</t>
  </si>
  <si>
    <t>Atlantic Surfclam and Ocean Quahog</t>
  </si>
  <si>
    <t>Atlantic surfclam - Mid-Atlantic Coast</t>
  </si>
  <si>
    <t>CMF</t>
  </si>
  <si>
    <t>Ocean quahog - Atlantic Coast</t>
  </si>
  <si>
    <t>Bluefish</t>
  </si>
  <si>
    <t>Bluefish - Atlantic Coast</t>
  </si>
  <si>
    <t>ME (0.43%), NH (0.33%), MA (8.17%), RI (8.01%), CT (1.19%), NY (14.40%), NJ (14.40%), DE (1.29%), MD (2.54%), VA (9.30%), NC (32.05%), SC (0.06%%), GA (0.05%), FL (7.8%)</t>
  </si>
  <si>
    <t>2009-2018</t>
  </si>
  <si>
    <t>commercial; di minimis; transfers btw states/sectors</t>
  </si>
  <si>
    <t>commercial (14%), recreational (86%)</t>
  </si>
  <si>
    <t>1981-2018, 2009-2018, 2014-2018</t>
  </si>
  <si>
    <t>Mackerel, Squid and Butterfish</t>
  </si>
  <si>
    <t>Atlantic mackerel - Gulf of Maine / Cape Hatteras</t>
  </si>
  <si>
    <t>US (remainder), Canada (10000 mt)</t>
  </si>
  <si>
    <t>recreational (1209 mt), commercial (remainder)</t>
  </si>
  <si>
    <t>2013-2017</t>
  </si>
  <si>
    <t>Tier 1-2 vessels (remainder), Tier 3 vessels (7% max)</t>
  </si>
  <si>
    <t>Butterfish - Gulf of Maine / Cape Hatteras</t>
  </si>
  <si>
    <t>Longfin inshore squid - Georges Bank / Cape Hatteras</t>
  </si>
  <si>
    <t>T1: Jan-Apr (43%), T2: May-Aug (17%), T3: Sep-Dec (40%)</t>
  </si>
  <si>
    <t>Northern shortfin squid - Northwestern Atlantic Coast</t>
  </si>
  <si>
    <t>Summer Flounder, Scup and Black Sea Bass</t>
  </si>
  <si>
    <t>Black sea bass - Mid-Atlantic Coast</t>
  </si>
  <si>
    <t>ME, NH, MA, RI, CT, NY, NJ, DE, MD, VA, NC</t>
  </si>
  <si>
    <t>commercial; 75% baseline, 25% model-based</t>
  </si>
  <si>
    <t>commercial (65%), recreational (35%)</t>
  </si>
  <si>
    <t>1983-1992</t>
  </si>
  <si>
    <t>Scup - Atlantic Coast</t>
  </si>
  <si>
    <t>ME, MA, RI, CT, NY, NJ, MD, VA, NC</t>
  </si>
  <si>
    <t>commercial</t>
  </si>
  <si>
    <t>1988-1992</t>
  </si>
  <si>
    <t>Winter I (45.11%), Summer (38.95%), Winter II (15.94%)</t>
  </si>
  <si>
    <t>Summer flounder - Mid-Atlantic Coast</t>
  </si>
  <si>
    <t>commercial, di minimus, model-based</t>
  </si>
  <si>
    <t>1981-1989</t>
  </si>
  <si>
    <t>Tilefish</t>
  </si>
  <si>
    <t>Golden tilefish - Mid-Atlantic Coast</t>
  </si>
  <si>
    <t>Tier 1 (66%), Tier 2 (15%), part-time (19%)</t>
  </si>
  <si>
    <t>Atlantic chub mackerel - Mid-Atlantic Coast</t>
  </si>
  <si>
    <t>Blueline tilefish - Mid-Atlantic Coast</t>
  </si>
  <si>
    <t>recreational (73%), commercial (27%)</t>
  </si>
  <si>
    <t>2009-2013</t>
  </si>
  <si>
    <t>Atlantic Herring</t>
  </si>
  <si>
    <t>Atlantic herring - Northwestern Atlantic Coast</t>
  </si>
  <si>
    <t>1A (28.9%), 1B (4.3%), 2 (27.8%), 3 (39%)</t>
  </si>
  <si>
    <t>Area 1A West of Cutler-ME (30 mt until Nov 1), non-herring fisheries (&lt;5%), other herring fisheries (remainder)</t>
  </si>
  <si>
    <t>3% max; 0% since 2002 too match declining ACLs</t>
  </si>
  <si>
    <t>5% max</t>
  </si>
  <si>
    <t>Season 1 (72.8%), Season 2 (27.2%)</t>
  </si>
  <si>
    <t>2000-2007</t>
  </si>
  <si>
    <t>only for area 1A now, but allowed for other areas; seasons annually decided, can be bi-monthly, trimester, or seasonal; based on when demand for lobster bait is highest</t>
  </si>
  <si>
    <t>Atlantic Salmon</t>
  </si>
  <si>
    <t>Atlantic salmon - Gulf of Maine</t>
  </si>
  <si>
    <t>endangered</t>
  </si>
  <si>
    <t>Atlantic Sea Scallop</t>
  </si>
  <si>
    <t>Sea scallop - Northwestern Atlantic Coast</t>
  </si>
  <si>
    <t>Open access areas, specified access areas</t>
  </si>
  <si>
    <t>Limited access fleet (94.5%), LAGC IFQ fleet (5%), combo fleet (0.5%)</t>
  </si>
  <si>
    <t>Second level to subsectors: full-time, part-time, occassional limited access vessels</t>
  </si>
  <si>
    <t>RSA available</t>
  </si>
  <si>
    <t>set aside for non-directed fisheries</t>
  </si>
  <si>
    <t>area</t>
  </si>
  <si>
    <t>IFQ: 2000-2004; DAS set by full-time/part-time/occassional permit status</t>
  </si>
  <si>
    <r>
      <rPr/>
      <t xml:space="preserve">Atlantic Sea Scallops IFQ (2010) </t>
    </r>
    <r>
      <rPr>
        <color rgb="FF1155CC"/>
        <u/>
      </rPr>
      <t>https://www.fisheries.noaa.gov/species/atlantic-sea-scallop#management</t>
    </r>
  </si>
  <si>
    <t>Deep-Sea Red Crab</t>
  </si>
  <si>
    <t>Red deepsea crab - Northwestern Atlantic</t>
  </si>
  <si>
    <t>Northeast Multispecies</t>
  </si>
  <si>
    <t>Acadian redfish - Gulf of Maine / Georges Bank</t>
  </si>
  <si>
    <t>sector (98%), common pool (2%)</t>
  </si>
  <si>
    <t>common pool sector</t>
  </si>
  <si>
    <t>Trimester 1, Trimester 2, Trimester 3</t>
  </si>
  <si>
    <t>common pool subsector only</t>
  </si>
  <si>
    <t xml:space="preserve">Potential Sector Contributions summed to sector allocations based on historical catch from 1996-2006 </t>
  </si>
  <si>
    <t>sector</t>
  </si>
  <si>
    <t xml:space="preserve">New England Multispecies Sectors Catch Share (2010) https://www.fisheries.noaa.gov/new-england-mid-atlantic/commercial-fishing/sector-management-northeast-multispecies-fishery </t>
  </si>
  <si>
    <t>American plaice - Gulf of Maine / Georges Bank</t>
  </si>
  <si>
    <t>Atlantic cod - Georges Bank</t>
  </si>
  <si>
    <t>US (29%), Canada (71%)</t>
  </si>
  <si>
    <t>historical landings and current distribution based on trawl surveys</t>
  </si>
  <si>
    <t>country: "historic" years not specified; Potential Sector Contributions summed to sector allocations based on historical catch from 1996-2001</t>
  </si>
  <si>
    <t>Atlantic cod - Gulf of Maine</t>
  </si>
  <si>
    <t>recreational (37.5%), commercial (62.5%)</t>
  </si>
  <si>
    <t>2001-2006</t>
  </si>
  <si>
    <t>common pool subsector</t>
  </si>
  <si>
    <t>rec/com: catch from 2001-2006; Potential Sector Contributions summed to sector allocations based on historical catch from 1996-2006</t>
  </si>
  <si>
    <t>Atlantic halibut - Northwestern Atlantic Coast</t>
  </si>
  <si>
    <t>limited</t>
  </si>
  <si>
    <t>?</t>
  </si>
  <si>
    <t>Haddock - Georges Bank</t>
  </si>
  <si>
    <t>US (31%), Canada (69%)</t>
  </si>
  <si>
    <t>country: "historic" years not specified; Potential Sector Contributions summed to sector allocations based on historical catch from 1996-2006</t>
  </si>
  <si>
    <t>Haddock - Gulf of Maine</t>
  </si>
  <si>
    <t>recreational (33.9%), commercial (66.1%)</t>
  </si>
  <si>
    <t>Pollock - Gulf of Maine / Georges Bank</t>
  </si>
  <si>
    <t>Potential Sector Contributions summed to sector allocations based on historical catch from 1996-2006</t>
  </si>
  <si>
    <t>Northeast small-mesh Multispecies</t>
  </si>
  <si>
    <t>Red hake - Southern Georges Bank / Mid-Atlantic</t>
  </si>
  <si>
    <t>recent 3-yr average of discards, 3% of state-water landings</t>
  </si>
  <si>
    <t>Q1 (33.3%), Q2 (25.3%), Q3 (17.7%), Q4 (23.7%)</t>
  </si>
  <si>
    <t>Silver hake - Gulf of Maine / Northern Georges Bank</t>
  </si>
  <si>
    <t>Silver hake - Southern Georges Bank / Mid-Atlantic</t>
  </si>
  <si>
    <t>Q1 (27%), Q2 (21.4%), Q3 (22.8%), Q4 (28.8%)</t>
  </si>
  <si>
    <t>White hake - Gulf of Maine / Georges Bank</t>
  </si>
  <si>
    <t>Winter flounder - Georges Bank</t>
  </si>
  <si>
    <t>Winter flounder - Gulf of Maine</t>
  </si>
  <si>
    <t>Winter flounder - Southern New England / Mid-Atlantic</t>
  </si>
  <si>
    <t>Witch flounder - Northwestern Atlantic Coast</t>
  </si>
  <si>
    <t>Yellowtail flounder - Cape Cod / Gulf of Maine</t>
  </si>
  <si>
    <t>Yellowtail flounder - Southern New England / Mid-Atlantic</t>
  </si>
  <si>
    <t>Atlantic wolffish - Gulf of Maine / Georges Bank</t>
  </si>
  <si>
    <t>Ocean pout - Northwestern Atlantic Coast</t>
  </si>
  <si>
    <t>Offshore hake - Northwestern Atlantic Coast</t>
  </si>
  <si>
    <t>Red hake - Gulf of Maine / Northern Georges Bank</t>
  </si>
  <si>
    <t>Windowpane - Gulf of Maine / Georges Bank</t>
  </si>
  <si>
    <t>Windowpane - Southern New England / Mid-Atlantic</t>
  </si>
  <si>
    <t>Yellowtail flounder - Georges Bank</t>
  </si>
  <si>
    <t>US (42%), Canada (58%)</t>
  </si>
  <si>
    <t>Northeast Skate Complex</t>
  </si>
  <si>
    <t>Little skate - Georges Bank / Southern New England</t>
  </si>
  <si>
    <t>skate wing fishery (66.5%), bait fishery (33.5%)</t>
  </si>
  <si>
    <t>1995-2006</t>
  </si>
  <si>
    <t>incidental catch from groundfish/scallop/monkfish/state fisheries</t>
  </si>
  <si>
    <t>Wing fishery: 2 seasons, Bait fishery: 3 seasons</t>
  </si>
  <si>
    <t>most little skate goes into bait fishery, therefore, you can argue there isn't allocation of little skate. however, all skate species in the NE skate complex are managed as one, and there's an overall allocation between the bait fishery and the wing fishery, so maybe that accounts? but weird because it's above the scale of the stock</t>
  </si>
  <si>
    <t>Winter skate - Georges Bank / Southern New England</t>
  </si>
  <si>
    <t>see above, but for skate harvested for wings, there IS a seasonal allocation</t>
  </si>
  <si>
    <t>Barndoor skate - Georges Bank / Southern New England</t>
  </si>
  <si>
    <t>most skates harvested are either little or winter, therefore, you can argue there isn't allocation of little skate. however, all skate species in the NE skate complex are managed as one, and there's an overall allocation between the bait fishery and the wing fishery, so maybe that accounts? but weird because it's above the scale of the stock</t>
  </si>
  <si>
    <t>Clearnose skate - Southern New England / Mid-Atlantic</t>
  </si>
  <si>
    <t>Rosette skate - Southern New England / Mid-Atlantic</t>
  </si>
  <si>
    <t>Smooth skate - Gulf of Maine</t>
  </si>
  <si>
    <t>y, in GOM-RMA</t>
  </si>
  <si>
    <t>Thorny skate - Gulf of Maine</t>
  </si>
  <si>
    <t>protected!!</t>
  </si>
  <si>
    <t>Monkfish</t>
  </si>
  <si>
    <t>Goosefish - Gulf of Maine / Northern Georges Bank</t>
  </si>
  <si>
    <t>for area allocations</t>
  </si>
  <si>
    <t>equal_effort</t>
  </si>
  <si>
    <t>all LA vessels get same # DAS</t>
  </si>
  <si>
    <t>Goosefish - Southern Georges Bank / Mid-Atlantic</t>
  </si>
  <si>
    <t>Spiny Dogfish</t>
  </si>
  <si>
    <t>Spiny dogfish - Atlantic Coast</t>
  </si>
  <si>
    <t>ME-CT (58%), NY (2.7%), NJ (7.6%), DE (0.9%), MD (5.9%), VA (10.8%), NC (14.0%)</t>
  </si>
  <si>
    <t>state waters; transferable; static</t>
  </si>
  <si>
    <t>Salmon Fisheries in the EEZ off the Coast of Alaska</t>
  </si>
  <si>
    <t>Alaska Coho Salmon Assemblage</t>
  </si>
  <si>
    <t>Coho Salmon Assemblage - Alaska</t>
  </si>
  <si>
    <t>Fish Resources of the Arctic Management Area</t>
  </si>
  <si>
    <t>Arctic cod - Arctic Management Area</t>
  </si>
  <si>
    <t>Groundfish of the Bering Sea and Aleutian Islands Management Area</t>
  </si>
  <si>
    <t>Arrowtooth flounder - Bering Sea / Aleutian Islands</t>
  </si>
  <si>
    <t>Groundfish of the Gulf of Alaska</t>
  </si>
  <si>
    <t>Arrowtooth flounder - Gulf of Alaska</t>
  </si>
  <si>
    <t>Atka mackerel - Bering Sea / Aleutian Islands</t>
  </si>
  <si>
    <t>Alaska plaice - Bering Sea / Aleutian Islands</t>
  </si>
  <si>
    <t>Atka mackerel - Gulf of Alaska</t>
  </si>
  <si>
    <t>Bering Sea / Aleutian Islands Blackspotted and Rougheye Rockfish Complex</t>
  </si>
  <si>
    <t>Blackspotted and Rougheye Rockfish Complex - Bering Sea / Aleutian Islands</t>
  </si>
  <si>
    <t>Bering Sea / Aleutian Islands Octopus Complex</t>
  </si>
  <si>
    <t>Octopus Complex - Bering Sea / Aleutian Islands</t>
  </si>
  <si>
    <t>Bering Sea / Aleutian Islands Other Flatfish Complex</t>
  </si>
  <si>
    <t>Other Flatfish Complex - Bering Sea / Aleutian Islands</t>
  </si>
  <si>
    <t>Bering Sea / Aleutian Islands Other Rockfish Complex</t>
  </si>
  <si>
    <t>Other Rockfish Complex - Bering Sea / Aleutian Islands</t>
  </si>
  <si>
    <t>Bering Sea / Aleutian Islands Rock Sole Complex</t>
  </si>
  <si>
    <t>Rock Sole Complex - Bering Sea / Aleutian Islands</t>
  </si>
  <si>
    <t>Bering Sea / Aleutian Islands Shark Complex</t>
  </si>
  <si>
    <t>Shark Complex - Bering Sea / Aleutian Islands</t>
  </si>
  <si>
    <t>Big skate - Gulf of Alaska</t>
  </si>
  <si>
    <t>Bering Sea/Aleutian Islands King and Tanner Crabs</t>
  </si>
  <si>
    <t>Blue king crab - Pribilof Islands</t>
  </si>
  <si>
    <t>Blue king crab - Saint Matthew Island</t>
  </si>
  <si>
    <t>Chinook salmon - Eastern North Pacific Far North Migrating</t>
  </si>
  <si>
    <t>Dusky rockfish - Gulf of Alaska</t>
  </si>
  <si>
    <t>Flathead sole - Gulf of Alaska</t>
  </si>
  <si>
    <t>Bering Sea / Aleutian Islands Flathead Sole Complex</t>
  </si>
  <si>
    <t>Flathead Sole Complex - Bering Sea / Aleutian Islands</t>
  </si>
  <si>
    <t>Golden king crab - Aleutian Islands</t>
  </si>
  <si>
    <t>individual/cooperative</t>
  </si>
  <si>
    <t>Golden king crab - Pribilof Islands</t>
  </si>
  <si>
    <t>Greenland halibut - Bering Sea / Aleutian Islands</t>
  </si>
  <si>
    <t>Gulf of Alaska Blackspotted and Rougheye Rockfish Complex</t>
  </si>
  <si>
    <t>Blackspotted and Rougheye Rockfish Complex - Gulf of Alaska</t>
  </si>
  <si>
    <t>Gulf of Alaska Deepwater Flatfish Complex</t>
  </si>
  <si>
    <t>Deepwater Flatfish Complex - Gulf of Alaska</t>
  </si>
  <si>
    <t>Gulf of Alaska Demersal Shelf Rockfish Complex</t>
  </si>
  <si>
    <t>Demersal Shelf Rockfish Complex - Gulf of Alaska</t>
  </si>
  <si>
    <t>Gulf of Alaska Octopus Complex</t>
  </si>
  <si>
    <t>Octopus Complex - Gulf of Alaska</t>
  </si>
  <si>
    <t>Gulf of Alaska Other Rockfish Complex</t>
  </si>
  <si>
    <t>Other Rockfish Complex - Gulf of Alaska</t>
  </si>
  <si>
    <t>Gulf of Alaska Shallow Water Flatfish Complex</t>
  </si>
  <si>
    <t>Shallow Water Flatfish Complex - Gulf of Alaska</t>
  </si>
  <si>
    <t>Gulf of Alaska Shark Complex</t>
  </si>
  <si>
    <t>Shark Complex - Gulf of Alaska</t>
  </si>
  <si>
    <t>Gulf of Alaska Skate Complex</t>
  </si>
  <si>
    <t>Skate Complex - Gulf of Alaska</t>
  </si>
  <si>
    <t>Gulf of Alaska Thornyhead Rockfish Complex</t>
  </si>
  <si>
    <t>Thornyhead Rockfish Complex - Gulf of Alaska</t>
  </si>
  <si>
    <t>Kamchatka flounder - Bering Sea / Aleutian Islands</t>
  </si>
  <si>
    <t>Longnose skate - Gulf of Alaska</t>
  </si>
  <si>
    <t>Northern rockfish - Bering Sea / Aleutian Islands</t>
  </si>
  <si>
    <t>Northern rockfish - Western / Central Gulf of Alaska</t>
  </si>
  <si>
    <t>Pacific cod - Aleutian Islands</t>
  </si>
  <si>
    <t>Pacific cod - Bering Sea</t>
  </si>
  <si>
    <t>Pacific cod - Gulf of Alaska</t>
  </si>
  <si>
    <t>Pacific ocean perch - Bering Sea / Aleutian Islands</t>
  </si>
  <si>
    <t>Pacific ocean perch - Gulf of Alaska</t>
  </si>
  <si>
    <t>Red king crab - Bristol Bay</t>
  </si>
  <si>
    <t>Red king crab - Norton Sound</t>
  </si>
  <si>
    <t>winter/summer season</t>
  </si>
  <si>
    <t>Red king crab - Pribilof Islands</t>
  </si>
  <si>
    <t>Red king crab - Western Aleutian Islands</t>
  </si>
  <si>
    <t>Rex sole - Gulf of Alaska</t>
  </si>
  <si>
    <t>Groundfish of the Bering Sea and Aleutian Islands Management Area / Groundfish of the Gulf of Alaska</t>
  </si>
  <si>
    <t>Sablefish - Eastern Bering Sea / Aleutian Islands / Gulf of Alaska</t>
  </si>
  <si>
    <t>Saffron cod - Arctic Management Area</t>
  </si>
  <si>
    <t>Shortraker rockfish - Bering Sea / Aleutian Islands</t>
  </si>
  <si>
    <t>Shortraker rockfish - Gulf of Alaska</t>
  </si>
  <si>
    <t>Bering Sea / Aleutian Islands Skate Complex</t>
  </si>
  <si>
    <t>Skate Complex - Bering Sea / Aleutian Islands</t>
  </si>
  <si>
    <t>Snow crab - Arctic Management Area</t>
  </si>
  <si>
    <t>Snow crab - Bering Sea</t>
  </si>
  <si>
    <t>Southern Tanner crab - Bering Sea</t>
  </si>
  <si>
    <t>Walleye pollock - Aleutian Islands</t>
  </si>
  <si>
    <t>Walleye pollock - Bogoslof</t>
  </si>
  <si>
    <t>Walleye pollock - Eastern Bering Sea</t>
  </si>
  <si>
    <t>Walleye pollock - Southeast Gulf of Alaska</t>
  </si>
  <si>
    <t>Walleye pollock - Western / Central / West Yakutat Gulf of Alaska</t>
  </si>
  <si>
    <t>Scallop Fishery off Alaska</t>
  </si>
  <si>
    <t>Weathervane scallop - Alaska</t>
  </si>
  <si>
    <t>The Alaskan weathervane scallop cooperative</t>
  </si>
  <si>
    <t>INFORMALLY ALLOCATED BY VOLUNTARY COOPERATIVE, very cool, also begs question of whether limited entry = allocation?</t>
  </si>
  <si>
    <t>Yellowfin sole - Bering Sea / Aleutian Islands</t>
  </si>
  <si>
    <t>Coastal Pelagic Species</t>
  </si>
  <si>
    <t>Northern anchovy - Southern Pacific Coast</t>
  </si>
  <si>
    <t>US (82%), Mexico (18%)</t>
  </si>
  <si>
    <t>static</t>
  </si>
  <si>
    <t>Pacific chub mackerel - Pacific Coast</t>
  </si>
  <si>
    <t>US (70%), Mexico (30%)</t>
  </si>
  <si>
    <t>Pacific sardine - Northern Subpopulation</t>
  </si>
  <si>
    <t>US (87%), Mexico (13%)</t>
  </si>
  <si>
    <t>Season 1 (35%), Season 2 (40%), Season 3 (25%)</t>
  </si>
  <si>
    <t>Pacific Coast Groundfish</t>
  </si>
  <si>
    <t>Arrowtooth flounder - Pacific Coast</t>
  </si>
  <si>
    <t>Aurora rockfish - Pacific Coast</t>
  </si>
  <si>
    <t>Big skate - Pacific Coast</t>
  </si>
  <si>
    <t>Black rockfish - California</t>
  </si>
  <si>
    <t>Black rockfish - Oregon</t>
  </si>
  <si>
    <t>Black rockfish - Washington</t>
  </si>
  <si>
    <t>Blackgill rockfish - Southern California</t>
  </si>
  <si>
    <t>Bocaccio - Southern Pacific Coast</t>
  </si>
  <si>
    <t>Brown rockfish - Pacific Coast</t>
  </si>
  <si>
    <t>Cabezon - California</t>
  </si>
  <si>
    <t>Cabezon - Oregon</t>
  </si>
  <si>
    <t>California Blue and Deacon Rockfish Complex</t>
  </si>
  <si>
    <t>Blue and Deacon Rockfish Complex - California</t>
  </si>
  <si>
    <t>California scorpionfish - Southern California</t>
  </si>
  <si>
    <t>Canary rockfish - Pacific Coast</t>
  </si>
  <si>
    <t>Chilipepper - Southern Pacific Coast</t>
  </si>
  <si>
    <t>China rockfish - Central Pacific Coast</t>
  </si>
  <si>
    <t>China rockfish - Northern Pacific Coast</t>
  </si>
  <si>
    <t>China rockfish - Southern Pacific Coast</t>
  </si>
  <si>
    <t>Copper rockfish - Pacific Coast</t>
  </si>
  <si>
    <t>Cowcod - Southern California</t>
  </si>
  <si>
    <t>Darkblotched rockfish - Pacific Coast</t>
  </si>
  <si>
    <t>Dover sole - Pacific Coast</t>
  </si>
  <si>
    <t>English sole - Pacific Coast</t>
  </si>
  <si>
    <t>Greenspotted rockfish - Pacific Coast</t>
  </si>
  <si>
    <t>Greenstriped rockfish - Pacific Coast</t>
  </si>
  <si>
    <t>Kelp greenling - Oregon</t>
  </si>
  <si>
    <t>Lingcod - Northern Pacific Coast</t>
  </si>
  <si>
    <t>Lingcod - Southern Pacific Coast</t>
  </si>
  <si>
    <t>Longnose skate - Pacific Coast</t>
  </si>
  <si>
    <t>Longspine thornyhead - Pacific Coast</t>
  </si>
  <si>
    <t>Minor Nearshore Rockfish North</t>
  </si>
  <si>
    <t>Minor Nearshore Rockfish - North</t>
  </si>
  <si>
    <t>Minor Nearshore Rockfish South</t>
  </si>
  <si>
    <t>Minor Nearshore Rockfish - South</t>
  </si>
  <si>
    <t>Minor Shelf Rockfish North</t>
  </si>
  <si>
    <t>Minor Shelf Rockfish - North</t>
  </si>
  <si>
    <t>Minor Shelf Rockfish South</t>
  </si>
  <si>
    <t>Minor Shelf Rockfish - South</t>
  </si>
  <si>
    <t>Minor Slope Rockfish North</t>
  </si>
  <si>
    <t>Minor Slope Rockfish - North</t>
  </si>
  <si>
    <t>Minor Slope Rockfish South</t>
  </si>
  <si>
    <t>Minor Slope Rockfish - South</t>
  </si>
  <si>
    <t>Northern California Gopher / Black-and-Yellow Rockfish Complex</t>
  </si>
  <si>
    <t>Gopher / Black-and-Yellow Rockfish Complex - Northern California</t>
  </si>
  <si>
    <t>Oregon Blue and Deacon Rockfish Complex</t>
  </si>
  <si>
    <t>Blue and Deacon Rockfish Complex - Oregon</t>
  </si>
  <si>
    <t>Pacific Coast Salmon</t>
  </si>
  <si>
    <t>Chinook salmon - California Central Valley: Sacramento River Fall</t>
  </si>
  <si>
    <t>Chinook salmon - Northern California Coast: Klamath River Fall</t>
  </si>
  <si>
    <t>Jack mackerel - Pacific Coast</t>
  </si>
  <si>
    <t>US (65%), Mexico (35%)</t>
  </si>
  <si>
    <t>Krill (Euphausiacea) - Pacific Coast</t>
  </si>
  <si>
    <t>Northern anchovy - Northern Pacific Coast</t>
  </si>
  <si>
    <t>Opalescent inshore squid - Pacific Coast</t>
  </si>
  <si>
    <t>Other Fish</t>
  </si>
  <si>
    <t>Other Fish - Pacific Coast</t>
  </si>
  <si>
    <t>Other Flatfish</t>
  </si>
  <si>
    <t>Other Flatfish - Pacific Coast</t>
  </si>
  <si>
    <t>Pacific Coast Blackspotted and Rougheye Rockfish Complex</t>
  </si>
  <si>
    <t>Blackspotted and Rougheye Rockfish Complex - Pacific Coast</t>
  </si>
  <si>
    <t>Pacific cod - Pacific Coast</t>
  </si>
  <si>
    <t>Pacific hake - Pacific Coast</t>
  </si>
  <si>
    <t>Pacific ocean perch - Pacific Coast</t>
  </si>
  <si>
    <t>Pacific sanddab - Pacific Coast</t>
  </si>
  <si>
    <t>Petrale sole - Pacific Coast</t>
  </si>
  <si>
    <t>Rex sole - Pacific Coast</t>
  </si>
  <si>
    <t>Sablefish - Pacific Coast</t>
  </si>
  <si>
    <t>Sharpchin rockfish - Pacific Coast</t>
  </si>
  <si>
    <t>Shortbelly rockfish - Pacific Coast</t>
  </si>
  <si>
    <t>Shortspine thornyhead - Pacific Coast</t>
  </si>
  <si>
    <t>Spiny dogfish - Pacific Coast</t>
  </si>
  <si>
    <t>Splitnose rockfish - Pacific Coast</t>
  </si>
  <si>
    <t>Starry flounder - Pacific Coast</t>
  </si>
  <si>
    <t>Stripetail rockfish - Pacific Coast</t>
  </si>
  <si>
    <t>Vermilion rockfish - California</t>
  </si>
  <si>
    <t>Widow rockfish - Pacific Coast</t>
  </si>
  <si>
    <t>Yelloweye rockfish - Pacific Coast</t>
  </si>
  <si>
    <t>Yellowtail rockfish - Northern Pacific Coast</t>
  </si>
  <si>
    <t>Chinook salmon - California Central Valley: Sacramento River Spring</t>
  </si>
  <si>
    <t>Chinook salmon - California Central Valley: Sacramento River Winter</t>
  </si>
  <si>
    <t>Chinook salmon - Columbia River Basin: Lower River Hatchery Fall</t>
  </si>
  <si>
    <t>Chinook salmon - Columbia River Basin: Lower River Hatchery Spring</t>
  </si>
  <si>
    <t>Chinook salmon - Columbia River Basin: Mid-River Bright Hatchery Fall</t>
  </si>
  <si>
    <t>Chinook salmon - Columbia River Basin: North Lewis River Fall</t>
  </si>
  <si>
    <t>Chinook salmon - Columbia River Basin: Snake River Fall</t>
  </si>
  <si>
    <t>Chinook salmon - Columbia River Basin: Snake River Spring/Summer</t>
  </si>
  <si>
    <t>Chinook salmon - Columbia River Basin: Spring Creek Hatchery Fall</t>
  </si>
  <si>
    <t>Chinook salmon - Columbia River Basin: Upper River Bright Fall</t>
  </si>
  <si>
    <t>Chinook salmon - Columbia River Basin: Upper River Spring</t>
  </si>
  <si>
    <t>Chinook salmon - Columbia River Basin: Upper River Summer</t>
  </si>
  <si>
    <t>Chinook salmon - Columbia River Basin: Upper Willamette Spring</t>
  </si>
  <si>
    <t>Chinook salmon - Northern California Coast: California Coastal</t>
  </si>
  <si>
    <t>Chinook salmon - Northern California Coast: Klamath River Spring</t>
  </si>
  <si>
    <t>Chinook salmon - Northern California Coast: Smith River</t>
  </si>
  <si>
    <t>Chinook salmon - Oregon Coast: Central and Northern Oregon</t>
  </si>
  <si>
    <t>Chinook salmon - Oregon Coast: Southern Oregon</t>
  </si>
  <si>
    <t>Chinook salmon - Puget Sound: Cedar River Summer/Fall</t>
  </si>
  <si>
    <t>Chinook salmon - Puget Sound: Eastern Strait of Juan de Fuca Summer/Fall</t>
  </si>
  <si>
    <t>Chinook salmon - Puget Sound: Green River Summer/Fall</t>
  </si>
  <si>
    <t>Chinook salmon - Puget Sound: Mid Hood Canal Summer/Fall</t>
  </si>
  <si>
    <t>Chinook salmon - Puget Sound: Nisqually River Summer/Fall</t>
  </si>
  <si>
    <t>Chinook salmon - Puget Sound: Nooksack Spring Early</t>
  </si>
  <si>
    <t>Chinook salmon - Puget Sound: Puyallup Summer/Fall</t>
  </si>
  <si>
    <t>Chinook salmon - Puget Sound: Skagit Spring</t>
  </si>
  <si>
    <t>Chinook salmon - Puget Sound: Skagit Summer/Fall</t>
  </si>
  <si>
    <t>Chinook salmon - Puget Sound: Skokomish Summer/Fall</t>
  </si>
  <si>
    <t>Chinook salmon - Puget Sound: Snohomish Summer/Fall</t>
  </si>
  <si>
    <t>Chinook salmon - Puget Sound: Stillaguamish Summer/Fall</t>
  </si>
  <si>
    <t>Chinook salmon - Puget Sound: White River Spring</t>
  </si>
  <si>
    <t>Chinook salmon - Washington Coast: Grays Harbor Fall</t>
  </si>
  <si>
    <t>Chinook salmon - Washington Coast: Grays Harbor Spring</t>
  </si>
  <si>
    <t>Chinook salmon - Washington Coast: Hoh Fall</t>
  </si>
  <si>
    <t>Chinook salmon - Washington Coast: Hoh Spring/Summer</t>
  </si>
  <si>
    <t>Chinook salmon - Washington Coast: Hoko Summer/Fall</t>
  </si>
  <si>
    <t>Chinook salmon - Washington Coast: Queets Fall</t>
  </si>
  <si>
    <t>Chinook salmon - Washington Coast: Queets Spring/Summer</t>
  </si>
  <si>
    <t>Chinook salmon - Washington Coast: Quillayute Fall</t>
  </si>
  <si>
    <t>Chinook salmon - Washington Coast: Quillayute Spring/Summer</t>
  </si>
  <si>
    <t>Chinook salmon - Washington Coast: Quinault Fall Hatchery</t>
  </si>
  <si>
    <t>Chinook salmon - Washington Coast: Willapa Bay Fall Hatchery</t>
  </si>
  <si>
    <t>Chinook salmon - Washington Coast: Willapa Bay Fall Natural</t>
  </si>
  <si>
    <t>Coho salmon - Oregon Production Index Area: Central California Coast</t>
  </si>
  <si>
    <t>Coho salmon - Oregon Production Index Area: Columbia River Early Hatchery</t>
  </si>
  <si>
    <t>Coho salmon - Oregon Production Index Area: Columbia River Late Hatchery</t>
  </si>
  <si>
    <t>Coho salmon - Oregon Production Index Area: Lower Columbia Natural</t>
  </si>
  <si>
    <t>Coho salmon - Oregon Production Index Area: Oregon Coast Hatchery</t>
  </si>
  <si>
    <t>Coho salmon - Oregon Production Index Area: Oregon Coast Natural</t>
  </si>
  <si>
    <t>Coho salmon - Oregon Production Index Area: Southern Oregon/Northern California Coast</t>
  </si>
  <si>
    <t>Coho salmon - Puget Sound: Hood Canal</t>
  </si>
  <si>
    <t>Coho salmon - Puget Sound: Skagit</t>
  </si>
  <si>
    <t>Coho salmon - Puget Sound: Snohomish</t>
  </si>
  <si>
    <t>Coho salmon - Puget Sound: South Puget Sound Hatchery</t>
  </si>
  <si>
    <t>Coho salmon - Puget Sound: Stillaguamish</t>
  </si>
  <si>
    <t>Coho salmon - Washington Coast: Grays Harbor</t>
  </si>
  <si>
    <t>Coho salmon - Washington Coast: Hoh</t>
  </si>
  <si>
    <t>Coho salmon - Washington Coast: Queets</t>
  </si>
  <si>
    <t>Coho salmon - Washington Coast: Quillayute Fall</t>
  </si>
  <si>
    <t>Coho salmon - Washington Coast: Quillayute Summer Hatchery</t>
  </si>
  <si>
    <t>Coho salmon - Washington Coast: Quinault Hatchery</t>
  </si>
  <si>
    <t>Coho salmon - Washington Coast: Strait of Juan de Fuca</t>
  </si>
  <si>
    <t>Coho salmon - Washington Coast: Willapa Bay Hatchery</t>
  </si>
  <si>
    <t>Coho salmon - Washington Coast: Willapa Bay Natural</t>
  </si>
  <si>
    <t>Pink salmon - Puget Sound</t>
  </si>
  <si>
    <t>Pacific HMS</t>
  </si>
  <si>
    <t>U.S. West Coast Fisheries for Highly Migratory Species / Pacific Pelagic Fisheries of the Western Pacific Region Ecosystem</t>
  </si>
  <si>
    <t>Albacore - North Pacific</t>
  </si>
  <si>
    <t>Bigeye thresher - Pacific</t>
  </si>
  <si>
    <t>Bigeye tuna - Eastern Pacific</t>
  </si>
  <si>
    <t>Bigeye tuna - Western and Central Pacific</t>
  </si>
  <si>
    <t>Blue shark - North Pacific</t>
  </si>
  <si>
    <t>Dolphinfish - Pacific</t>
  </si>
  <si>
    <t>Pacific bluefin tuna - Pacific</t>
  </si>
  <si>
    <t>Pelagic thresher - North Pacific</t>
  </si>
  <si>
    <t>Shortfin mako - North Pacific</t>
  </si>
  <si>
    <t>Skipjack tuna - Eastern Pacific</t>
  </si>
  <si>
    <t>Skipjack tuna - Western and Central Pacific</t>
  </si>
  <si>
    <t>Striped marlin - Eastern Pacific</t>
  </si>
  <si>
    <t>Striped marlin - Western and Central North Pacific</t>
  </si>
  <si>
    <t>Swordfish - Eastern Pacific</t>
  </si>
  <si>
    <t>Swordfish - Western and Central North Pacific</t>
  </si>
  <si>
    <t>Thresher shark - North Pacific</t>
  </si>
  <si>
    <t>Yellowfin tuna - Eastern Pacific</t>
  </si>
  <si>
    <t>Yellowfin tuna - Western and Central Pacific</t>
  </si>
  <si>
    <t>Snapper-Grouper Fishery of the South Atlantic Region</t>
  </si>
  <si>
    <t>Atlantic spadefish - Southern Atlantic Coast</t>
  </si>
  <si>
    <t>commercial (18.53%), recreational (81.47%)</t>
  </si>
  <si>
    <t>Bar jack - Southern Atlantic Coast</t>
  </si>
  <si>
    <t>commercial (21.25%), recreational (78.75%)</t>
  </si>
  <si>
    <t>Coral, Coral Reefs and Live/Hard Bottom Habitats of the South Atlantic Region</t>
  </si>
  <si>
    <t>Black corals (Antipatharia) - Southern Atlantic Coast</t>
  </si>
  <si>
    <t>Black sea bass - Southern Atlantic Coast</t>
  </si>
  <si>
    <t>recreational (57%), commercial (43%)</t>
  </si>
  <si>
    <t>1999-2003</t>
  </si>
  <si>
    <t>Blueline tilefish - Southern Atlantic Coast</t>
  </si>
  <si>
    <t>commercial (50.07%), recreational (49.93%)</t>
  </si>
  <si>
    <t>Shrimp Fishery of the South Atlantic Region</t>
  </si>
  <si>
    <t>Brown rock shrimp - Southern Atlantic Coast</t>
  </si>
  <si>
    <t>Brown shrimp - Southern Atlantic Coast</t>
  </si>
  <si>
    <t>Dolphin and Wahoo Fishery of the Atlantic</t>
  </si>
  <si>
    <t>Dolphinfish - Southern Atlantic Coast</t>
  </si>
  <si>
    <t xml:space="preserve">recreational (93%), commercial (7%) </t>
  </si>
  <si>
    <t>2015-2019</t>
  </si>
  <si>
    <t>Fire corals (Milleporidae) - Southern Atlantic Coast</t>
  </si>
  <si>
    <t>Gag - Southern Atlantic Coast</t>
  </si>
  <si>
    <t>recreational (50%), commercial (50%)</t>
  </si>
  <si>
    <t>transition will happen in 2027</t>
  </si>
  <si>
    <t>Golden Crab Fishery of the South Atlantic Region</t>
  </si>
  <si>
    <t>Golden deepsea crab - Southern Atlantic Coast</t>
  </si>
  <si>
    <t>Golden tilefish - Southern Atlantic Coast</t>
  </si>
  <si>
    <t>commercial (96.7%), recreational (3.3%)</t>
  </si>
  <si>
    <t>longline (75%), hook-and-line (25%)</t>
  </si>
  <si>
    <t>Gray triggerfish - Southern Atlantic Coast</t>
  </si>
  <si>
    <t>commercial (43.56%), recreational (56.44%)</t>
  </si>
  <si>
    <t>Greater amberjack - Southern Atlantic Coast</t>
  </si>
  <si>
    <t>commercial (40.66%), recreational (59.34%)</t>
  </si>
  <si>
    <t>Hogfish - Carolinas</t>
  </si>
  <si>
    <t>commercial (69.13%), recreational (30.87%)</t>
  </si>
  <si>
    <t>split from FK/EK in 2016; weighs recent years more heavily  (1986-2008 &lt; 2006-2008)</t>
  </si>
  <si>
    <t>Hogfish - Florida Keys / East Florida</t>
  </si>
  <si>
    <t>commercial (9.63%), recreational (90.37%)</t>
  </si>
  <si>
    <t>split from Carolinas in 2016; weighs recent years more heavily  (1986-2008 &lt; 2006-2008)</t>
  </si>
  <si>
    <t>Hydrocorals (Stylasteridae) - Southern Atlantic Coast</t>
  </si>
  <si>
    <t>Nassau grouper - Southern Atlantic Coast / Gulf of Mexico</t>
  </si>
  <si>
    <t>Pink shrimp - Southern Atlantic Coast</t>
  </si>
  <si>
    <t>Red grouper - Southern Atlantic Coast</t>
  </si>
  <si>
    <t>commercial (44.00%), recreational (56.00%)</t>
  </si>
  <si>
    <t>Red porgy - Southern Atlantic Coast</t>
  </si>
  <si>
    <t>commercial (51.43%), recreational (48.57%)</t>
  </si>
  <si>
    <t>Red snapper - Southern Atlantic Coast</t>
  </si>
  <si>
    <t>commercial (28.07%), recreational (71.93%)</t>
  </si>
  <si>
    <t>Pelagic Sargassum Habitat of the South Atlantic Region</t>
  </si>
  <si>
    <t>Sargassum - Southern Atlantic Coast</t>
  </si>
  <si>
    <t>Scamp - Southern Atlantic Coast</t>
  </si>
  <si>
    <t>commercial (65.34%), recreational (34.66%)</t>
  </si>
  <si>
    <t>Snowy grouper - Southern Atlantic Coast</t>
  </si>
  <si>
    <t>commercial (83%), recreational (17%)</t>
  </si>
  <si>
    <t>Soft corals (Octocorallia) - Southern Atlantic Coast</t>
  </si>
  <si>
    <t>South Atlantic Deepwater Snapper- Grouper Complex</t>
  </si>
  <si>
    <t>Deepwater Snapper-Grouper Complex - South Atlantic</t>
  </si>
  <si>
    <t>commercial, recreational</t>
  </si>
  <si>
    <t>species-specific</t>
  </si>
  <si>
    <t>South Atlantic Grunts Complex</t>
  </si>
  <si>
    <t>Grunts Complex - South Atlantic</t>
  </si>
  <si>
    <t>South Atlantic Jacks Complex</t>
  </si>
  <si>
    <t>Jacks Complex - South Atlantic</t>
  </si>
  <si>
    <t>South Atlantic Porgy Complex</t>
  </si>
  <si>
    <t>Porgy Complex - South Atlantic</t>
  </si>
  <si>
    <t>South Atlantic Shallow Water Snapper- Grouper Complex</t>
  </si>
  <si>
    <t>Shallow Water Snapper-Grouper Complex - South Atlantic</t>
  </si>
  <si>
    <t>South Atlantic Snappers Complex</t>
  </si>
  <si>
    <t>Snappers Complex - South Atlantic</t>
  </si>
  <si>
    <t>Speckled hind - Southern Atlantic Coast</t>
  </si>
  <si>
    <t>commercial (65.59%), recreational (34.41%)</t>
  </si>
  <si>
    <t>closed since 2019!!!</t>
  </si>
  <si>
    <t>Stony corals (Scleractinia) - Southern Atlantic Coast</t>
  </si>
  <si>
    <t>Vermilion snapper - Southern Atlantic Coast</t>
  </si>
  <si>
    <t>commercial (68%), recreational (32%)</t>
  </si>
  <si>
    <t>Wahoo - Southern Atlantic Coast</t>
  </si>
  <si>
    <t xml:space="preserve">recreational (97.5%), commercial (2.5%) </t>
  </si>
  <si>
    <t>Warsaw grouper - Southern Atlantic Coast</t>
  </si>
  <si>
    <t>commercial (17.79%), recreational (82.21%)</t>
  </si>
  <si>
    <t>White shrimp - Southern Atlantic Coast</t>
  </si>
  <si>
    <t>Wreckfish - Southern Atlantic Coast</t>
  </si>
  <si>
    <t>recreational (5%), commercial (95%)</t>
  </si>
  <si>
    <t>based on stakeholder input</t>
  </si>
  <si>
    <t>sector: "based on public input and guidance from the advisory panel"; catch share: historic: 2006-2011</t>
  </si>
  <si>
    <t>https://www.fisheries.noaa.gov/species/wreckfish</t>
  </si>
  <si>
    <t>allocation policy different for sector and catch share allocation</t>
  </si>
  <si>
    <t>Red snapper - Gulf of Mexico</t>
  </si>
  <si>
    <t>LA (19%), MS (4%), AL (26%), FL (45%), TX (6%)</t>
  </si>
  <si>
    <t>for private rec sector</t>
  </si>
  <si>
    <t>recreational (49%), commercial (51%)</t>
  </si>
  <si>
    <t>1979-1987</t>
  </si>
  <si>
    <t>for-hire (42.3%), private (57.7%)</t>
  </si>
  <si>
    <t>https://www.federalregister.gov/documents/2022/05/02/2022-09300/fisheries-of-the-caribbean-gulf-of-mexico-and-south-atlantic-reef-fish-fishery-of-the-gulf-of-mexico</t>
  </si>
  <si>
    <t>Shrimp Fishery of the Gulf of Mexico</t>
  </si>
  <si>
    <t>Brown shrimp - Gulf of Mexico</t>
  </si>
  <si>
    <t>Pink shrimp - Gulf of Mexico</t>
  </si>
  <si>
    <t>Royal red shrimp - Gulf of Mexico</t>
  </si>
  <si>
    <t>White shrimp - Gulf of Mexico</t>
  </si>
  <si>
    <t>Tilefish - Gulf of Mexico</t>
  </si>
  <si>
    <t>Vermilion snapper - Gulf of Mexico</t>
  </si>
  <si>
    <t>Yellowedge grouper - Gulf of Mexico</t>
  </si>
  <si>
    <t>Yellowtail snapper - Southern Atlantic Coast / Gulf of Mexico</t>
  </si>
  <si>
    <t>South Atlantic (75%), Gulf of Mexico (25%)</t>
  </si>
  <si>
    <t>1993-2008, 2006-2008</t>
  </si>
  <si>
    <t>commercial (52.56%), recreational (47.44%)</t>
  </si>
  <si>
    <t>https://safmc.net/documents/sg_a3b_amendment44workingdraftamendment_202306-pdf/</t>
  </si>
  <si>
    <t>sector allocations only in South Atlantic; jurisdictional and sector allocations use same formula, but different input years</t>
  </si>
  <si>
    <t>Spiny Lobster in the Gulf of Mexico and South Atlantic</t>
  </si>
  <si>
    <t>Caribbean spiny lobster - Southern Atlantic Coast / Gulf of Mexico</t>
  </si>
  <si>
    <t>Hawaii Archipelago Ecosystem</t>
  </si>
  <si>
    <t>180 Fathom Bank Precious Coral Complex</t>
  </si>
  <si>
    <t>Precious Coral Complex - 180 Fathom Bank</t>
  </si>
  <si>
    <t>Pacific Pelagic Fisheries of the Western Pacific Region Ecosystem</t>
  </si>
  <si>
    <t>Albacore - South Pacific</t>
  </si>
  <si>
    <t>US, Pacific countries</t>
  </si>
  <si>
    <t>American Samoa Archipelago Ecosystem</t>
  </si>
  <si>
    <t>American Samoa Bottomfish Multi- species Complex</t>
  </si>
  <si>
    <t>Bottomfish Multi-species Complex - American Samoa</t>
  </si>
  <si>
    <t>Au'Au Bed Black Coral Complex</t>
  </si>
  <si>
    <t>Black Coral Complex - Au'Au Bed</t>
  </si>
  <si>
    <t>Black marlin - Pacific</t>
  </si>
  <si>
    <t>Blue marlin - Pacific</t>
  </si>
  <si>
    <t>Brooks Bank Precious Coral Complex</t>
  </si>
  <si>
    <t>Precious Coral Complex - Brooks Bank</t>
  </si>
  <si>
    <t>Deepwater shrimps (Heterocarpus spp.) - Main Hawaiian Islands</t>
  </si>
  <si>
    <t>Green jobfish - Main Hawaiian Islands</t>
  </si>
  <si>
    <t>Mariana Archipelago Ecosystem</t>
  </si>
  <si>
    <t>Guam Bottomfish Multi-species Complex</t>
  </si>
  <si>
    <t>Bottomfish Multi-species Complex - Guam</t>
  </si>
  <si>
    <t>Hancock Seamount Groundfish Complex</t>
  </si>
  <si>
    <t>Groundfish Complex - Hancock Seamount</t>
  </si>
  <si>
    <t>Hawaiian Archipelago Exploratory Area Precious Coral Complex</t>
  </si>
  <si>
    <t>Precious Coral Complex - Hawaiian Archipelago Exploratory Area</t>
  </si>
  <si>
    <t>Kaena Point Bed Precious Coral Complex</t>
  </si>
  <si>
    <t>Precious Coral Complex - Kaena Point Bed</t>
  </si>
  <si>
    <t>Kawakawa - Pacific</t>
  </si>
  <si>
    <t>Keahole Bed Precious Coral Complex</t>
  </si>
  <si>
    <t>Precious Coral Complex - Keahole Bed</t>
  </si>
  <si>
    <t>Longfin mako - North Pacific</t>
  </si>
  <si>
    <t>Main Hawaiian Islands Deep 7 Bottomfish Multi-species Complex</t>
  </si>
  <si>
    <t>Deep 7 Bottomfish Multi-species Complex - Main Hawaiian Islands</t>
  </si>
  <si>
    <t>Makapu'u Bed Precious Corals Multi- species Complex</t>
  </si>
  <si>
    <t xml:space="preserve">Precious Corals Multi-species Complex - Makapu'u Bed </t>
  </si>
  <si>
    <t>Northern Mariana Islands Bottomfish Multi-species Complex</t>
  </si>
  <si>
    <t>Bottomfish Multi-species Complex - Northern Mariana Islands</t>
  </si>
  <si>
    <t>Northwestern Hawaiian Islands Bottomfish Multi-species Complex</t>
  </si>
  <si>
    <t>Bottomfish Multi-species Complex - Northwestern Hawaiian Islands</t>
  </si>
  <si>
    <t>Northwestern Hawaiian Islands Crustacean Complex</t>
  </si>
  <si>
    <t>Crustacean Complex - Northwestern Hawaiian Islands</t>
  </si>
  <si>
    <t>Oceanic whitetip shark - Western and Central Pacific</t>
  </si>
  <si>
    <t>Opah - Pacific</t>
  </si>
  <si>
    <t>Pacific Other Tuna Relatives Complex</t>
  </si>
  <si>
    <t>Other Tuna Relatives Complex - Pacific</t>
  </si>
  <si>
    <t>Pacific Remote Island Areas Ecosystem</t>
  </si>
  <si>
    <t>Pacific Remote Island Areas Black Precious Coral Complex</t>
  </si>
  <si>
    <t xml:space="preserve">Black Precious Coral Complex - Pacific Remote Island Areas </t>
  </si>
  <si>
    <t>Pacific Remote Island Areas Bottomfish Complex</t>
  </si>
  <si>
    <t xml:space="preserve">Bottomfish Complex - Pacific Remote Island Areas </t>
  </si>
  <si>
    <t>Pacific Remote Island Areas Coral Reef Ecosystem Multi-species Complex</t>
  </si>
  <si>
    <t>Coral Reef Ecosystem Multi-species Complex - Pacific Remote Island Areas</t>
  </si>
  <si>
    <t>Pacific Remote Island Areas Crustacean Complex</t>
  </si>
  <si>
    <t>Crustacean Complex - Pacific Remote Island Areas</t>
  </si>
  <si>
    <t>Pacific Remote Island Areas Exploratory Area Precious Coral Complex</t>
  </si>
  <si>
    <t>Exploratory Area Precious Coral Complex - Pacific Remote Island Areas</t>
  </si>
  <si>
    <t>Pomfrets (Bramidae) - Pacific</t>
  </si>
  <si>
    <t>Sailfish - Pacific</t>
  </si>
  <si>
    <t>Salmon shark - North Pacific</t>
  </si>
  <si>
    <t>Shortbill spearfish - Pacific</t>
  </si>
  <si>
    <t>Silky shark - Western and Central Pacific</t>
  </si>
  <si>
    <t>Snake mackerels (Gempylidae) - Pacific</t>
  </si>
  <si>
    <t>Spanner crab - Main Hawaiian Islands</t>
  </si>
  <si>
    <t>Wahoo - Pacific</t>
  </si>
  <si>
    <t>Western Pacific Squid Complex</t>
  </si>
  <si>
    <t>Squid Complex - Western Pacific</t>
  </si>
  <si>
    <t>Westpac Bed Refugium- Precious Corals Complex</t>
  </si>
  <si>
    <t>Precious Corals Complex - Westpac Bed Refugium</t>
  </si>
  <si>
    <t>best way to record muiltiple ways of allocating? (the case for most; both vertically and horizontally; maybe pull from Tokunaga et al. 2023 Figure 1? Separate columns for unit of control, allocation unit, tradability, and management instrument)</t>
  </si>
  <si>
    <t>how to distinguish from Tokunaga et al. 2023 (US focus, will look at all US stocks that use allocation, Tokunaga look at 8 from USA, 50+ overall; for climate, they look at # of publications about climate and stock and evaluate cliamte change exposure by estimating SST warming for each LME)</t>
  </si>
  <si>
    <t>should climate link be explicitly stated, or can it be more, "this techinque could make this strategy more responsive to climate"</t>
  </si>
  <si>
    <t>need access to EDF catch share database</t>
  </si>
  <si>
    <t>plan for species excluded from Morley et al. or poorly sampled in trawl survey (informs Morley et al. 2018); maybe use Lezama-Ochoa 2023 for HMS?</t>
  </si>
  <si>
    <t>Spiny lobster in caribbean is allocated between islands, but does this count as allocation? because each is a separate stock? so each individual stock is NOT allocated</t>
  </si>
  <si>
    <t>Does each FMP (now PR, SC, ST/SJ) having individual ACL qualify as allocation?</t>
  </si>
  <si>
    <t>Jurisdiction</t>
  </si>
  <si>
    <t>FMP</t>
  </si>
  <si>
    <t>Stock</t>
  </si>
  <si>
    <t>Overfishing</t>
  </si>
  <si>
    <t>Overfished</t>
  </si>
  <si>
    <t>Approaching Overfished</t>
  </si>
  <si>
    <t>Rebuilding Program Progress</t>
  </si>
  <si>
    <t>B/Bmsy</t>
  </si>
  <si>
    <t>Points</t>
  </si>
  <si>
    <t>Notes</t>
  </si>
  <si>
    <t>Match in allocations?</t>
  </si>
  <si>
    <t>No</t>
  </si>
  <si>
    <t>NA 2.08</t>
  </si>
  <si>
    <t>Yes</t>
  </si>
  <si>
    <t>Year 10 of 30 year plan</t>
  </si>
  <si>
    <t>0.43-0.64</t>
  </si>
  <si>
    <t>Unknown</t>
  </si>
  <si>
    <t>not estimated</t>
  </si>
  <si>
    <t>Year 18 of 66 year plan</t>
  </si>
  <si>
    <t>Year 10 of 10- year plan
0.45</t>
  </si>
  <si>
    <t>No - Rebuilding</t>
  </si>
  <si>
    <t>Year 5 of 8- year plan</t>
  </si>
  <si>
    <t>Year 5 of 10- year plan</t>
  </si>
  <si>
    <t>Year 18 of 28 year plan</t>
  </si>
  <si>
    <t>Year 1 of 7- year plan</t>
  </si>
  <si>
    <t>Year 4 of 5- year plan</t>
  </si>
  <si>
    <t>Tilefish - Mid-Atlantic Coast</t>
  </si>
  <si>
    <t>Year 1 of 5- year plan</t>
  </si>
  <si>
    <t>Year 19 of 23- year plan
0.07</t>
  </si>
  <si>
    <t>Year 9 of 10- year plan</t>
  </si>
  <si>
    <t>0.06-0.09</t>
  </si>
  <si>
    <t>Year 19 of 52- year plan
0.03</t>
  </si>
  <si>
    <t>Year 1 of 10- year plan</t>
  </si>
  <si>
    <t>No NA</t>
  </si>
  <si>
    <t>Year 2 of 10- year plan</t>
  </si>
  <si>
    <t>Year 4 of 10- year plan</t>
  </si>
  <si>
    <t>Unknown NA</t>
  </si>
  <si>
    <t>Year 4 of 23- year plan</t>
  </si>
  <si>
    <t>Rebuilt</t>
  </si>
  <si>
    <t>1.115 0.89</t>
  </si>
  <si>
    <t>&lt;1</t>
  </si>
  <si>
    <t>Year 2 of 14- year plan</t>
  </si>
  <si>
    <t>1.629 1.23</t>
  </si>
  <si>
    <t>NA 1.92</t>
  </si>
  <si>
    <t>&gt;1</t>
  </si>
  <si>
    <t>NA 1.70</t>
  </si>
  <si>
    <t>NA &gt;1 2.5</t>
  </si>
  <si>
    <t>Year 4 of 2- year plan</t>
  </si>
  <si>
    <t>Year 11 of 10- year plan</t>
  </si>
  <si>
    <t>Year 24 of 19- year plan</t>
  </si>
  <si>
    <t>Year 12 of 35-year plan</t>
  </si>
  <si>
    <t>Year 17 of 34- year plan</t>
  </si>
  <si>
    <t>Tilefish - Southern Atlantic Coast</t>
  </si>
  <si>
    <t>Year 1 of 9- year plan</t>
  </si>
  <si>
    <t>Approaching overfished</t>
  </si>
  <si>
    <t>Rebuilding program progress</t>
  </si>
  <si>
    <t>Year 24 of plan</t>
  </si>
  <si>
    <t>Year 22 of 28-year plan</t>
  </si>
  <si>
    <t>Year 15 of 100-year plan</t>
  </si>
  <si>
    <t>Year 4 of plan</t>
  </si>
  <si>
    <t>Year 22 of plan</t>
  </si>
  <si>
    <t>Year 17 of 15- year plan</t>
  </si>
  <si>
    <t>Year 17 of 30- year plan</t>
  </si>
  <si>
    <t>Year 17 of 25- year plan</t>
  </si>
  <si>
    <t>Year 13 of plan</t>
  </si>
  <si>
    <t>Year 16 of 26- year plan</t>
  </si>
  <si>
    <t>Year 19 of 25- year plan</t>
  </si>
  <si>
    <t>Year 8 of plan</t>
  </si>
  <si>
    <t>Year 2 of 26- year plan</t>
  </si>
  <si>
    <t>Year 18 of 25- year plan</t>
  </si>
  <si>
    <t>NA Exception 2</t>
  </si>
  <si>
    <t>NA Exception 1</t>
  </si>
  <si>
    <t>Year 5 of 3- year plan</t>
  </si>
  <si>
    <t>Year 5 of 2- year plan</t>
  </si>
  <si>
    <t>Year 5 of 6- year plan</t>
  </si>
  <si>
    <t>Year 6 of 10- year plan</t>
  </si>
  <si>
    <t>Year 37 of plan</t>
  </si>
  <si>
    <t>Species contained in Data Collection Only Complex</t>
  </si>
  <si>
    <t>Match in allocation?</t>
  </si>
  <si>
    <t>Corals and Reef Associated Plants and Invertebrates of Puerto Rico and the United States Virgin Islands</t>
  </si>
  <si>
    <t>Invertebrates Data Collection Species Complex - fire corals, rose lace corals, encrusting gorgonian, deepwater sea fan, corky sea finger, Carijoa riisei , Telesto spp., sea whips, Venus sea fan, wide-mesh sea fan, common sea fan, sea plme, P. albatrossae , slimy sea plume, bipinnate plume, P. rigida , angular sea whip, yellow sea whip, warty sea rod, E. clavigera , doughnut sea rod, E. knighti, E. laciniata, E. laxispica , swollen-knob, shelf-knob sea rod, E. touneforti, Muricea atlantica , orange spiny rod, delicate spiny rod, spiny sea fan, long spine sea fan, Muriceopsis spp., rough sea plume, M. sulphurea , bent sea rod, black sea rod, slit-pore sea rod, P. fusifera, P. grandiflora, P. grisea , giant slit-pore, Pseudoplexaura crucis, P. glagellosa , porous sea rod, P. wagenaari , staghorn coral, elkhorn coral, fused staghorn, lettuce leaf coral, fragile saucer, Lamarck's sheet, thin leaf lettuce, sunray lettuce, blushing star, flower coral, cup coral, tube coral, boulder coral, knobby brain coral, grooved brain, symmetrical brain, golfball coral, rose coral, Tortugas rose coral, boulder star coral, great star coral, smooth star coral, pillar coral, pancake star, elliptical star, maze coral, rough star coral, sinuous cactus, large flower coral, thin fungus coral, fat fungus coral, grooved fungus, fungus coral, artichoke coral, solitary disk, ivory bush coral, ten-ray star coral, yellow pencil, mustard hill coral, blue crust coral, small finger coral, finger coral, dwarf cup coral, hidden cup coral, lesser starlet, massive starlet, bushy black coral, and wire coral.</t>
  </si>
  <si>
    <t>HMS</t>
  </si>
  <si>
    <t>Atlantic Deepwater Shark Data Collection Species Complex - Arrowhead dogfish, Bahamas sawshark, blotched catshark, bramble shark, broadband lanternshark, broadgill catshark, Caribbean lanternshark, chain dogfish, cookiecutter shark, Cuban dogfish, deepwater catshark, dwarf catshark, fringefin lanternshark, great lanternshark, green lanternshark, Greenland shark, gulper shark, Iceland catshark, kitefin shark, largetooth cookiecutter shark, lined lanternshark, little gulper shark, marbled catshark, needle dogfish, Portuguese shark, pygmy shark, roughskin dogfish, shortspine dogfish, smallfin catshark, smallmouth velvet dogfish, and smooth lanternshark.</t>
  </si>
  <si>
    <t>IPHC</t>
  </si>
  <si>
    <t>Species Managed Under International Agreement - International Pacific Halibut Commission</t>
  </si>
  <si>
    <t>Pacific halibut - Pacific Coast / Alaska Overfishing - Unknown Not Overfished</t>
  </si>
  <si>
    <t>This is the second rebuilding plan. The first plan was implemented in 2008 and the stock was targeted to rebuild by 2013 (6- year plan). In 2012, the target rebuild date was extended to 2017, but the stock failed to rebuild. A new 9-year plan was approved in 2017, but wasn't implemented until 2018 with a target year of 2025 to rebuild, so it is regarded as an 8-year plan.</t>
  </si>
  <si>
    <t>This is the third rebuilding plan. The first rebuilding plan was implemented in 2003 and the stock was targeted to rebuild by 2009 (7-year plan). This plan was later extended by 3 years to rebuild by 2012 (10-year plan), but the stock failed to rebuild. A new rebuilding plan was adopted in 2015 (but not implemented until 2016) with a target rebuild date of 2018 (3-year plan). A 2016 assessment showed the stock would not rebuild by this date, so a new 10-year plan was developed in 2017 with a target rebuild date of 2027. This plan was implemented in 2018.</t>
  </si>
  <si>
    <t>This is the second rebuilding plan. The first rebuilding plan was implemented in 1990 and the stock was targeted to rebuild by 2000 (10-year plan). In 1991 the plan was extended to rebuild by 2007 (17-year plan). In 1993, it was extended again to rebuild by 2009 (19-year plan) and in 1996, extended to rebuild by 2019 (29-year plan). A new 31-year rebuilding plan was scheduled for implementation in 2001 with a target rebuild date of 2032. This plan was not implemented until 2005 so is regarded as a 28- year rebuilding plan.</t>
  </si>
  <si>
    <t>The most recent assessment for tilefish - Gulf of Mexico (2011) used overfished criteria that have been determined to be the Best Scientific Information Available (BSIA), but a minimum stock size threshold (MSST) has not been adopted in the fishery management plan. Since the stock size is above the biomass target (Bmsy), the stock is presumably not overfished.</t>
  </si>
  <si>
    <t>The most recent assessment for yellowedge grouper - Gulf of Mexico (2010) used overfished criteria that have been determined to be the Best Scientific Information Available (BSIA), but a minimum stock size threshold (MSST) has not been adopted in the fishery management plan. Since the stock size is above the biomass target (Bmsy), the stock is presumably not overfished.</t>
  </si>
  <si>
    <t>Although Northern shortfin squid is currently listed as not subject to overfishing, the most recent stock assessment (2006) was not able to precisely determine current exploitation rates or stock biomass. Nevertheless, the overfishing status of this stock remains unchanged, based on the results of an earlier assessment (2005).</t>
  </si>
  <si>
    <t>The overfishing status of Georges Bank cod is based on the results of the stock assessment completed in 2013 and the overfished status is based on the results of the stock assessment completed in 2021. While quantitative estimates of stock size compared to the overfished threshold could not be estimated, the stock was determined to be overfished based on qualitative information that the stock is in poor shape.</t>
  </si>
  <si>
    <t>This is the second rebuilding plan. The first rebuilding plan was implemented in 2004 and the stock was targeted to rebuild by 2014 (10-year rebuilding plan). A new 10-year plan was implemented in 2014 and the stock is targeted to rebuild by 2024.</t>
  </si>
  <si>
    <t>The status of Atlantic halibut is based on the results of the stock assessment completed in 2012. Although the stock assessment conducted in 2015 was rejected, reviewers felt confident that the stock remains overfished. Frst and second derivative assessments were conducted in 2018, 2019, and 2020 but were not used to support overfishing or overfished stock status determinations.</t>
  </si>
  <si>
    <t>A revised rebuilding plan was implemented for white hake in July 2021, with a target year of 2031 to rebuild. The first rebuilding plan was implemented in 2004, but the stock failed to rebuild under that plan.</t>
  </si>
  <si>
    <t>Southern New England/Mid-Atlantic winter flounder was determined to be rebuilt in 2022, based on stock size compared to a newly estimated biomass target. This new biomass target is significantly less than previous estimates because it is regarded as more representative of the current conditions that has resulted in decreased productivity. Despite a determination that the stock is rebuilt, it remains in poor condition and there is in overall decline in spawning stock biomass, even in the absence of overfishing.</t>
  </si>
  <si>
    <t>This is the second rebuilding plan. The first rebuilding plan was implemented in 2010 and targeted to rebuild by 2017, but the stock failed to rebuild under the first plan. A new benchmark assessment finalized in 2017 rejected the model previously used to support stock status (VPA model), as well as a new model that was attempted (ASAP model). As a result, there were unreliable indicators to recommend overfishing status so the overfishing status is now unknown. There are no reliable numerical estimates of stock size, but the conclusion that the stock is at historically low levels and other indicators support maintaining the stock as overfished. Update assessments finalized in late 2017 and 2019 support the same results as the benchmark assessment finalized in early 2017.</t>
  </si>
  <si>
    <t>Southern New England / Mid-Atlantic yellowtail flounder was previously rebuilt in 2012 under a rebuilding plan. This stock was declared overfished again in 2017 and a new 10-year rebuilding plan was implemented in 2019.</t>
  </si>
  <si>
    <t>The overfishing and overfished status were changed to unknown in 2022 because the assessment that supported stock status used an ageing method that was later determined to be inappropriate for monkfish. An index-based method is currently used for catch advice, but does not support a new stock status determination.</t>
  </si>
  <si>
    <t>The overfishing and overfished status were changed to unknown in 2022 because the assessment that supported stock status used an aging method that was later determined to be inappropriate for monkfish. An index-based method is currently used for catch advice, but does not support a new stock status determination.</t>
  </si>
  <si>
    <t>The status of this stock is based on the assessment of two stocks - Eastern and Western Aleutian Islands golden king crab stocks.</t>
  </si>
  <si>
    <t>The North Pacific Fishery Management Council (NPFMC) was notified on October 19, 2021 that this stock is overfished. The NPFMC has two years from this date to implement a rebuilding plan for Bering Sea snow crab.</t>
  </si>
  <si>
    <t>Bering Sea / Aleutian Islands Flathead Sole Complex consists of Flathead Sole and Bering Flounder. Flathead Sole accounts for the overwhelming majority of the biomass and is regarded as the indicator species for the complex. The overfished determination is based on the combined abundance estimates for the two species; the overfishing determination is based on the OFL, which is computed from the combined abundance estimates for the two species.</t>
  </si>
  <si>
    <t>Rock Sole Complex consists of Northern Rock Sole and Rock Sole (NOTE: These are two distinct species, not two separate stocks of the same species). Northern Rock Sole accounts for the overwhelming majority of the biomass and is regarded as the indicator species for the complex. The overfished determination is based on the combined abundance estimates for the two species; the overfishing determination is based on the OFL, which is computed from the combined abundance estimates for the two species.</t>
  </si>
  <si>
    <t>The Skate Complex consists of Alaska Skate, Aleutian Skate, Bering Skate, Big Skate, Butterfly Skate, Commander Skate, Deepsea Skate, Mud Skate, Okhotsk Skate, Roughshoulder Skate, Roughtail Skate, Whiteblotched Skate, and Whitebrow Skate. Alaska skate is assessed and is the indicator species for this complex.</t>
  </si>
  <si>
    <t>Although Sablefish is managed separately in the Gulf of Alaska, Bering Sea, and Aleutian Islands, with separate overfishing levels, ABCs, and TACs based on the proportion of biomass in each respective region, separate assessments are not conducted for each of these three regions; the assessment is based on aggregated data from the Gulf of Alaska, Bering Sea, and Aleutian Islands regions. Therefore, it is not appropriate to list separate status determinations for these three regions.</t>
  </si>
  <si>
    <t>Blackspotted and Rougheye Rockfish consists of Blackspotted Rockfish and Rougheye Rockfish. An assessment of the combined species provides the overfished determination, and the OFL is based on the combined-species assessment.</t>
  </si>
  <si>
    <t>The Demersal Shelf Rockfish Complex consists of the following stocks: Canary Rockfish, China Rockfish, Copper Rockfish, Quillback Rockfish, Rosethorn Rockfish, Tiger Rockfish, and Yelloweye Rockfish in the Southeast Outside district only. The overfishing determination is based on the OFL, which is computed by using estimates of Yelloweye Rockfish and then increased by 10% to account for the remaining members of the complex.</t>
  </si>
  <si>
    <t>The Shallow Water Flatfish Complex consists of the following stocks: Alaska Plaice, Butter Sole, C-O Sole, Curlfin Sole, English Sole, Northern Rock Sole, Pacific Sanddab, Petrale Sole, Sand Sole, Slender Sole, Rock Sole, Speckled Sanddab, Starry Flounder, and Yellowfin Sole. Northern Rock Sole and Rock Sole are the indicator species for this complex. The overfishing determination is based on the OFL, which is computed by using abundance estimates of the complex. A single, assemblage- wide OFL is specified, but overfishing was not defined for the "other" shallow-water flatfish stocks per se, because they are part of the overall shallow-water flatfish assemblage.</t>
  </si>
  <si>
    <t>The Thornyhead Rockfish Complex consists of the following stocks: Longspine Thornyhead and Shortspine Thornyhead. The overfishing determination is based on the OFL, which is computed using abundance estimates of Shortspine Thornyhead.</t>
  </si>
  <si>
    <t>The assessment for Pacific chub mackerel does not provide an estimate of Bmsy because stock size is largely driven by environmental factors; however, if stock size is at least 3 times the minimum stock size threshold (MSST), harvest is allowed and the stock size is regarded as well above target levels. The most recent stock assessment indicates chub mackerel is currently at least 3 times the MSST.</t>
  </si>
  <si>
    <t>The fishery for Pacific sardine has been closed since 2015. Although Bmsy is not estimated, the stock is below the minimum stock size threshold (overfished threshold).</t>
  </si>
  <si>
    <t>The stock assessment includes a combined assessment of both blue rockfish and deacon rockfish.</t>
  </si>
  <si>
    <t>Effective January 1, 2021, shortbelly rockfish was designated as an ecosystem component species in the Pacific coast groundfish fishery management plan. This stock will continue to be retained in the FSSI until further notice.</t>
  </si>
  <si>
    <t>While there are no point estimates for stock size compared to Bmsy, the stock assessment results indicate that the stock is well above the target level, and possibly close to an unfished level.</t>
  </si>
  <si>
    <t>Klamath River Fall Chinook was declared overfished in June 2018. Although the effective date of the rebuilding plan was December 28, 2020, status quo management measures were determined to satisfy the requirements of a rebuilding plan so the first year of the rebuilding plan is regarded as June 2019.</t>
  </si>
  <si>
    <t>The most recent stock assessment (2017) provided information on stock status from Key West, FL to Cape Hatteras, NC. The stock assessment did not provide overfishing and overfished stock status information on the portion of the stock between Cape Hatteras and the NC/VA border and the status of this portion is unknown. The South Atlantic Fishery Management Council has management authority over this stock from Key West to the NC/VA border.</t>
  </si>
  <si>
    <t>This stock was assessed in 2016, but the results were too uncertain to be used for recommending overfishing or overfished stock status determinations.</t>
  </si>
  <si>
    <t>Although the rebuilding target date has passed, rebuilding measures are still in place until a new rebuilding plan is developed.</t>
  </si>
  <si>
    <t>A new 26-year rebuilding plan will be effective January 19, 2023.</t>
  </si>
  <si>
    <t>American Samoa Bottomfish Multi-species Complex</t>
  </si>
  <si>
    <t>This complex contains 11 species including one emperor: spotcheek emperor; one grouper: yellow-edged lyretail; one jack: black jack; and eight snappers: common bluestripe snapper, crimson jobfish, golden eye jobfish, green jobfish, flame snapper, oblique-banded snapper, ruby snapper, and rusty jobfish. The Western Pacific Fishery Management Council (WPFMC) was notified on February 10, 2020 that this stock complex is overfished. The WPFMC has two years from this date to implement a rebuilding plan for the American Samoa Bottomfish Multi-Species Complex.</t>
  </si>
  <si>
    <t>This complex contains 7 species including one grouper: Hawaiian grouper and six snappers: crimson jobfish, flame snapper, oblique-banded snapper, lavender jobfish, ruby snapper, and rusty jobfish.</t>
  </si>
  <si>
    <t>Guam Bottomfish Multi- species Complex</t>
  </si>
  <si>
    <t>This complex contains 13 species including one emperor: spotcheek emperor; one grouper: yellow-edged lyretail; two jacks: black jack and giant trevally; and nine snappers: common bluestripe snapper, crimson jobfish, flame snapper, golden eye jobfish, goldflag jobfish, lavender jobfish, oblique-banded snapper, ruby snapper, and rusty jobfish. The Western Pacific Fishery Management Council (WPFMC) was notified on February 10, 2020 that this stock complex is overfished. The WPFMC has two years from this date to implement a rebuilding plan for the Guam Bottomfish Multi-Species Complex.</t>
  </si>
  <si>
    <t>This complex contains 13 species including one emperor: spotcheek emperor; one grouper: yellow-edged lyretail; two jacks: black jack and giant trevally; and nine snappers: common bluestripe snapper, crimson jobfish, flame snapper, golden eye jobfish, goldflag jobfish, lavender jobfish, oblique-banded snapper, ruby snapper, and rusty jobfish.</t>
  </si>
  <si>
    <t>A domestic rebuilding plan is in place for this stock. The United States continues to work with the International Commission for the Conservation of Atlantic Tunas to develop and implement an international rebuilding plan to rebuild the stock throughout its range. The United States catches only a small portion of total catches for this stock. There is currently not enough information to project when this stock is expected to rebuild.</t>
  </si>
  <si>
    <t>Blue marlin has been in a domestic rebuilding plan since 2001. Prior to 2019, there was no projected timeline to rebuild. In 2019, a rebuilding timeline was added and this stock is now projected to rebuild by 2028. There is now an international rebuilding plan (developed through ICCAT) in place for this stock.</t>
  </si>
  <si>
    <t>In the last two stock assessments[ (2017 and 2021)], due to continued uncertainty regarding stock recruitment potential and the continued inability to resolve the divergent (i.e., low vs. high) recruitment potential scenarios, spawning stock biomass (SSB) was not estimated and maximum sustainable yield (MSY) reference points were not used to determine stock status. The assessment used total biomass information, which does not depend on which of these scenarios is selected. The 2021 stock assessment estimated that the total biomass increased by nine percent over 2017 through 2020 and concluded that overfishing was not occurring. In recent years, short-term advice has been provided based on an F0.1 reference point (FMSY proxy) assuming that near term recruitment will be similar to the recent past recruitment. The F0.1 strategy compensates for the effect of recruitment changes on biomass by allowing higher catches when recent recruitment is higher and reducing catches when recent recruitments are lower. Fishing consistently at F0.1 will, over the long-term, cause the stock to fluctuate around the corresponding long-term biomass (B0.1), whatever the future recruitment potential. For 2023 onward, the stock will be managed, including the setting of the TAC, under a management procedure that was adopted by ICCAT for both stocks of Atlantic bluefin tuna (ICCAT Rec. 22-10)</t>
  </si>
  <si>
    <t>The species contained in this complex are smooth dogfish, Florida smoothhound, and Gulf smoothhound.</t>
  </si>
  <si>
    <t>A domestic rebuilding plan is in place for this stock. The United States continues to work with the International Commission for the Conservation of Atlantic Tunas to implement and monitor an international rebuilding plan to rebuild the stock throughout its range.</t>
  </si>
  <si>
    <t>Prohibited Species</t>
  </si>
  <si>
    <t>Stocks that cannot be retained in commercial or recreational fisheries include Atlantic Angel Shark, Basking Shark, Bigeye Sand Tiger, Shark Bigeye Sixgill Shark, Bigeye Thresher Shark, Bignose Shark, Caribbean Reef Shark, Caribbean Sharpnose Shark, Galapagos Shark, Longfin Mako Shark, Narrowtooth Shark, Night Shark, Sand Tiger Shark, Sevengill Shark, Sixgill Shark, Smalltail Shark, Whale Shark, and White Shark.</t>
  </si>
  <si>
    <t>White marlin has been in a domestic rebuilding plan since 2001. In 2019, an international rebuilding plan developed through the International Commission for the Conservation of Atlantic Tunas was put in place for this stock. The United States catches only a small portion of total catches for this stock. There is currently not enough information to project when this stock is expected to rebuild.</t>
  </si>
  <si>
    <t>This stock complex contains black snapper, blackfin snapper, silk snapper, vermilion snapper, and wenchman.</t>
  </si>
  <si>
    <t>This stock complex contains cardinal snapper and queen snapper.</t>
  </si>
  <si>
    <t>This stock complex contains mutton snapper, dog snapper, and schoolmaster.</t>
  </si>
  <si>
    <t>This stock complex contains coney and graysby.</t>
  </si>
  <si>
    <t>This stock complex contains black grouper, red grouper, tiger grouper, yellowfin grouper, and yellowmouth grouper.</t>
  </si>
  <si>
    <t>This stock complex contains misty grouper and yellowedge grouper.</t>
  </si>
  <si>
    <t>This stock complex contains red hind and rock hind.</t>
  </si>
  <si>
    <t>This stock complex contains blue parrotfish, midnight parrotfish, and rainbow parrotfish.</t>
  </si>
  <si>
    <t>This stock complex contains princess parrotfish, queen parrotfish, striped parrotfish, redband parrotfish, redtail parrotfish, and stoplight parrotfish.</t>
  </si>
  <si>
    <t>This stock complex contains queen angelfish, gray angelfish, and French angelfish.</t>
  </si>
  <si>
    <t>This stock complex contains doctorfish, blue tang, and ocean surgeonfish.</t>
  </si>
  <si>
    <t>This stock complex contains gray triggerfish, ocean triggerfish, and Queen triggerfish.</t>
  </si>
  <si>
    <t>This stock complex contains Spanish hogfish and puddingwife.</t>
  </si>
  <si>
    <t>This stock complex contains dolphin and Pompano dolphin.</t>
  </si>
  <si>
    <t>This stock complex contains little tunny and blackfin tuna.</t>
  </si>
  <si>
    <t>This stock complex contain king mackerel and cero mackerel.</t>
  </si>
  <si>
    <t>This stock complex contains gray snapper and lane snapper.</t>
  </si>
  <si>
    <t>This stock complex contains black grouper, red grouper, tiger grouper, and yellowfin grouper.</t>
  </si>
  <si>
    <t>This stock complex contains white grunt and bluestriped grunt.</t>
  </si>
  <si>
    <t>This stock complex contains princess parrotfish, queen parrotfish, striped parrotfish, redband parrotfish, redtail parrotfish, redfin parrotfish, and stoplight parrotfish.</t>
  </si>
  <si>
    <t>This stock complex contains black snapper, blackfin snapper, silk snapper, and vermilion snapper.</t>
  </si>
  <si>
    <t>This stock complex contains lane snapper and mutton snapper.</t>
  </si>
  <si>
    <t>This stock complex contains coney and red hind.</t>
  </si>
  <si>
    <t>This stock complex contains misty grouper, yellowedge grouper, and yellowmouth grouper.</t>
  </si>
  <si>
    <t>This stock complex contains saucereye porgy, jolthead porgy, sea bream, and sheepshead porgy.</t>
  </si>
  <si>
    <t>Fishery in the EEZ and state waters is closed; therefore, fishing mortality is very low.</t>
  </si>
  <si>
    <t>The Deep Water Grouper Complex contains snowy grouper, speckled hind, Warsaw grouper, and yellowedge grouper.</t>
  </si>
  <si>
    <t>The Jacks Complex contains Almaco jack, banded rudderfish, and lesser amberjack.</t>
  </si>
  <si>
    <t>The Mid-Water Snapper Complex contains blackfin snapper, Queen snapper, silk snapper, and wenchman.</t>
  </si>
  <si>
    <t>The Shallow Water Grouper Complex contains scamp, black grouper, yellowfin grouper, and yellowmouth grouper. Scamp was assessed in 2022, but results are currently not being used to support stock status. An FMP amendment will be developed in the future to revise status determination criteria for indicator stocks contained in a stock complex.</t>
  </si>
  <si>
    <t>The Gulf of Mexico Tilefishes Complex contains tilefish, blueline tilefish, and goldface tilefish.</t>
  </si>
  <si>
    <t>Rebuilding of Atlantic salmon is being pursued under the Endangered Species Act. Atlantic salmon was listed as endangered under the ESA in December 2000.</t>
  </si>
  <si>
    <t>In the most recent stock assessments (NEFSC 2006) the current MSY and BMSY estimates for red crabs were judged unreliable. The assessment results supported a determination of not subject to overfishing,, but could not provide adequate information to support an overfished determination.</t>
  </si>
  <si>
    <t>Because the life history of Atlantic wolffish is not well understood, there is considerable uncertainty in the evaluation of stock projections and a rebuilding period or a rebuilding F for this species at this time.</t>
  </si>
  <si>
    <t>This is the second rebuilding plan. The first rebuilding plan was implemented in 2004 and targeted to rebuild by 2014, but the stock failed to rebuild under the first plan.</t>
  </si>
  <si>
    <t>The status of Gulf of Maine / Northern Georges Bank red hake is based on the results of the stock assessment completed in 2017. An Area Swept Biomass assessment was conducted in 2020, but was not used to support overfishing or overfished stock status determinations.</t>
  </si>
  <si>
    <t>The status of Gulf of Maine / Georges Bank windowpane is based on the results of the stock assessment completed in 2019. An Area Swept Biomass assessment was conducted in 2020, but was not used to support overfishing or overfished stock status determinations. The rebuilding plan for Gulf of Maine/Georges Bank windowpane was implemented in 2010 and the stock was targeted to rebuild by 2017, but the stock failed to rebuild. The rebuilding plan was revised and the new start date is July 18, 2019 and the stock is expected to rebuild by 2029 (10-year rebuilding plan).</t>
  </si>
  <si>
    <t>The rebuilding plan for Georges Bank yellowtail flounder was implemented in 2006 and the stock was targeted to rebuild by 2014 (8-year rebuilding plan), was later extended to rebuild by 2016 (10-year rebuilding plan), and was again extended to rebuild by 2032 (26-year rebuilding plan). The status of this stock is based on the Transboundary Resources Assessment Committee finalized in 2013, which was the last accepted assessment that supported stock status advice. Empirical assessments were conducted in 2017 and 2018, but were not used to support overfishing or overfished stock status determinations.</t>
  </si>
  <si>
    <t>Pribilof Islands blue king crab was previously in a rebuilding plan that started in 2004 and had a target end date of 2014. The new plan implemented January 1, 2015 does not specify a target rebuilding date because it is not known when the stock is expected to rebuild. The Pribilof Islands Habitat Conservation Zone (PIHCZ) has been closed to groundfish trawling since 1995 and beginning in 2015, there is a prohibition on directed cod pot fishing in the PIHCZ. The causes of the stock decline are thought to be predominantly due to environmental changes that inhibit blue king crab reproduction. For this stock to rebuild, the stock would likely require multiple years of above average recruitment and/or a change in environmental conditions to increase larval productivity around the Pribilof Islands.</t>
  </si>
  <si>
    <t>There is no commercial fishing for this stock, including Alaska state waters and international fishing, so fishing mortality is expected to be zero.</t>
  </si>
  <si>
    <t>The Octopus Complex consists of Giant Pacific Octopus, Flapjack Devilfish, Pelagic Octopus, Smoothskin Octopus, Octopus Benthoctopus oregonensis, Octopus Graneledone boreopacifica, and Octopus Bathypolypus arcticus. The Giant Octopus is regarded as the indicator species for this complex.</t>
  </si>
  <si>
    <t>The Other Flatfish Complex consists of the following stocks: Arctic Flounder, Butter Sole, Curlfin Sole, Deepsea Sole, Dover Sole, English Sole, Longhead Dab, Pacific Sanddab, Petrale Sole, Rex Sole, Roughscale Sole, Sakhalin Sole, Sand Sole, Slender Sole, and Starry Flounder. The overfishing determination is based on the OFL, which is computed by using abundance estimates of the complex.</t>
  </si>
  <si>
    <t>The Other Rockfish Complex consists of the following stocks: Dusky Rockfish, Harlequin Rockfish, Redbanded Rockfish, Redstripe Rockfish, Sharpchin Rockfish, Shortspine Thornyhead, and Yelloweye Rockfish. The overfishing determination is based on the OFL, which is computed by using abundance estimates of the complex.</t>
  </si>
  <si>
    <t>The Shark Complex consists of Pacific Sleeper Shark, Salmon Shark, and Spiny Dogfish.</t>
  </si>
  <si>
    <t>The Deep Water Flatfish Complex consists of the following stocks: Deepsea Sole, Dover Sole, and Greenland halibut. Dover sole is the indicator species for determining the status of this stock complex.</t>
  </si>
  <si>
    <t>The Octopus Complex consists of Flapjack Devilfish, Giant Pacific Octopus, Pelagic Octopus, Red Octopus, Smoothskin Octopus, Vampire Squid, and North Pacific Bigeye Octopus. The Giant Octopus is regarded as the indicator species for this complex. There is no OFL specified for this complex. The TAC is set at an amount less than or equal to 5 percent of the combined TACs for the remainder of the groundfish fishery.</t>
  </si>
  <si>
    <t>The Other Rockfish Complex consists of the following stocks: Canary Rockfish, China Rockfish, Copper Rockfish, Quillback Rockfish, Rosethorn Rockfish, Tiger Rockfish, and Yelloweye Rockfish (demersal shelf rockfish); and Blackgill Rockfish, Bocaccio, Chilipepper, Darkblotched Rockfish, Greenstriped Rockfish, Harlequin Rockfish, Northern Rockfish, Pygmy Rockfish, Redbanded Rockfish, Redstripe Rockfish, Sharpchin Rockfish, Silvergray Rockfish, Splitnose Rockfish, Stripetail Rockfish, Vermilion Rockfish, Widow Rockfish, Yelloweye Rockfish, and Yellowmouth Rockfish in various districts in the Gulf of Alaska.</t>
  </si>
  <si>
    <t>The Skate Complex consists of the following stocks: Alaska Skate, Aleutian Skate, Bering Skate, Deepsea Skate, Roughshoulder Skate, Routhtail Skate, and Whiteblotched Skate. The overfishing determination is based on the combined abundance estimates of these species.</t>
  </si>
  <si>
    <t>The Alaska Coho Salmon Assemblage consists of coho salmon, sockeye salmon, pink salmon, and chum salmon throughout southeast Alaska. There are 3 indicator stocks of coho salmon that are used to determine the status of the assemblage; these indicator stocks are Auke Creek, Berners River, and Hugh Smith Lake.</t>
  </si>
  <si>
    <t>Minor Nearshore Rockfish North contains the following stocks: black-and-yellow rockfish, blue rockfish, brown rockfish, calico rockfish, China rockfish, copper rockfish, gopher rockfish, grass rockfish, kelp rockfish, olive rockfish, quillback rockfish, and treefish. The management unit is North of 40°10 N lat.</t>
  </si>
  <si>
    <t>Minor Nearshore Rockfish South contains the following stocks: Black-and-yellow rockfish, gopher rockfish, grass rockfish, kelp rockfish, blue rockfish, brown rockfish, calico rockfish, olive rockfish, quillback rockfish, and treefish. The management unit is South of 40°10 N lat.</t>
  </si>
  <si>
    <t>Minor Shelf Rockfish North contains the following stocks: bronzespotted rockfish, chameleon rockfish, chilipepper rockfish, dusky rockfish, dwarf-red rockfish, flag rockfish, freckled rockfish, greenblotched rockfish, greenspotted rockfish, greenstriped rockfish, halfbanded rockfish, harlequin rockfish, honeycomb rockfish, Mexican rockfish, pink rockfish, pinkrose rockfish, pygmy rockfish, redstripe rockfish, rosethorn rockfish, rosy rockfish, silvergray rockfish, speckled rockfish, squarespot rockfish, starry rockfish, stripetail rockfish, sunset rockfish, swordspine rockfish, tiger rockfish, vermilion rockfish, bocaccio, and cowcod. The management unit is North of 40°10 N lat.</t>
  </si>
  <si>
    <t>Minor Shelf Rockfish South contains the following stocks: Bronzespotted rockfish, chameleon rockfish, dusky rockfish, dwarf- red rockfish, flag rockfish, freckled rockfish, greenblotched rockfish, greenspotted rockfish, greenstriped rockfish, halfbanded rockfish, harlequin rockfish, honeycomb rockfish, Mexican rockfish, pink rockfish, pinkrose rockfish, pygmy rockfish, redstripe rockfish, rosethorn rockfish, rosy rockfish, silvergray rockfish, speckled rockfish, squarespot rockfish, starry rockfish, stripetail rockfish, sunset rockfish, swordspine rockfish, tiger rockfish, vermilion rockfish, and yellowtail rockfish. The management unit is South of 40°10 N lat.</t>
  </si>
  <si>
    <t>Minor Slope Rockfish North contains the following stocks: Aurora rockfish, bank rockfish, blackgill rockfish, redbanded rockfish, rougheye rockfish, sharpchin rockfish, shortraker rockfish, splitnose rockfish, and yellowmouth rockfish. The management unit is North of 40°10 N lat.</t>
  </si>
  <si>
    <t>Minor Slope Rockfish South contains the following stocks: Aurora rockfish, bank rockfish, blackgill rockfish, redbanded rockfish, rougheye rockfish, sharpchin rockfish, shortraker rockfish, yellowmouth rockfish, and Pacific ocean perch. The management unit is South of 40°10 N lat.</t>
  </si>
  <si>
    <t>Other Fish contains the following stocks: Kelp greenling (CA) and leopard shark (coastwide).</t>
  </si>
  <si>
    <t>Other Flatfish contains the following stocks: Butter sole, curlfin sole, flathead sole, rex sole, rock sole, sand sole, and Pacific sanddab.</t>
  </si>
  <si>
    <t>Rougheye rockfish and blackspotted rockfish were assessed together to support the status of the combined stock complex.</t>
  </si>
  <si>
    <t>Oregon Coastal Natural (OCN) coho are managed subject to the provisions of Amendment 13 to the Salmon FMP. The southern stock complex is listed as a threatened species under the ESA as part of the Southern Oregon / Northern California Coasts Coho ESU (May 6, 1997), and the northern components, Oregon Coast coho, are also listed as threatened. The OCN stocks have met their management objectives in recent years.</t>
  </si>
  <si>
    <t>The final rule implementing the rebuilding plan for this stock was effective March 15, 2021. Because measures already in place in fishing year 2018 were later approved as measures that would help rebuild the stock, 2018 is considered the first year of the rebuilding plan.</t>
  </si>
  <si>
    <t>The PFMC manages these fisheries consistent with provisions of the Pacific Salmon Treaty. These stocks originate from either U.S. or Canadian waters and are managed as mixed stock fisheries.</t>
  </si>
  <si>
    <t>The PFMC and WPFMC were first notified on April 8, 2013 that this stock is overfished. Under section 304(i) of the Magnuson-Stevens Act, a domestic rebuilding plan was not developed for this stock because the overfishing and overfished status was due to excessive international fishing pressure. NMFS and the Councils maintain domestic regulations that address the impact of U.S. fishing vessels, and are working with the State Department to rebuild this stock. Internationally, the Western and Central Pacific Fisheries Commission (WCPFC) and the Inter-American Tropical Tuna Commission (IATTC) manage this stock.</t>
  </si>
  <si>
    <t>NMFS first notified the PFMC and the WPFMC that the Western and Central North Pacific stock of striped marlin to be subject to overfishing and overfished on December 5, 2013. On June 1, 2016, NMFS determined the stock continues to be subject to overfishing and overfished. Internationally, the Western and Central Pacific Fisheries Commission (WCPFC) and the Inter-American Tropical Tuna Commission (IATTC) manage this stock. Under section 304(i) of the Magnuson-Stevens Act, a domestic rebuilding plan will not be developed for this stock because the overfishing and overfished status is due to excessive international fishing pressure and current international measures in place will not end overfishing or rebuild the stock. In lieu of a formal domestic rebuilding plan, NMFS will continue to work with the WPFMC and PFMC, and the State Department to determine if more effective management measures should be proposed to the WCPFC and IATTC for 2016 and beyond.</t>
  </si>
  <si>
    <t>On July 11, 2003, NMFS partially approved the FMP for this stock. Although one of the disapproved provisions included the MFMT, a component of the overfishing definition, an examination of the rate of harvest (currently zero), relative to the approved MSY level (100,000 mt), indicates that overfishing is not occurring. In addition, no directed fishery for this stock currently exists. This species has the capacity to increase its biomass through vegetative growth by as much as 10 percent per day, thus doubling its biomass every two weeks. Therefore, it is unlikely that this stock is overfished.</t>
  </si>
  <si>
    <t>South Atlantic Deepwater Snapper-Grouper Complex</t>
  </si>
  <si>
    <t>The Deepwater Snapper-Grouper Complex contains blackfin snapper, misty grouper, yellowedge grouper, Queen snapper, sand tilefish, and silk snapper.</t>
  </si>
  <si>
    <t>The Grunts Complex contains margate, sailor's choice, tomtate, and white grunt.</t>
  </si>
  <si>
    <t>The Porgy Complex contains jolthead porgy, knobbed porgy, saucereye porgy, scup, and whitebone porgy.</t>
  </si>
  <si>
    <t>South Atlantic Shallow Water Snapper-Grouper Complex</t>
  </si>
  <si>
    <t>The Shallow Water Snapper-Grouper contains coney, graysby, red hind, rock hind, yellowfin grouper, and yellowmouth grouper.</t>
  </si>
  <si>
    <t>The Snappers Complex contains Cubera snapper, gray snapper, and lane snapper.</t>
  </si>
  <si>
    <t>Fishery in the EEZ and state waters is closed; therefore, fishing mortality is approaching zero.</t>
  </si>
  <si>
    <t>The 180 Fathom Bank Coral Complex contains: pink coral (Pleurocorallium secundum), red coral (Hemicorallium laauense), gold coral (Kulamanamana haumeaae), and bamboo coral (Acanella sp.).</t>
  </si>
  <si>
    <t>The Au'au Bed Black Coral Complex contains Antipathes grandis, Antipathes griggi, and Myriopathes ulex.</t>
  </si>
  <si>
    <t>The Brooks Bank Precious Coral Complex contains: pink coral (Pleurocorallium secundum), red coral (Hemicorallium laauense), gold coral (Kulamanamana haumeaae), and bamboo coral (Acanella sp.).</t>
  </si>
  <si>
    <t>Deepwater shrimps include shrimp in the family Pandalidae.</t>
  </si>
  <si>
    <t>This stock complex uses pelagic armorhead as the indicator species of a three-species seamount groundfish complex that includes raftfish and alfonsin. Overfishing and overfished status determination criteria were approved in 2003 for the seamount groundfish stock complex. Due to the data poor nature of this stock complex, the overfished status determination was made using a data-poor method prior to 2003 and there is currently not enough information to conduct a stock assessment using the criteria approved in 2003. This stock complex does not have a formal rebuilding plan or time period for rebuilding because it cannot be predicted when the stock will rebuild. The fishery in the U.S. EEZ has been closed under sequential 6-year moratoria since the inception of the FMP in 1986. Effective Dec 2010, fishing for bottomfish and seamount groundfish at the Hancock Seamounts is prohibited until the stock is rebuilt - these measures are considered as a de facto rebuilding plan.</t>
  </si>
  <si>
    <t>The Hawaii Archipelago Exploratory Area Precious Coral Complex contains: pink coral (Pleurocorallium secundum), red coral (Hemicorallium laauense), gold coral (Kulamanamana haumeaae), and bamboo coral (Acanella sp.).</t>
  </si>
  <si>
    <t>The Kaena Point Bed Coral Complex contains: pink coral (Pleurocorallium secundum), red coral (Hemicorallium laauense), gold coral (Kulamanamana haumeaae), and bamboo coral (Acanella sp.).</t>
  </si>
  <si>
    <t>The Keahole Bed Precious Coral Complex contains: pink coral (Pleurocorallium secundum), red coral (Hemicorallium laauense), gold coral (Kulamanamana haumeaae), and bamboo coral (Acanella sp.).</t>
  </si>
  <si>
    <t>Makapu'u Bed Precious Corals Multi-species Complex</t>
  </si>
  <si>
    <t>Makapu'u Bed Precious Corals Multi-species Complex contains: pink coral (Pleurocorallium secundum), red coral (Hemicorallium laauense), gold coral (Kulamanamana haumeaae), and bamboo coral (Acanella sp.).</t>
  </si>
  <si>
    <t>Northwestern Hawaiian Islands Bottomfish Multi- species Complex</t>
  </si>
  <si>
    <t>This complex contains 8 species including one grouper: Hawaiian grouper and six snappers: crimson jobfish, flame snapper, green jobfish, oblique-banded snapper, lavender jobfish, ruby snapper, and rusty jobfish.</t>
  </si>
  <si>
    <t>The Northwestern Hawaiian Islands Crustacean Complex include: Ranina ranina (spanner crab), and Heterocarpus spp. (deepwater shrimp and nylon shrimp). Harvest quota for lobster is set at zero for the commercial lobster fishery in Northwest Hawaiian Islands Marine National Monument.</t>
  </si>
  <si>
    <t>Westpac Bed refugium- Precious Corals Complex contains: pink coral (Pleurocorallium secundum), red coral (Hemicorallium laauense), gold coral (Kulamanamana haumeaae), bamboo coral (Acanella sp.), and black coral (Antipathes griggi, Antipathes grandis, Myriopathes ulex).</t>
  </si>
  <si>
    <t>NMFS notified the WPFMC (Council) on May 1, 2020 that this stock is subject to overfishing and is overfished. In addition to management efforts by NMFS and the Council, management of the oceanic whitetip shark in the WCPO is shared with the Western and Central Pacific Fisheries Commission. This stock meets the requirements under section 304(i) of the Magnuson- Stevens Act so a domestic rebuilding plan will not be developed for this stock because: (1) the overfishing and overfished status is due to excessive international fishing pressure; and (2) because it has not been determined that management measures adopted by the WCPFC will end overfishing and rebuild the stock. Consistent with Magnuson-Stevens Act section 304(i), the Council is required to: (1) Within one year, develop and submit recommendations to the Secretary of Commerce for domestic regulations to address the relative impact of fishing vessels of the United States on the WCPO oceanic whitetip shark stock, and (2) Develop and submit recommendations to the Secretary of State and to Congress for international actions that will end overfishing and rebuild the WCPO oceanic whitetip shark stock, taking into account the relative impact of vessels of other nations and vessels of the United States on the stock.</t>
  </si>
  <si>
    <t>The management unit includes Auxis spp. (frigate mackerels), Allothunnus spp. (slender tunas), and Scomber spp. (mackerels).</t>
  </si>
  <si>
    <t>The Squid Complex contains Ommastrephes bartamii (neon flying squid), Thysanoteuthis rhombus (diamondback squid), and Sthenoteuthis oualaniensis (purple flying squid.)</t>
  </si>
  <si>
    <t>The Pacific Remote Islands Areas Black Precious Coral Complex contains Antipathes dichotoma, Antipathes grandis and Antipathes ulex.</t>
  </si>
  <si>
    <t>The Pacific Remote Island Areas Bottomfish Complex contains an assemblage of 12 species, including jacks, snappers, emperors and groupers.</t>
  </si>
  <si>
    <t>Pacific Remote Island Areas Coral Reef Ecosystem Multi- species Complex</t>
  </si>
  <si>
    <t>The Pacific Island Remote Areas Coral Reef Ecosystem Multi-species Complex contains 54 "currently harvested coral reef taxa" and innumerable "potentially harvested coral reef taxa." The Pacific remote island areas (PRIA) are U.S. island possessions in the Pacific Ocean that include Palmyra Atoll, Kingman Reef, Jarvis Island, Baker Island, Howland Island, Johnston Atoll, Wake Island, and Midway Atoll. All reefs of the PRIA except Wake Island, which is under the jurisdiction of the Department of Defense, are National Wildlife Refuges. Fishing for coral reef-associated species is prohibited in all these areas except Palmyra Atoll, Johnston Atoll, Wake Island, and Midway Atoll.</t>
  </si>
  <si>
    <t>The Pacific Remote Island Areas Crustaceans include Panulirus marginatus (spiny lobster), Panulirus penicillatus (spiny lobster), Family Scyllaridae (slipper lobster), Ranina ranina (Kona crab), and Heterocarpus spp. (deepwater shrimp).</t>
  </si>
  <si>
    <t>The Pacific Remote Island Areas Exploratory Area Precious Coral Complex contains pink coral (Corallium spp.), gold coral (Gerardia spp. and Narella spp.) and bamboo coral (Acanella spp., Calyptropora spp. and Lepidis olapa).</t>
  </si>
  <si>
    <t>** Pacific Coast Salmon - ESA and Hatchery Stocks</t>
  </si>
  <si>
    <t>The Salmon FMP contains two exceptions to the application of overfishing and overfished criteria and subsequent Council actions for stocks or stock complexes with conservation objectives: (1) hatchery stocks, and (2) stocks listed under the ESA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</si>
</sst>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21">
    <font>
      <sz val="10.0"/>
      <color rgb="FF000000"/>
      <name val="Arial"/>
      <scheme val="minor"/>
    </font>
    <font>
      <b/>
      <sz val="13.0"/>
      <color theme="1"/>
      <name val="Arial"/>
      <scheme val="minor"/>
    </font>
    <font>
      <sz val="13.0"/>
      <color theme="1"/>
      <name val="Arial"/>
      <scheme val="minor"/>
    </font>
    <font>
      <b/>
      <color theme="1"/>
      <name val="Arial"/>
      <scheme val="minor"/>
    </font>
    <font>
      <b/>
      <color theme="1"/>
      <name val="Arial"/>
    </font>
    <font>
      <color theme="1"/>
      <name val="Arial"/>
    </font>
    <font>
      <color theme="1"/>
      <name val="Arial"/>
      <scheme val="minor"/>
    </font>
    <font>
      <u/>
      <color rgb="FF0000FF"/>
    </font>
    <font>
      <u/>
      <color rgb="FF0000FF"/>
    </font>
    <font>
      <u/>
      <color rgb="FF0000FF"/>
    </font>
    <font>
      <sz val="9.0"/>
      <color rgb="FF1F1F1F"/>
      <name val="&quot;Google Sans&quot;"/>
    </font>
    <font>
      <sz val="10.0"/>
      <color theme="1"/>
      <name val="Arial"/>
      <scheme val="minor"/>
    </font>
    <font>
      <b/>
      <sz val="10.0"/>
      <color rgb="FF000000"/>
      <name val="Arial"/>
      <scheme val="minor"/>
    </font>
    <font>
      <sz val="12.0"/>
      <color rgb="FF1F1F1F"/>
      <name val="&quot;Google Sans Text&quot;"/>
    </font>
    <font>
      <sz val="10.0"/>
      <color rgb="FF1F1F1F"/>
      <name val="Arial"/>
      <scheme val="minor"/>
    </font>
    <font>
      <color rgb="FF000000"/>
      <name val="Garamond"/>
    </font>
    <font>
      <b/>
      <color rgb="FF000000"/>
      <name val="Garamond"/>
    </font>
    <font>
      <b/>
      <sz val="10.0"/>
      <color theme="1"/>
      <name val="Arial"/>
      <scheme val="minor"/>
    </font>
    <font>
      <sz val="9.0"/>
      <color rgb="FF000000"/>
      <name val="&quot;Google Sans Mono&quot;"/>
    </font>
    <font>
      <b/>
      <color rgb="FF000000"/>
      <name val="Arial"/>
      <scheme val="minor"/>
    </font>
    <font>
      <color rgb="FF000000"/>
      <name val="Arial"/>
      <scheme val="minor"/>
    </font>
  </fonts>
  <fills count="5">
    <fill>
      <patternFill patternType="none"/>
    </fill>
    <fill>
      <patternFill patternType="lightGray"/>
    </fill>
    <fill>
      <patternFill patternType="solid">
        <fgColor rgb="FFFFFFFF"/>
        <bgColor rgb="FFFFFFFF"/>
      </patternFill>
    </fill>
    <fill>
      <patternFill patternType="solid">
        <fgColor rgb="FFFFFF00"/>
        <bgColor rgb="FFFFFF00"/>
      </patternFill>
    </fill>
    <fill>
      <patternFill patternType="solid">
        <fgColor rgb="FFFF9900"/>
        <bgColor rgb="FFFF9900"/>
      </patternFill>
    </fill>
  </fills>
  <borders count="1">
    <border/>
  </borders>
  <cellStyleXfs count="1">
    <xf borderId="0" fillId="0" fontId="0" numFmtId="0" applyAlignment="1" applyFont="1"/>
  </cellStyleXfs>
  <cellXfs count="7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2" numFmtId="0" xfId="0" applyFont="1"/>
    <xf borderId="0" fillId="0" fontId="2" numFmtId="164" xfId="0" applyFont="1" applyNumberFormat="1"/>
    <xf borderId="0" fillId="0" fontId="2" numFmtId="9" xfId="0" applyFont="1" applyNumberFormat="1"/>
    <xf borderId="0" fillId="0" fontId="3" numFmtId="0" xfId="0" applyAlignment="1" applyFont="1">
      <alignment readingOrder="0"/>
    </xf>
    <xf borderId="0" fillId="0" fontId="3" numFmtId="0" xfId="0" applyAlignment="1" applyFont="1">
      <alignment readingOrder="0" shrinkToFit="0" wrapText="1"/>
    </xf>
    <xf borderId="0" fillId="0" fontId="4" numFmtId="0" xfId="0" applyAlignment="1" applyFont="1">
      <alignment readingOrder="0" shrinkToFit="0" vertical="bottom" wrapText="1"/>
    </xf>
    <xf borderId="0" fillId="0" fontId="3" numFmtId="0" xfId="0" applyAlignment="1" applyFont="1">
      <alignment readingOrder="0" shrinkToFit="0" wrapText="0"/>
    </xf>
    <xf borderId="0" fillId="0" fontId="0" numFmtId="0" xfId="0" applyAlignment="1" applyFont="1">
      <alignment readingOrder="0"/>
    </xf>
    <xf borderId="0" fillId="0" fontId="0" numFmtId="0" xfId="0" applyAlignment="1" applyFont="1">
      <alignment readingOrder="0" shrinkToFit="0" wrapText="1"/>
    </xf>
    <xf borderId="0" fillId="0" fontId="5" numFmtId="0" xfId="0" applyAlignment="1" applyFont="1">
      <alignment shrinkToFit="0" vertical="bottom" wrapText="1"/>
    </xf>
    <xf borderId="0" fillId="0" fontId="6" numFmtId="0" xfId="0" applyAlignment="1" applyFont="1">
      <alignment readingOrder="0"/>
    </xf>
    <xf borderId="0" fillId="0" fontId="6" numFmtId="0" xfId="0" applyFont="1"/>
    <xf borderId="0" fillId="0" fontId="6" numFmtId="0" xfId="0" applyAlignment="1" applyFont="1">
      <alignment shrinkToFit="0" wrapText="1"/>
    </xf>
    <xf borderId="0" fillId="2" fontId="0" numFmtId="0" xfId="0" applyAlignment="1" applyFill="1" applyFont="1">
      <alignment readingOrder="0"/>
    </xf>
    <xf borderId="0" fillId="2" fontId="0" numFmtId="0" xfId="0" applyAlignment="1" applyFont="1">
      <alignment readingOrder="0" shrinkToFit="0" wrapText="1"/>
    </xf>
    <xf borderId="0" fillId="2" fontId="5" numFmtId="0" xfId="0" applyAlignment="1" applyFont="1">
      <alignment shrinkToFit="0" vertical="bottom" wrapText="1"/>
    </xf>
    <xf borderId="0" fillId="0" fontId="7" numFmtId="0" xfId="0" applyAlignment="1" applyFont="1">
      <alignment readingOrder="0" shrinkToFit="0" wrapText="1"/>
    </xf>
    <xf borderId="0" fillId="0" fontId="5" numFmtId="0" xfId="0" applyAlignment="1" applyFont="1">
      <alignment readingOrder="0" shrinkToFit="0" vertical="bottom" wrapText="1"/>
    </xf>
    <xf borderId="0" fillId="3" fontId="0" numFmtId="0" xfId="0" applyAlignment="1" applyFill="1" applyFont="1">
      <alignment readingOrder="0"/>
    </xf>
    <xf borderId="0" fillId="3" fontId="0" numFmtId="0" xfId="0" applyAlignment="1" applyFont="1">
      <alignment readingOrder="0" shrinkToFit="0" wrapText="1"/>
    </xf>
    <xf borderId="0" fillId="3" fontId="5" numFmtId="0" xfId="0" applyAlignment="1" applyFont="1">
      <alignment shrinkToFit="0" vertical="bottom" wrapText="1"/>
    </xf>
    <xf borderId="0" fillId="3" fontId="6" numFmtId="0" xfId="0" applyAlignment="1" applyFont="1">
      <alignment readingOrder="0"/>
    </xf>
    <xf borderId="0" fillId="3" fontId="6" numFmtId="0" xfId="0" applyFont="1"/>
    <xf borderId="0" fillId="3" fontId="6" numFmtId="0" xfId="0" applyAlignment="1" applyFont="1">
      <alignment readingOrder="0" shrinkToFit="0" wrapText="1"/>
    </xf>
    <xf borderId="0" fillId="3" fontId="6" numFmtId="0" xfId="0" applyAlignment="1" applyFont="1">
      <alignment shrinkToFit="0" wrapText="1"/>
    </xf>
    <xf borderId="0" fillId="3" fontId="8" numFmtId="0" xfId="0" applyAlignment="1" applyFont="1">
      <alignment readingOrder="0" shrinkToFit="0" wrapText="1"/>
    </xf>
    <xf borderId="0" fillId="3" fontId="5" numFmtId="0" xfId="0" applyAlignment="1" applyFont="1">
      <alignment readingOrder="0" shrinkToFit="0" vertical="bottom" wrapText="1"/>
    </xf>
    <xf borderId="0" fillId="3" fontId="5" numFmtId="0" xfId="0" applyAlignment="1" applyFont="1">
      <alignment readingOrder="0" vertical="bottom"/>
    </xf>
    <xf borderId="0" fillId="3" fontId="5" numFmtId="0" xfId="0" applyAlignment="1" applyFont="1">
      <alignment vertical="bottom"/>
    </xf>
    <xf borderId="0" fillId="3" fontId="6" numFmtId="0" xfId="0" applyAlignment="1" applyFont="1">
      <alignment readingOrder="0" shrinkToFit="0" wrapText="0"/>
    </xf>
    <xf borderId="0" fillId="3" fontId="9" numFmtId="0" xfId="0" applyAlignment="1" applyFont="1">
      <alignment readingOrder="0" shrinkToFit="0" wrapText="1"/>
    </xf>
    <xf borderId="0" fillId="3" fontId="6" numFmtId="0" xfId="0" applyAlignment="1" applyFont="1">
      <alignment shrinkToFit="0" wrapText="0"/>
    </xf>
    <xf borderId="0" fillId="3" fontId="10" numFmtId="0" xfId="0" applyAlignment="1" applyFont="1">
      <alignment readingOrder="0"/>
    </xf>
    <xf borderId="0" fillId="4" fontId="0" numFmtId="0" xfId="0" applyAlignment="1" applyFill="1" applyFont="1">
      <alignment readingOrder="0"/>
    </xf>
    <xf borderId="0" fillId="4" fontId="0" numFmtId="0" xfId="0" applyAlignment="1" applyFont="1">
      <alignment readingOrder="0" shrinkToFit="0" wrapText="1"/>
    </xf>
    <xf borderId="0" fillId="4" fontId="5" numFmtId="0" xfId="0" applyAlignment="1" applyFont="1">
      <alignment shrinkToFit="0" vertical="bottom" wrapText="1"/>
    </xf>
    <xf borderId="0" fillId="4" fontId="6" numFmtId="0" xfId="0" applyAlignment="1" applyFont="1">
      <alignment readingOrder="0"/>
    </xf>
    <xf borderId="0" fillId="4" fontId="6" numFmtId="0" xfId="0" applyFont="1"/>
    <xf borderId="0" fillId="4" fontId="6" numFmtId="0" xfId="0" applyAlignment="1" applyFont="1">
      <alignment readingOrder="0" shrinkToFit="0" wrapText="1"/>
    </xf>
    <xf borderId="0" fillId="4" fontId="10" numFmtId="0" xfId="0" applyAlignment="1" applyFont="1">
      <alignment readingOrder="0"/>
    </xf>
    <xf borderId="0" fillId="2" fontId="5" numFmtId="0" xfId="0" applyAlignment="1" applyFont="1">
      <alignment readingOrder="0" shrinkToFit="0" vertical="bottom" wrapText="1"/>
    </xf>
    <xf borderId="0" fillId="0" fontId="6" numFmtId="0" xfId="0" applyAlignment="1" applyFont="1">
      <alignment readingOrder="0" shrinkToFit="0" wrapText="1"/>
    </xf>
    <xf borderId="0" fillId="3" fontId="5" numFmtId="0" xfId="0" applyAlignment="1" applyFont="1">
      <alignment vertical="bottom"/>
    </xf>
    <xf borderId="0" fillId="3" fontId="11" numFmtId="0" xfId="0" applyAlignment="1" applyFont="1">
      <alignment readingOrder="0" shrinkToFit="0" wrapText="1"/>
    </xf>
    <xf borderId="0" fillId="0" fontId="11" numFmtId="0" xfId="0" applyAlignment="1" applyFont="1">
      <alignment readingOrder="0" shrinkToFit="0" wrapText="1"/>
    </xf>
    <xf borderId="0" fillId="0" fontId="5" numFmtId="0" xfId="0" applyAlignment="1" applyFont="1">
      <alignment vertical="bottom"/>
    </xf>
    <xf borderId="0" fillId="0" fontId="6" numFmtId="0" xfId="0" applyAlignment="1" applyFont="1">
      <alignment shrinkToFit="0" wrapText="0"/>
    </xf>
    <xf borderId="0" fillId="2" fontId="12" numFmtId="0" xfId="0" applyAlignment="1" applyFont="1">
      <alignment readingOrder="0"/>
    </xf>
    <xf borderId="0" fillId="2" fontId="13" numFmtId="0" xfId="0" applyAlignment="1" applyFont="1">
      <alignment horizontal="left"/>
    </xf>
    <xf borderId="0" fillId="2" fontId="0" numFmtId="0" xfId="0" applyAlignment="1" applyFont="1">
      <alignment readingOrder="0" vertical="bottom"/>
    </xf>
    <xf borderId="0" fillId="2" fontId="14" numFmtId="0" xfId="0" applyAlignment="1" applyFont="1">
      <alignment readingOrder="0"/>
    </xf>
    <xf borderId="0" fillId="0" fontId="11" numFmtId="0" xfId="0" applyAlignment="1" applyFont="1">
      <alignment readingOrder="0"/>
    </xf>
    <xf borderId="0" fillId="2" fontId="15" numFmtId="0" xfId="0" applyAlignment="1" applyFont="1">
      <alignment readingOrder="0"/>
    </xf>
    <xf borderId="0" fillId="2" fontId="15" numFmtId="0" xfId="0" applyFont="1"/>
    <xf borderId="0" fillId="2" fontId="16" numFmtId="0" xfId="0" applyAlignment="1" applyFont="1">
      <alignment readingOrder="0"/>
    </xf>
    <xf borderId="0" fillId="2" fontId="16" numFmtId="0" xfId="0" applyFont="1"/>
    <xf borderId="0" fillId="0" fontId="12" numFmtId="0" xfId="0" applyAlignment="1" applyFont="1">
      <alignment readingOrder="0"/>
    </xf>
    <xf borderId="0" fillId="0" fontId="17" numFmtId="0" xfId="0" applyAlignment="1" applyFont="1">
      <alignment readingOrder="0"/>
    </xf>
    <xf borderId="0" fillId="0" fontId="3" numFmtId="0" xfId="0" applyFont="1"/>
    <xf borderId="0" fillId="0" fontId="0" numFmtId="0" xfId="0" applyFont="1"/>
    <xf borderId="0" fillId="0" fontId="5" numFmtId="0" xfId="0" applyAlignment="1" applyFont="1">
      <alignment shrinkToFit="0" vertical="bottom" wrapText="0"/>
    </xf>
    <xf borderId="0" fillId="0" fontId="18" numFmtId="0" xfId="0" applyAlignment="1" applyFont="1">
      <alignment readingOrder="0"/>
    </xf>
    <xf borderId="0" fillId="0" fontId="4" numFmtId="0" xfId="0" applyAlignment="1" applyFont="1">
      <alignment readingOrder="0" vertical="bottom"/>
    </xf>
    <xf borderId="0" fillId="0" fontId="18" numFmtId="0" xfId="0" applyFont="1"/>
    <xf borderId="0" fillId="0" fontId="18" numFmtId="4" xfId="0" applyFont="1" applyNumberFormat="1"/>
    <xf borderId="0" fillId="0" fontId="18" numFmtId="0" xfId="0" applyFont="1"/>
    <xf borderId="0" fillId="0" fontId="19" numFmtId="0" xfId="0" applyAlignment="1" applyFont="1">
      <alignment readingOrder="0"/>
    </xf>
    <xf borderId="0" fillId="0" fontId="20" numFmtId="0" xfId="0" applyAlignment="1" applyFont="1">
      <alignment readingOrder="0"/>
    </xf>
    <xf borderId="0" fillId="2" fontId="20" numFmtId="0" xfId="0" applyAlignment="1" applyFont="1">
      <alignment readingOrder="0"/>
    </xf>
    <xf borderId="0" fillId="0" fontId="11" numFmtId="0" xfId="0" applyFont="1"/>
  </cellXfs>
  <cellStyles count="1">
    <cellStyle xfId="0" name="Normal" builtinId="0"/>
  </cellStyles>
  <dxfs count="1">
    <dxf>
      <font/>
      <fill>
        <patternFill patternType="solid">
          <fgColor rgb="FF9FC5E8"/>
          <bgColor rgb="FF9FC5E8"/>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https://www.govinfo.gov/content/pkg/FR-2022-09-13/pdf/2022-19409.pdf" TargetMode="External"/><Relationship Id="rId42" Type="http://schemas.openxmlformats.org/officeDocument/2006/relationships/hyperlink" Target="https://www.govinfo.gov/content/pkg/FR-2022-09-13/pdf/2022-19409.pdf" TargetMode="External"/><Relationship Id="rId41" Type="http://schemas.openxmlformats.org/officeDocument/2006/relationships/hyperlink" Target="https://www.govinfo.gov/content/pkg/FR-2022-09-13/pdf/2022-19409.pdf" TargetMode="External"/><Relationship Id="rId44" Type="http://schemas.openxmlformats.org/officeDocument/2006/relationships/hyperlink" Target="https://www.govinfo.gov/content/pkg/FR-2022-09-13/pdf/2022-19409.pdf" TargetMode="External"/><Relationship Id="rId43" Type="http://schemas.openxmlformats.org/officeDocument/2006/relationships/hyperlink" Target="https://www.govinfo.gov/content/pkg/FR-2022-09-13/pdf/2022-19409.pdf" TargetMode="External"/><Relationship Id="rId46" Type="http://schemas.openxmlformats.org/officeDocument/2006/relationships/hyperlink" Target="https://www.govinfo.gov/content/pkg/FR-2022-09-13/pdf/2022-19409.pdf" TargetMode="External"/><Relationship Id="rId45" Type="http://schemas.openxmlformats.org/officeDocument/2006/relationships/hyperlink" Target="https://www.govinfo.gov/content/pkg/FR-2022-09-13/pdf/2022-19409.pdf" TargetMode="External"/><Relationship Id="rId80" Type="http://schemas.openxmlformats.org/officeDocument/2006/relationships/hyperlink" Target="https://safmc.net/documents/sg_a3b_amendment44workingdraftamendment_202306-pdf/" TargetMode="External"/><Relationship Id="rId82" Type="http://schemas.openxmlformats.org/officeDocument/2006/relationships/vmlDrawing" Target="../drawings/vmlDrawing1.vml"/><Relationship Id="rId81" Type="http://schemas.openxmlformats.org/officeDocument/2006/relationships/drawing" Target="../drawings/drawing2.xml"/><Relationship Id="rId1" Type="http://schemas.openxmlformats.org/officeDocument/2006/relationships/comments" Target="../comments1.xml"/><Relationship Id="rId2" Type="http://schemas.openxmlformats.org/officeDocument/2006/relationships/hyperlink" Target="https://www.govinfo.gov/content/pkg/FR-2023-11-08/pdf/2023-24307.pdf" TargetMode="External"/><Relationship Id="rId3" Type="http://schemas.openxmlformats.org/officeDocument/2006/relationships/hyperlink" Target="https://www.govinfo.gov/content/pkg/FR-2022-09-13/pdf/2022-19409.pdf" TargetMode="External"/><Relationship Id="rId4" Type="http://schemas.openxmlformats.org/officeDocument/2006/relationships/hyperlink" Target="https://www.govinfo.gov/content/pkg/FR-2022-09-13/pdf/2022-19409.pdf" TargetMode="External"/><Relationship Id="rId9" Type="http://schemas.openxmlformats.org/officeDocument/2006/relationships/hyperlink" Target="https://www.govinfo.gov/content/pkg/FR-2022-09-13/pdf/2022-19409.pdf" TargetMode="External"/><Relationship Id="rId48" Type="http://schemas.openxmlformats.org/officeDocument/2006/relationships/hyperlink" Target="https://www.govinfo.gov/content/pkg/FR-2022-09-13/pdf/2022-19409.pdf" TargetMode="External"/><Relationship Id="rId47" Type="http://schemas.openxmlformats.org/officeDocument/2006/relationships/hyperlink" Target="https://www.govinfo.gov/content/pkg/FR-2022-09-13/pdf/2022-19409.pdf" TargetMode="External"/><Relationship Id="rId49" Type="http://schemas.openxmlformats.org/officeDocument/2006/relationships/hyperlink" Target="https://www.govinfo.gov/content/pkg/FR-2022-09-13/pdf/2022-19409.pdf" TargetMode="External"/><Relationship Id="rId5" Type="http://schemas.openxmlformats.org/officeDocument/2006/relationships/hyperlink" Target="https://www.govinfo.gov/content/pkg/FR-2022-09-13/pdf/2022-19409.pdf" TargetMode="External"/><Relationship Id="rId6" Type="http://schemas.openxmlformats.org/officeDocument/2006/relationships/hyperlink" Target="https://www.govinfo.gov/content/pkg/FR-2022-09-13/pdf/2022-19409.pdf" TargetMode="External"/><Relationship Id="rId7" Type="http://schemas.openxmlformats.org/officeDocument/2006/relationships/hyperlink" Target="https://www.govinfo.gov/content/pkg/FR-2022-09-13/pdf/2022-19409.pdf" TargetMode="External"/><Relationship Id="rId8" Type="http://schemas.openxmlformats.org/officeDocument/2006/relationships/hyperlink" Target="https://www.govinfo.gov/content/pkg/FR-2022-09-13/pdf/2022-19409.pdf" TargetMode="External"/><Relationship Id="rId73" Type="http://schemas.openxmlformats.org/officeDocument/2006/relationships/hyperlink" Target="https://www.govinfo.gov/content/pkg/FR-2022-09-13/pdf/2022-19409.pdf" TargetMode="External"/><Relationship Id="rId72" Type="http://schemas.openxmlformats.org/officeDocument/2006/relationships/hyperlink" Target="https://www.govinfo.gov/content/pkg/FR-2022-09-13/pdf/2022-19409.pdf" TargetMode="External"/><Relationship Id="rId31" Type="http://schemas.openxmlformats.org/officeDocument/2006/relationships/hyperlink" Target="https://www.govinfo.gov/content/pkg/FR-2022-09-13/pdf/2022-19409.pdf" TargetMode="External"/><Relationship Id="rId75" Type="http://schemas.openxmlformats.org/officeDocument/2006/relationships/hyperlink" Target="https://www.federalregister.gov/documents/2023/11/28/2023-26211/fisheries-of-the-caribbean-gulf-of-mexico-and-south-atlantic-reef-fish-resources-of-the-gulf-of" TargetMode="External"/><Relationship Id="rId30" Type="http://schemas.openxmlformats.org/officeDocument/2006/relationships/hyperlink" Target="https://www.govinfo.gov/content/pkg/FR-2022-09-13/pdf/2022-19409.pdf" TargetMode="External"/><Relationship Id="rId74" Type="http://schemas.openxmlformats.org/officeDocument/2006/relationships/hyperlink" Target="https://safmc.net/documents/attach1_comp-acl-summary-092211-pdf/" TargetMode="External"/><Relationship Id="rId33" Type="http://schemas.openxmlformats.org/officeDocument/2006/relationships/hyperlink" Target="https://www.govinfo.gov/content/pkg/FR-2022-09-13/pdf/2022-19409.pdf" TargetMode="External"/><Relationship Id="rId77" Type="http://schemas.openxmlformats.org/officeDocument/2006/relationships/hyperlink" Target="https://www.fao.org/3/a1497e/a1497e30.pdf" TargetMode="External"/><Relationship Id="rId32" Type="http://schemas.openxmlformats.org/officeDocument/2006/relationships/hyperlink" Target="https://www.govinfo.gov/content/pkg/FR-2022-09-13/pdf/2022-19409.pdf" TargetMode="External"/><Relationship Id="rId76" Type="http://schemas.openxmlformats.org/officeDocument/2006/relationships/hyperlink" Target="https://www.fisheries.noaa.gov/species/atlantic-sea-scallop" TargetMode="External"/><Relationship Id="rId35" Type="http://schemas.openxmlformats.org/officeDocument/2006/relationships/hyperlink" Target="https://www.govinfo.gov/content/pkg/FR-2022-09-13/pdf/2022-19409.pdf" TargetMode="External"/><Relationship Id="rId79" Type="http://schemas.openxmlformats.org/officeDocument/2006/relationships/hyperlink" Target="https://www.federalregister.gov/documents/2022/05/02/2022-09300/fisheries-of-the-caribbean-gulf-of-mexico-and-south-atlantic-reef-fish-fishery-of-the-gulf-of-mexico" TargetMode="External"/><Relationship Id="rId34" Type="http://schemas.openxmlformats.org/officeDocument/2006/relationships/hyperlink" Target="https://www.govinfo.gov/content/pkg/FR-2022-09-13/pdf/2022-19409.pdf" TargetMode="External"/><Relationship Id="rId78" Type="http://schemas.openxmlformats.org/officeDocument/2006/relationships/hyperlink" Target="https://www.fisheries.noaa.gov/species/wreckfish" TargetMode="External"/><Relationship Id="rId71" Type="http://schemas.openxmlformats.org/officeDocument/2006/relationships/hyperlink" Target="https://www.govinfo.gov/content/pkg/FR-2022-09-13/pdf/2022-19409.pdf" TargetMode="External"/><Relationship Id="rId70" Type="http://schemas.openxmlformats.org/officeDocument/2006/relationships/hyperlink" Target="https://www.govinfo.gov/content/pkg/FR-2022-09-13/pdf/2022-19409.pdf" TargetMode="External"/><Relationship Id="rId37" Type="http://schemas.openxmlformats.org/officeDocument/2006/relationships/hyperlink" Target="https://www.govinfo.gov/content/pkg/FR-2022-09-13/pdf/2022-19409.pdf" TargetMode="External"/><Relationship Id="rId36" Type="http://schemas.openxmlformats.org/officeDocument/2006/relationships/hyperlink" Target="https://www.govinfo.gov/content/pkg/FR-2022-09-13/pdf/2022-19409.pdf" TargetMode="External"/><Relationship Id="rId39" Type="http://schemas.openxmlformats.org/officeDocument/2006/relationships/hyperlink" Target="https://www.govinfo.gov/content/pkg/FR-2022-09-13/pdf/2022-19409.pdf" TargetMode="External"/><Relationship Id="rId38" Type="http://schemas.openxmlformats.org/officeDocument/2006/relationships/hyperlink" Target="https://www.govinfo.gov/content/pkg/FR-2022-09-13/pdf/2022-19409.pdf" TargetMode="External"/><Relationship Id="rId62" Type="http://schemas.openxmlformats.org/officeDocument/2006/relationships/hyperlink" Target="https://www.govinfo.gov/content/pkg/FR-2022-09-13/pdf/2022-19409.pdf" TargetMode="External"/><Relationship Id="rId61" Type="http://schemas.openxmlformats.org/officeDocument/2006/relationships/hyperlink" Target="https://www.govinfo.gov/content/pkg/FR-2022-09-13/pdf/2022-19409.pdf" TargetMode="External"/><Relationship Id="rId20" Type="http://schemas.openxmlformats.org/officeDocument/2006/relationships/hyperlink" Target="https://www.govinfo.gov/content/pkg/FR-2022-09-13/pdf/2022-19409.pdf" TargetMode="External"/><Relationship Id="rId64" Type="http://schemas.openxmlformats.org/officeDocument/2006/relationships/hyperlink" Target="https://www.govinfo.gov/content/pkg/FR-2022-09-13/pdf/2022-19409.pdf" TargetMode="External"/><Relationship Id="rId63" Type="http://schemas.openxmlformats.org/officeDocument/2006/relationships/hyperlink" Target="https://www.govinfo.gov/content/pkg/FR-2022-09-13/pdf/2022-19409.pdf" TargetMode="External"/><Relationship Id="rId22" Type="http://schemas.openxmlformats.org/officeDocument/2006/relationships/hyperlink" Target="https://www.govinfo.gov/content/pkg/FR-2022-09-13/pdf/2022-19409.pdf" TargetMode="External"/><Relationship Id="rId66" Type="http://schemas.openxmlformats.org/officeDocument/2006/relationships/hyperlink" Target="https://www.govinfo.gov/content/pkg/FR-2022-09-13/pdf/2022-19409.pdf" TargetMode="External"/><Relationship Id="rId21" Type="http://schemas.openxmlformats.org/officeDocument/2006/relationships/hyperlink" Target="https://www.govinfo.gov/content/pkg/FR-2022-09-13/pdf/2022-19409.pdf" TargetMode="External"/><Relationship Id="rId65" Type="http://schemas.openxmlformats.org/officeDocument/2006/relationships/hyperlink" Target="https://www.govinfo.gov/content/pkg/FR-2022-09-13/pdf/2022-19409.pdf" TargetMode="External"/><Relationship Id="rId24" Type="http://schemas.openxmlformats.org/officeDocument/2006/relationships/hyperlink" Target="https://www.govinfo.gov/content/pkg/FR-2022-09-13/pdf/2022-19409.pdf" TargetMode="External"/><Relationship Id="rId68" Type="http://schemas.openxmlformats.org/officeDocument/2006/relationships/hyperlink" Target="https://www.govinfo.gov/content/pkg/FR-2022-09-13/pdf/2022-19409.pdf" TargetMode="External"/><Relationship Id="rId23" Type="http://schemas.openxmlformats.org/officeDocument/2006/relationships/hyperlink" Target="https://www.govinfo.gov/content/pkg/FR-2022-09-13/pdf/2022-19409.pdf" TargetMode="External"/><Relationship Id="rId67" Type="http://schemas.openxmlformats.org/officeDocument/2006/relationships/hyperlink" Target="https://www.govinfo.gov/content/pkg/FR-2022-09-13/pdf/2022-19409.pdf" TargetMode="External"/><Relationship Id="rId60" Type="http://schemas.openxmlformats.org/officeDocument/2006/relationships/hyperlink" Target="https://www.govinfo.gov/content/pkg/FR-2022-09-13/pdf/2022-19409.pdf" TargetMode="External"/><Relationship Id="rId26" Type="http://schemas.openxmlformats.org/officeDocument/2006/relationships/hyperlink" Target="https://www.govinfo.gov/content/pkg/FR-2022-09-13/pdf/2022-19409.pdf" TargetMode="External"/><Relationship Id="rId25" Type="http://schemas.openxmlformats.org/officeDocument/2006/relationships/hyperlink" Target="https://www.govinfo.gov/content/pkg/FR-2022-09-13/pdf/2022-19409.pdf" TargetMode="External"/><Relationship Id="rId69" Type="http://schemas.openxmlformats.org/officeDocument/2006/relationships/hyperlink" Target="https://www.govinfo.gov/content/pkg/FR-2022-09-13/pdf/2022-19409.pdf" TargetMode="External"/><Relationship Id="rId28" Type="http://schemas.openxmlformats.org/officeDocument/2006/relationships/hyperlink" Target="https://www.govinfo.gov/content/pkg/FR-2022-09-13/pdf/2022-19409.pdf" TargetMode="External"/><Relationship Id="rId27" Type="http://schemas.openxmlformats.org/officeDocument/2006/relationships/hyperlink" Target="https://www.govinfo.gov/content/pkg/FR-2022-09-13/pdf/2022-19409.pdf" TargetMode="External"/><Relationship Id="rId29" Type="http://schemas.openxmlformats.org/officeDocument/2006/relationships/hyperlink" Target="https://www.govinfo.gov/content/pkg/FR-2022-09-13/pdf/2022-19409.pdf" TargetMode="External"/><Relationship Id="rId51" Type="http://schemas.openxmlformats.org/officeDocument/2006/relationships/hyperlink" Target="https://www.govinfo.gov/content/pkg/FR-2022-09-13/pdf/2022-19409.pdf" TargetMode="External"/><Relationship Id="rId50" Type="http://schemas.openxmlformats.org/officeDocument/2006/relationships/hyperlink" Target="https://www.govinfo.gov/content/pkg/FR-2022-09-13/pdf/2022-19409.pdf" TargetMode="External"/><Relationship Id="rId53" Type="http://schemas.openxmlformats.org/officeDocument/2006/relationships/hyperlink" Target="https://www.govinfo.gov/content/pkg/FR-2022-09-13/pdf/2022-19409.pdf" TargetMode="External"/><Relationship Id="rId52" Type="http://schemas.openxmlformats.org/officeDocument/2006/relationships/hyperlink" Target="https://www.govinfo.gov/content/pkg/FR-2022-09-13/pdf/2022-19409.pdf" TargetMode="External"/><Relationship Id="rId11" Type="http://schemas.openxmlformats.org/officeDocument/2006/relationships/hyperlink" Target="https://www.govinfo.gov/content/pkg/FR-2022-09-13/pdf/2022-19409.pdf" TargetMode="External"/><Relationship Id="rId55" Type="http://schemas.openxmlformats.org/officeDocument/2006/relationships/hyperlink" Target="https://www.govinfo.gov/content/pkg/FR-2022-09-13/pdf/2022-19409.pdf" TargetMode="External"/><Relationship Id="rId10" Type="http://schemas.openxmlformats.org/officeDocument/2006/relationships/hyperlink" Target="https://www.govinfo.gov/content/pkg/FR-2022-09-13/pdf/2022-19409.pdf" TargetMode="External"/><Relationship Id="rId54" Type="http://schemas.openxmlformats.org/officeDocument/2006/relationships/hyperlink" Target="https://www.govinfo.gov/content/pkg/FR-2022-09-13/pdf/2022-19409.pdf" TargetMode="External"/><Relationship Id="rId13" Type="http://schemas.openxmlformats.org/officeDocument/2006/relationships/hyperlink" Target="https://www.govinfo.gov/content/pkg/FR-2022-09-13/pdf/2022-19409.pdf" TargetMode="External"/><Relationship Id="rId57" Type="http://schemas.openxmlformats.org/officeDocument/2006/relationships/hyperlink" Target="https://www.govinfo.gov/content/pkg/FR-2022-09-13/pdf/2022-19409.pdf" TargetMode="External"/><Relationship Id="rId12" Type="http://schemas.openxmlformats.org/officeDocument/2006/relationships/hyperlink" Target="https://www.govinfo.gov/content/pkg/FR-2022-09-13/pdf/2022-19409.pdf" TargetMode="External"/><Relationship Id="rId56" Type="http://schemas.openxmlformats.org/officeDocument/2006/relationships/hyperlink" Target="https://www.govinfo.gov/content/pkg/FR-2022-09-13/pdf/2022-19409.pdf" TargetMode="External"/><Relationship Id="rId15" Type="http://schemas.openxmlformats.org/officeDocument/2006/relationships/hyperlink" Target="https://www.govinfo.gov/content/pkg/FR-2022-09-13/pdf/2022-19409.pdf" TargetMode="External"/><Relationship Id="rId59" Type="http://schemas.openxmlformats.org/officeDocument/2006/relationships/hyperlink" Target="https://www.govinfo.gov/content/pkg/FR-2022-09-13/pdf/2022-19409.pdf" TargetMode="External"/><Relationship Id="rId14" Type="http://schemas.openxmlformats.org/officeDocument/2006/relationships/hyperlink" Target="https://www.govinfo.gov/content/pkg/FR-2022-09-13/pdf/2022-19409.pdf" TargetMode="External"/><Relationship Id="rId58" Type="http://schemas.openxmlformats.org/officeDocument/2006/relationships/hyperlink" Target="https://www.govinfo.gov/content/pkg/FR-2022-09-13/pdf/2022-19409.pdf" TargetMode="External"/><Relationship Id="rId17" Type="http://schemas.openxmlformats.org/officeDocument/2006/relationships/hyperlink" Target="https://www.govinfo.gov/content/pkg/FR-2022-09-13/pdf/2022-19409.pdf" TargetMode="External"/><Relationship Id="rId16" Type="http://schemas.openxmlformats.org/officeDocument/2006/relationships/hyperlink" Target="https://www.govinfo.gov/content/pkg/FR-2022-09-13/pdf/2022-19409.pdf" TargetMode="External"/><Relationship Id="rId19" Type="http://schemas.openxmlformats.org/officeDocument/2006/relationships/hyperlink" Target="https://www.govinfo.gov/content/pkg/FR-2022-09-13/pdf/2022-19409.pdf" TargetMode="External"/><Relationship Id="rId18" Type="http://schemas.openxmlformats.org/officeDocument/2006/relationships/hyperlink" Target="https://www.govinfo.gov/content/pkg/FR-2022-09-13/pdf/2022-19409.pdf"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9.38"/>
  </cols>
  <sheetData>
    <row r="1">
      <c r="A1" s="1"/>
      <c r="B1" s="2" t="s">
        <v>0</v>
      </c>
      <c r="C1" s="2" t="s">
        <v>1</v>
      </c>
      <c r="D1" s="2" t="s">
        <v>2</v>
      </c>
    </row>
    <row r="2">
      <c r="A2" s="1" t="s">
        <v>3</v>
      </c>
      <c r="B2" s="3">
        <f>COUNTIF(allocations!J:J,"&lt;&gt;")-1</f>
        <v>248</v>
      </c>
      <c r="C2" s="2">
        <f>COUNTIF(allocations!A:A,"&lt;&gt;")-1</f>
        <v>491</v>
      </c>
      <c r="D2" s="4">
        <f>B2/C2</f>
        <v>0.5050916497</v>
      </c>
    </row>
    <row r="3">
      <c r="A3" s="2" t="s">
        <v>4</v>
      </c>
      <c r="B3" s="3">
        <f>COUNTIF(allocations!J:J,"y")</f>
        <v>135</v>
      </c>
      <c r="C3" s="3"/>
      <c r="D3" s="3"/>
    </row>
    <row r="4">
      <c r="A4" s="3"/>
      <c r="B4" s="3"/>
      <c r="C4" s="3"/>
      <c r="D4" s="3"/>
    </row>
    <row r="5">
      <c r="A5" s="3"/>
      <c r="B5" s="3"/>
      <c r="C5" s="3"/>
      <c r="D5" s="3"/>
    </row>
    <row r="6">
      <c r="A6" s="1" t="s">
        <v>5</v>
      </c>
      <c r="B6" s="2" t="s">
        <v>0</v>
      </c>
      <c r="C6" s="2" t="s">
        <v>1</v>
      </c>
      <c r="D6" s="2" t="s">
        <v>2</v>
      </c>
    </row>
    <row r="7">
      <c r="A7" s="3" t="s">
        <v>6</v>
      </c>
      <c r="B7" s="3">
        <f>COUNTIFS(allocations!A:A,A7,allocations!J:J,"&lt;&gt;")</f>
        <v>0</v>
      </c>
      <c r="C7" s="3">
        <f>COUNTIF(allocations!A:A,A7)</f>
        <v>38</v>
      </c>
      <c r="D7" s="5">
        <f t="shared" ref="D7:D18" si="1">B7/C7</f>
        <v>0</v>
      </c>
    </row>
    <row r="8">
      <c r="A8" s="3" t="s">
        <v>7</v>
      </c>
      <c r="B8" s="3">
        <f>COUNTIFS(allocations!A:A,A8,allocations!J:J,"&lt;&gt;")</f>
        <v>74</v>
      </c>
      <c r="C8" s="3">
        <f>COUNTIF(allocations!A:A,A8)</f>
        <v>74</v>
      </c>
      <c r="D8" s="5">
        <f t="shared" si="1"/>
        <v>1</v>
      </c>
    </row>
    <row r="9">
      <c r="A9" s="3" t="s">
        <v>8</v>
      </c>
      <c r="B9" s="3">
        <f>COUNTIFS(allocations!A:A,A9,allocations!J:J,"&lt;&gt;")</f>
        <v>27</v>
      </c>
      <c r="C9" s="3">
        <f>COUNTIF(allocations!A:A,A9)</f>
        <v>27</v>
      </c>
      <c r="D9" s="5">
        <f t="shared" si="1"/>
        <v>1</v>
      </c>
    </row>
    <row r="10">
      <c r="A10" s="3" t="s">
        <v>9</v>
      </c>
      <c r="B10" s="3">
        <f>COUNTIFS(allocations!A:A,A10,allocations!J:J,"&lt;&gt;")</f>
        <v>13</v>
      </c>
      <c r="C10" s="3">
        <f>COUNTIF(allocations!A:A,A10)</f>
        <v>13</v>
      </c>
      <c r="D10" s="5">
        <f t="shared" si="1"/>
        <v>1</v>
      </c>
    </row>
    <row r="11">
      <c r="A11" s="3" t="s">
        <v>10</v>
      </c>
      <c r="B11" s="3">
        <f>COUNTIFS(allocations!A:A,A11,allocations!J:J,"&lt;&gt;")</f>
        <v>36</v>
      </c>
      <c r="C11" s="3">
        <f>COUNTIF(allocations!A:A,A11)</f>
        <v>36</v>
      </c>
      <c r="D11" s="5">
        <f t="shared" si="1"/>
        <v>1</v>
      </c>
    </row>
    <row r="12">
      <c r="A12" s="3" t="s">
        <v>11</v>
      </c>
      <c r="B12" s="3">
        <f>COUNTIFS(allocations!A:A,A12,allocations!J:J,"&lt;&gt;")</f>
        <v>3</v>
      </c>
      <c r="C12" s="3">
        <f>COUNTIF(allocations!A:A,A12)</f>
        <v>3</v>
      </c>
      <c r="D12" s="5">
        <f t="shared" si="1"/>
        <v>1</v>
      </c>
    </row>
    <row r="13">
      <c r="A13" s="3" t="s">
        <v>12</v>
      </c>
      <c r="B13" s="3">
        <f>COUNTIFS(allocations!A:A,A13,allocations!J:J,"&lt;&gt;")</f>
        <v>6</v>
      </c>
      <c r="C13" s="3">
        <f>COUNTIF(allocations!A:A,A13)</f>
        <v>61</v>
      </c>
      <c r="D13" s="5">
        <f t="shared" si="1"/>
        <v>0.09836065574</v>
      </c>
    </row>
    <row r="14">
      <c r="A14" s="3" t="s">
        <v>13</v>
      </c>
      <c r="B14" s="3">
        <f>COUNTIFS(allocations!A:A,A14,allocations!J:J,"&lt;&gt;")</f>
        <v>1</v>
      </c>
      <c r="C14" s="3">
        <f>COUNTIF(allocations!A:A,A14)</f>
        <v>133</v>
      </c>
      <c r="D14" s="5">
        <f t="shared" si="1"/>
        <v>0.007518796992</v>
      </c>
    </row>
    <row r="15">
      <c r="A15" s="3" t="s">
        <v>14</v>
      </c>
      <c r="B15" s="3">
        <f>COUNTIFS(allocations!A:A,A15,allocations!J:J,"&lt;&gt;")</f>
        <v>0</v>
      </c>
      <c r="C15" s="3">
        <f>COUNTIF(allocations!A:A,A15)</f>
        <v>18</v>
      </c>
      <c r="D15" s="5">
        <f t="shared" si="1"/>
        <v>0</v>
      </c>
    </row>
    <row r="16">
      <c r="A16" s="3" t="s">
        <v>15</v>
      </c>
      <c r="B16" s="3">
        <f>COUNTIFS(allocations!A:A,A16,allocations!J:J,"&lt;&gt;")</f>
        <v>39</v>
      </c>
      <c r="C16" s="3">
        <f>COUNTIF(allocations!A:A,A16)</f>
        <v>39</v>
      </c>
      <c r="D16" s="5">
        <f t="shared" si="1"/>
        <v>1</v>
      </c>
    </row>
    <row r="17">
      <c r="A17" s="3" t="s">
        <v>16</v>
      </c>
      <c r="B17" s="3">
        <f>COUNTIFS(allocations!A:A,A17,allocations!J:J,"&lt;&gt;")</f>
        <v>10</v>
      </c>
      <c r="C17" s="3">
        <f>COUNTIF(allocations!A:A,A17)</f>
        <v>10</v>
      </c>
      <c r="D17" s="5">
        <f t="shared" si="1"/>
        <v>1</v>
      </c>
    </row>
    <row r="18">
      <c r="A18" s="3" t="s">
        <v>17</v>
      </c>
      <c r="B18" s="3">
        <f>COUNTIFS(allocations!A:A,A18,allocations!J:J,"&lt;&gt;")</f>
        <v>39</v>
      </c>
      <c r="C18" s="3">
        <f>COUNTIF(allocations!A:A,A18)</f>
        <v>39</v>
      </c>
      <c r="D18" s="5">
        <f t="shared" si="1"/>
        <v>1</v>
      </c>
    </row>
    <row r="19">
      <c r="A19" s="3"/>
      <c r="B19" s="3"/>
      <c r="C19" s="3"/>
      <c r="D19" s="3"/>
    </row>
    <row r="20">
      <c r="A20" s="3"/>
      <c r="B20" s="3"/>
      <c r="C20" s="3"/>
      <c r="D20" s="3"/>
    </row>
    <row r="21">
      <c r="A21" s="3"/>
      <c r="B21" s="3"/>
      <c r="C21" s="3"/>
      <c r="D21"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topLeftCell="E1" activePane="topRight" state="frozen"/>
      <selection activeCell="F2" sqref="F2" pane="topRight"/>
    </sheetView>
  </sheetViews>
  <sheetFormatPr customHeight="1" defaultColWidth="12.63" defaultRowHeight="15.75"/>
  <cols>
    <col customWidth="1" min="1" max="1" width="14.13"/>
    <col customWidth="1" min="2" max="3" width="18.13"/>
    <col customWidth="1" min="4" max="4" width="20.88"/>
    <col customWidth="1" min="5" max="5" width="21.88"/>
    <col customWidth="1" min="6" max="6" width="14.38"/>
    <col customWidth="1" min="7" max="8" width="13.13"/>
    <col customWidth="1" min="9" max="9" width="15.88"/>
    <col customWidth="1" min="10" max="10" width="13.88"/>
    <col customWidth="1" min="11" max="11" width="28.13"/>
    <col customWidth="1" min="12" max="12" width="27.75"/>
    <col customWidth="1" min="13" max="13" width="64.63"/>
    <col customWidth="1" min="14" max="14" width="34.75"/>
    <col customWidth="1" min="15" max="15" width="39.0"/>
    <col customWidth="1" min="16" max="16" width="38.13"/>
    <col customWidth="1" min="17" max="18" width="23.38"/>
    <col customWidth="1" min="19" max="19" width="35.88"/>
    <col customWidth="1" min="20" max="20" width="26.75"/>
    <col customWidth="1" min="21" max="21" width="25.63"/>
    <col customWidth="1" min="22" max="22" width="40.5"/>
    <col customWidth="1" min="23" max="23" width="35.88"/>
    <col customWidth="1" min="24" max="25" width="25.88"/>
    <col customWidth="1" min="26" max="26" width="38.25"/>
    <col customWidth="1" min="27" max="27" width="48.0"/>
    <col customWidth="1" min="28" max="28" width="15.0"/>
    <col customWidth="1" min="29" max="29" width="45.13"/>
    <col customWidth="1" min="30" max="30" width="23.38"/>
    <col customWidth="1" min="31" max="31" width="40.25"/>
    <col customWidth="1" min="32" max="32" width="14.75"/>
    <col customWidth="1" min="33" max="34" width="19.25"/>
    <col customWidth="1" min="35" max="35" width="21.5"/>
    <col customWidth="1" min="36" max="36" width="17.0"/>
    <col customWidth="1" min="37" max="37" width="13.88"/>
    <col customWidth="1" min="38" max="38" width="26.5"/>
    <col customWidth="1" min="39" max="39" width="54.88"/>
  </cols>
  <sheetData>
    <row r="1">
      <c r="A1" s="6" t="s">
        <v>18</v>
      </c>
      <c r="B1" s="7" t="s">
        <v>19</v>
      </c>
      <c r="C1" s="7" t="s">
        <v>20</v>
      </c>
      <c r="D1" s="7" t="s">
        <v>21</v>
      </c>
      <c r="E1" s="8" t="s">
        <v>22</v>
      </c>
      <c r="F1" s="6" t="s">
        <v>23</v>
      </c>
      <c r="G1" s="6" t="s">
        <v>24</v>
      </c>
      <c r="H1" s="6" t="s">
        <v>25</v>
      </c>
      <c r="I1" s="6" t="s">
        <v>26</v>
      </c>
      <c r="J1" s="6" t="s">
        <v>27</v>
      </c>
      <c r="K1" s="6" t="s">
        <v>28</v>
      </c>
      <c r="L1" s="9" t="s">
        <v>29</v>
      </c>
      <c r="M1" s="6" t="s">
        <v>30</v>
      </c>
      <c r="N1" s="6" t="s">
        <v>31</v>
      </c>
      <c r="O1" s="6" t="s">
        <v>32</v>
      </c>
      <c r="P1" s="6" t="s">
        <v>33</v>
      </c>
      <c r="Q1" s="6" t="s">
        <v>34</v>
      </c>
      <c r="R1" s="6" t="s">
        <v>35</v>
      </c>
      <c r="S1" s="6" t="s">
        <v>36</v>
      </c>
      <c r="T1" s="6" t="s">
        <v>37</v>
      </c>
      <c r="U1" s="6" t="s">
        <v>38</v>
      </c>
      <c r="V1" s="6" t="s">
        <v>39</v>
      </c>
      <c r="W1" s="6" t="s">
        <v>40</v>
      </c>
      <c r="X1" s="6" t="s">
        <v>41</v>
      </c>
      <c r="Y1" s="6" t="s">
        <v>42</v>
      </c>
      <c r="Z1" s="6" t="s">
        <v>43</v>
      </c>
      <c r="AA1" s="6" t="s">
        <v>44</v>
      </c>
      <c r="AB1" s="6" t="s">
        <v>45</v>
      </c>
      <c r="AC1" s="6" t="s">
        <v>46</v>
      </c>
      <c r="AD1" s="6" t="s">
        <v>47</v>
      </c>
      <c r="AE1" s="6" t="s">
        <v>48</v>
      </c>
      <c r="AF1" s="6" t="s">
        <v>49</v>
      </c>
      <c r="AG1" s="6" t="s">
        <v>50</v>
      </c>
      <c r="AH1" s="6" t="s">
        <v>51</v>
      </c>
      <c r="AI1" s="6" t="s">
        <v>52</v>
      </c>
      <c r="AJ1" s="6" t="s">
        <v>53</v>
      </c>
      <c r="AK1" s="6" t="s">
        <v>54</v>
      </c>
      <c r="AL1" s="7" t="s">
        <v>55</v>
      </c>
      <c r="AM1" s="6" t="s">
        <v>56</v>
      </c>
    </row>
    <row r="2" hidden="1">
      <c r="A2" s="10" t="s">
        <v>6</v>
      </c>
      <c r="B2" s="10" t="s">
        <v>6</v>
      </c>
      <c r="C2" s="11" t="s">
        <v>57</v>
      </c>
      <c r="D2" s="11" t="s">
        <v>58</v>
      </c>
      <c r="E2" s="12" t="s">
        <v>58</v>
      </c>
      <c r="F2" s="13"/>
      <c r="G2" s="13"/>
      <c r="H2" s="13" t="s">
        <v>59</v>
      </c>
      <c r="AG2" s="14"/>
      <c r="AI2" s="14"/>
      <c r="AK2" s="14"/>
      <c r="AL2" s="15"/>
    </row>
    <row r="3" hidden="1">
      <c r="A3" s="16" t="s">
        <v>6</v>
      </c>
      <c r="B3" s="16" t="s">
        <v>6</v>
      </c>
      <c r="C3" s="17" t="s">
        <v>57</v>
      </c>
      <c r="D3" s="17" t="s">
        <v>60</v>
      </c>
      <c r="E3" s="18" t="s">
        <v>60</v>
      </c>
      <c r="F3" s="13"/>
      <c r="G3" s="13"/>
      <c r="H3" s="13" t="s">
        <v>61</v>
      </c>
      <c r="AG3" s="14"/>
      <c r="AI3" s="14"/>
      <c r="AK3" s="13"/>
      <c r="AL3" s="19" t="s">
        <v>62</v>
      </c>
      <c r="AM3" s="13" t="s">
        <v>63</v>
      </c>
    </row>
    <row r="4" hidden="1">
      <c r="A4" s="16" t="s">
        <v>6</v>
      </c>
      <c r="B4" s="16" t="s">
        <v>6</v>
      </c>
      <c r="C4" s="17" t="s">
        <v>57</v>
      </c>
      <c r="D4" s="17" t="s">
        <v>64</v>
      </c>
      <c r="E4" s="18" t="s">
        <v>64</v>
      </c>
      <c r="F4" s="13"/>
      <c r="G4" s="13"/>
      <c r="H4" s="13" t="s">
        <v>61</v>
      </c>
      <c r="AG4" s="14"/>
      <c r="AI4" s="14"/>
      <c r="AK4" s="14"/>
      <c r="AL4" s="15"/>
    </row>
    <row r="5" hidden="1">
      <c r="A5" s="10" t="s">
        <v>6</v>
      </c>
      <c r="B5" s="10" t="s">
        <v>6</v>
      </c>
      <c r="C5" s="11" t="s">
        <v>57</v>
      </c>
      <c r="D5" s="11" t="s">
        <v>65</v>
      </c>
      <c r="E5" s="12" t="s">
        <v>65</v>
      </c>
      <c r="F5" s="13"/>
      <c r="G5" s="13"/>
      <c r="H5" s="13" t="s">
        <v>59</v>
      </c>
      <c r="AG5" s="14"/>
      <c r="AI5" s="14"/>
      <c r="AK5" s="14"/>
      <c r="AL5" s="15"/>
    </row>
    <row r="6" hidden="1">
      <c r="A6" s="16" t="s">
        <v>6</v>
      </c>
      <c r="B6" s="16" t="s">
        <v>6</v>
      </c>
      <c r="C6" s="17" t="s">
        <v>57</v>
      </c>
      <c r="D6" s="17" t="s">
        <v>66</v>
      </c>
      <c r="E6" s="18" t="s">
        <v>66</v>
      </c>
      <c r="F6" s="13"/>
      <c r="G6" s="13"/>
      <c r="H6" s="13" t="s">
        <v>61</v>
      </c>
      <c r="AG6" s="14"/>
      <c r="AI6" s="14"/>
      <c r="AK6" s="14"/>
      <c r="AL6" s="15"/>
    </row>
    <row r="7" hidden="1">
      <c r="A7" s="10" t="s">
        <v>6</v>
      </c>
      <c r="B7" s="10" t="s">
        <v>6</v>
      </c>
      <c r="C7" s="11" t="s">
        <v>57</v>
      </c>
      <c r="D7" s="11" t="s">
        <v>67</v>
      </c>
      <c r="E7" s="12" t="s">
        <v>67</v>
      </c>
      <c r="F7" s="13"/>
      <c r="G7" s="13"/>
      <c r="H7" s="13" t="s">
        <v>59</v>
      </c>
      <c r="AG7" s="14"/>
      <c r="AI7" s="14"/>
      <c r="AK7" s="14"/>
      <c r="AL7" s="15"/>
    </row>
    <row r="8" hidden="1">
      <c r="A8" s="16" t="s">
        <v>6</v>
      </c>
      <c r="B8" s="16" t="s">
        <v>6</v>
      </c>
      <c r="C8" s="17" t="s">
        <v>57</v>
      </c>
      <c r="D8" s="17" t="s">
        <v>68</v>
      </c>
      <c r="E8" s="18" t="s">
        <v>68</v>
      </c>
      <c r="F8" s="13"/>
      <c r="G8" s="13"/>
      <c r="H8" s="13" t="s">
        <v>61</v>
      </c>
      <c r="AG8" s="14"/>
      <c r="AI8" s="14"/>
      <c r="AK8" s="14"/>
      <c r="AL8" s="15"/>
    </row>
    <row r="9" hidden="1">
      <c r="A9" s="16" t="s">
        <v>6</v>
      </c>
      <c r="B9" s="16" t="s">
        <v>6</v>
      </c>
      <c r="C9" s="17" t="s">
        <v>57</v>
      </c>
      <c r="D9" s="17" t="s">
        <v>69</v>
      </c>
      <c r="E9" s="18" t="s">
        <v>69</v>
      </c>
      <c r="F9" s="13"/>
      <c r="G9" s="13"/>
      <c r="H9" s="13" t="s">
        <v>61</v>
      </c>
      <c r="AG9" s="14"/>
      <c r="AI9" s="14"/>
      <c r="AK9" s="14"/>
      <c r="AL9" s="15"/>
    </row>
    <row r="10" hidden="1">
      <c r="A10" s="10" t="s">
        <v>6</v>
      </c>
      <c r="B10" s="10" t="s">
        <v>6</v>
      </c>
      <c r="C10" s="11" t="s">
        <v>57</v>
      </c>
      <c r="D10" s="11" t="s">
        <v>70</v>
      </c>
      <c r="E10" s="12" t="s">
        <v>70</v>
      </c>
      <c r="F10" s="13"/>
      <c r="G10" s="13"/>
      <c r="H10" s="13" t="s">
        <v>59</v>
      </c>
      <c r="AG10" s="14"/>
      <c r="AI10" s="14"/>
      <c r="AK10" s="14"/>
      <c r="AL10" s="15"/>
    </row>
    <row r="11" hidden="1">
      <c r="A11" s="10" t="s">
        <v>6</v>
      </c>
      <c r="B11" s="10" t="s">
        <v>6</v>
      </c>
      <c r="C11" s="11" t="s">
        <v>57</v>
      </c>
      <c r="D11" s="11" t="s">
        <v>71</v>
      </c>
      <c r="E11" s="12" t="s">
        <v>71</v>
      </c>
      <c r="F11" s="13"/>
      <c r="G11" s="13"/>
      <c r="H11" s="13" t="s">
        <v>59</v>
      </c>
      <c r="AG11" s="14"/>
      <c r="AI11" s="14"/>
      <c r="AK11" s="14"/>
      <c r="AL11" s="15"/>
    </row>
    <row r="12" hidden="1">
      <c r="A12" s="10" t="s">
        <v>6</v>
      </c>
      <c r="B12" s="10" t="s">
        <v>6</v>
      </c>
      <c r="C12" s="11" t="s">
        <v>57</v>
      </c>
      <c r="D12" s="11" t="s">
        <v>72</v>
      </c>
      <c r="E12" s="12" t="s">
        <v>72</v>
      </c>
      <c r="F12" s="13"/>
      <c r="G12" s="13"/>
      <c r="H12" s="13" t="s">
        <v>59</v>
      </c>
      <c r="AG12" s="14"/>
      <c r="AI12" s="14"/>
      <c r="AK12" s="14"/>
      <c r="AL12" s="15"/>
    </row>
    <row r="13" hidden="1">
      <c r="A13" s="10" t="s">
        <v>6</v>
      </c>
      <c r="B13" s="10" t="s">
        <v>6</v>
      </c>
      <c r="C13" s="11" t="s">
        <v>57</v>
      </c>
      <c r="D13" s="11" t="s">
        <v>73</v>
      </c>
      <c r="E13" s="12" t="s">
        <v>73</v>
      </c>
      <c r="F13" s="13"/>
      <c r="G13" s="13"/>
      <c r="H13" s="13" t="s">
        <v>59</v>
      </c>
      <c r="AG13" s="14"/>
      <c r="AI13" s="14"/>
      <c r="AK13" s="14"/>
      <c r="AL13" s="15"/>
    </row>
    <row r="14" hidden="1">
      <c r="A14" s="10" t="s">
        <v>6</v>
      </c>
      <c r="B14" s="10" t="s">
        <v>6</v>
      </c>
      <c r="C14" s="11" t="s">
        <v>57</v>
      </c>
      <c r="D14" s="11" t="s">
        <v>74</v>
      </c>
      <c r="E14" s="12" t="s">
        <v>74</v>
      </c>
      <c r="F14" s="13"/>
      <c r="G14" s="13"/>
      <c r="H14" s="13" t="s">
        <v>59</v>
      </c>
      <c r="AG14" s="14"/>
      <c r="AI14" s="14"/>
      <c r="AK14" s="14"/>
      <c r="AL14" s="15"/>
    </row>
    <row r="15" hidden="1">
      <c r="A15" s="10" t="s">
        <v>6</v>
      </c>
      <c r="B15" s="10" t="s">
        <v>6</v>
      </c>
      <c r="C15" s="11" t="s">
        <v>57</v>
      </c>
      <c r="D15" s="11" t="s">
        <v>75</v>
      </c>
      <c r="E15" s="12" t="s">
        <v>75</v>
      </c>
      <c r="F15" s="13"/>
      <c r="G15" s="13"/>
      <c r="H15" s="13" t="s">
        <v>59</v>
      </c>
      <c r="AG15" s="14"/>
      <c r="AI15" s="14"/>
      <c r="AK15" s="14"/>
      <c r="AL15" s="15"/>
    </row>
    <row r="16" hidden="1">
      <c r="A16" s="10" t="s">
        <v>6</v>
      </c>
      <c r="B16" s="10" t="s">
        <v>6</v>
      </c>
      <c r="C16" s="11" t="s">
        <v>57</v>
      </c>
      <c r="D16" s="11" t="s">
        <v>76</v>
      </c>
      <c r="E16" s="12" t="s">
        <v>76</v>
      </c>
      <c r="F16" s="13"/>
      <c r="G16" s="13"/>
      <c r="H16" s="13" t="s">
        <v>59</v>
      </c>
      <c r="AG16" s="14"/>
      <c r="AI16" s="14"/>
      <c r="AK16" s="14"/>
      <c r="AL16" s="15"/>
    </row>
    <row r="17" hidden="1">
      <c r="A17" s="16" t="s">
        <v>6</v>
      </c>
      <c r="B17" s="16" t="s">
        <v>6</v>
      </c>
      <c r="C17" s="17" t="s">
        <v>57</v>
      </c>
      <c r="D17" s="17" t="s">
        <v>77</v>
      </c>
      <c r="E17" s="18" t="s">
        <v>77</v>
      </c>
      <c r="F17" s="13"/>
      <c r="G17" s="13"/>
      <c r="H17" s="13" t="s">
        <v>61</v>
      </c>
      <c r="AG17" s="14"/>
      <c r="AI17" s="14"/>
      <c r="AK17" s="14"/>
      <c r="AL17" s="15"/>
    </row>
    <row r="18" hidden="1">
      <c r="A18" s="16" t="s">
        <v>6</v>
      </c>
      <c r="B18" s="16" t="s">
        <v>6</v>
      </c>
      <c r="C18" s="17" t="s">
        <v>57</v>
      </c>
      <c r="D18" s="17" t="s">
        <v>78</v>
      </c>
      <c r="E18" s="18" t="s">
        <v>78</v>
      </c>
      <c r="F18" s="13"/>
      <c r="G18" s="13"/>
      <c r="H18" s="13" t="s">
        <v>61</v>
      </c>
      <c r="AG18" s="14"/>
      <c r="AI18" s="14"/>
      <c r="AK18" s="14"/>
      <c r="AL18" s="15"/>
    </row>
    <row r="19" hidden="1">
      <c r="A19" s="10" t="s">
        <v>6</v>
      </c>
      <c r="B19" s="10" t="s">
        <v>6</v>
      </c>
      <c r="C19" s="11" t="s">
        <v>57</v>
      </c>
      <c r="D19" s="11" t="s">
        <v>79</v>
      </c>
      <c r="E19" s="20" t="s">
        <v>80</v>
      </c>
      <c r="F19" s="13"/>
      <c r="G19" s="13"/>
      <c r="H19" s="13" t="s">
        <v>59</v>
      </c>
      <c r="AG19" s="14"/>
      <c r="AI19" s="14"/>
      <c r="AK19" s="14"/>
      <c r="AL19" s="15"/>
    </row>
    <row r="20" hidden="1">
      <c r="A20" s="16" t="s">
        <v>6</v>
      </c>
      <c r="B20" s="16" t="s">
        <v>6</v>
      </c>
      <c r="C20" s="17" t="s">
        <v>57</v>
      </c>
      <c r="D20" s="17" t="s">
        <v>81</v>
      </c>
      <c r="E20" s="18" t="s">
        <v>81</v>
      </c>
      <c r="F20" s="13"/>
      <c r="G20" s="13"/>
      <c r="H20" s="13" t="s">
        <v>61</v>
      </c>
      <c r="AG20" s="14"/>
      <c r="AI20" s="14"/>
      <c r="AK20" s="14"/>
      <c r="AL20" s="15"/>
    </row>
    <row r="21" hidden="1">
      <c r="A21" s="10" t="s">
        <v>6</v>
      </c>
      <c r="B21" s="10" t="s">
        <v>6</v>
      </c>
      <c r="C21" s="11" t="s">
        <v>57</v>
      </c>
      <c r="D21" s="11" t="s">
        <v>82</v>
      </c>
      <c r="E21" s="12" t="s">
        <v>82</v>
      </c>
      <c r="F21" s="13"/>
      <c r="G21" s="13"/>
      <c r="H21" s="13" t="s">
        <v>59</v>
      </c>
      <c r="AG21" s="14"/>
      <c r="AI21" s="14"/>
      <c r="AK21" s="14"/>
      <c r="AL21" s="15"/>
    </row>
    <row r="22" hidden="1">
      <c r="A22" s="10" t="s">
        <v>6</v>
      </c>
      <c r="B22" s="10" t="s">
        <v>6</v>
      </c>
      <c r="C22" s="11" t="s">
        <v>57</v>
      </c>
      <c r="D22" s="11" t="s">
        <v>83</v>
      </c>
      <c r="E22" s="12" t="s">
        <v>83</v>
      </c>
      <c r="F22" s="13"/>
      <c r="G22" s="13"/>
      <c r="H22" s="13" t="s">
        <v>59</v>
      </c>
      <c r="AG22" s="14"/>
      <c r="AI22" s="14"/>
      <c r="AK22" s="14"/>
      <c r="AL22" s="15"/>
    </row>
    <row r="23" hidden="1">
      <c r="A23" s="10" t="s">
        <v>6</v>
      </c>
      <c r="B23" s="10" t="s">
        <v>6</v>
      </c>
      <c r="C23" s="11" t="s">
        <v>57</v>
      </c>
      <c r="D23" s="11" t="s">
        <v>84</v>
      </c>
      <c r="E23" s="12" t="s">
        <v>84</v>
      </c>
      <c r="F23" s="13"/>
      <c r="G23" s="13"/>
      <c r="H23" s="13" t="s">
        <v>59</v>
      </c>
      <c r="AG23" s="14"/>
      <c r="AI23" s="14"/>
      <c r="AK23" s="14"/>
      <c r="AL23" s="15"/>
    </row>
    <row r="24" hidden="1">
      <c r="A24" s="10" t="s">
        <v>6</v>
      </c>
      <c r="B24" s="10" t="s">
        <v>6</v>
      </c>
      <c r="C24" s="11" t="s">
        <v>57</v>
      </c>
      <c r="D24" s="11" t="s">
        <v>85</v>
      </c>
      <c r="E24" s="12" t="s">
        <v>85</v>
      </c>
      <c r="F24" s="13"/>
      <c r="G24" s="13"/>
      <c r="H24" s="13" t="s">
        <v>59</v>
      </c>
      <c r="AG24" s="14"/>
      <c r="AI24" s="14"/>
      <c r="AK24" s="14"/>
      <c r="AL24" s="15"/>
    </row>
    <row r="25" hidden="1">
      <c r="A25" s="10" t="s">
        <v>6</v>
      </c>
      <c r="B25" s="10" t="s">
        <v>6</v>
      </c>
      <c r="C25" s="11" t="s">
        <v>57</v>
      </c>
      <c r="D25" s="11" t="s">
        <v>86</v>
      </c>
      <c r="E25" s="12" t="s">
        <v>86</v>
      </c>
      <c r="F25" s="13"/>
      <c r="G25" s="13"/>
      <c r="H25" s="13" t="s">
        <v>59</v>
      </c>
      <c r="AG25" s="14"/>
      <c r="AI25" s="14"/>
      <c r="AK25" s="14"/>
      <c r="AL25" s="15"/>
    </row>
    <row r="26" hidden="1">
      <c r="A26" s="16" t="s">
        <v>6</v>
      </c>
      <c r="B26" s="16" t="s">
        <v>6</v>
      </c>
      <c r="C26" s="17" t="s">
        <v>57</v>
      </c>
      <c r="D26" s="17" t="s">
        <v>87</v>
      </c>
      <c r="E26" s="18" t="s">
        <v>87</v>
      </c>
      <c r="F26" s="13"/>
      <c r="G26" s="13"/>
      <c r="H26" s="13" t="s">
        <v>59</v>
      </c>
      <c r="AG26" s="14"/>
      <c r="AI26" s="14"/>
      <c r="AK26" s="14"/>
      <c r="AL26" s="15"/>
    </row>
    <row r="27" hidden="1">
      <c r="A27" s="16" t="s">
        <v>6</v>
      </c>
      <c r="B27" s="16" t="s">
        <v>6</v>
      </c>
      <c r="C27" s="17" t="s">
        <v>57</v>
      </c>
      <c r="D27" s="17" t="s">
        <v>88</v>
      </c>
      <c r="E27" s="18" t="s">
        <v>88</v>
      </c>
      <c r="F27" s="13"/>
      <c r="G27" s="13"/>
      <c r="H27" s="13" t="s">
        <v>61</v>
      </c>
      <c r="AG27" s="14"/>
      <c r="AI27" s="14"/>
      <c r="AK27" s="14"/>
      <c r="AL27" s="15"/>
    </row>
    <row r="28" hidden="1">
      <c r="A28" s="16" t="s">
        <v>6</v>
      </c>
      <c r="B28" s="16" t="s">
        <v>6</v>
      </c>
      <c r="C28" s="17" t="s">
        <v>57</v>
      </c>
      <c r="D28" s="17" t="s">
        <v>89</v>
      </c>
      <c r="E28" s="18" t="s">
        <v>89</v>
      </c>
      <c r="F28" s="13"/>
      <c r="G28" s="13"/>
      <c r="H28" s="13" t="s">
        <v>61</v>
      </c>
      <c r="AG28" s="14"/>
      <c r="AI28" s="14"/>
      <c r="AK28" s="14"/>
      <c r="AL28" s="15"/>
    </row>
    <row r="29" hidden="1">
      <c r="A29" s="16" t="s">
        <v>6</v>
      </c>
      <c r="B29" s="16" t="s">
        <v>6</v>
      </c>
      <c r="C29" s="17" t="s">
        <v>57</v>
      </c>
      <c r="D29" s="17" t="s">
        <v>90</v>
      </c>
      <c r="E29" s="18" t="s">
        <v>90</v>
      </c>
      <c r="F29" s="13"/>
      <c r="G29" s="13"/>
      <c r="H29" s="13" t="s">
        <v>59</v>
      </c>
      <c r="AG29" s="14"/>
      <c r="AI29" s="14"/>
      <c r="AK29" s="14"/>
      <c r="AL29" s="15"/>
    </row>
    <row r="30" hidden="1">
      <c r="A30" s="16" t="s">
        <v>6</v>
      </c>
      <c r="B30" s="16" t="s">
        <v>6</v>
      </c>
      <c r="C30" s="17" t="s">
        <v>57</v>
      </c>
      <c r="D30" s="17" t="s">
        <v>91</v>
      </c>
      <c r="E30" s="18" t="s">
        <v>91</v>
      </c>
      <c r="F30" s="13"/>
      <c r="G30" s="13"/>
      <c r="H30" s="13" t="s">
        <v>59</v>
      </c>
      <c r="AG30" s="14"/>
      <c r="AI30" s="14"/>
      <c r="AK30" s="14"/>
      <c r="AL30" s="15"/>
    </row>
    <row r="31" hidden="1">
      <c r="A31" s="16" t="s">
        <v>6</v>
      </c>
      <c r="B31" s="16" t="s">
        <v>6</v>
      </c>
      <c r="C31" s="17" t="s">
        <v>57</v>
      </c>
      <c r="D31" s="17" t="s">
        <v>92</v>
      </c>
      <c r="E31" s="18" t="s">
        <v>92</v>
      </c>
      <c r="F31" s="13"/>
      <c r="G31" s="13"/>
      <c r="H31" s="13" t="s">
        <v>59</v>
      </c>
      <c r="AG31" s="14"/>
      <c r="AI31" s="14"/>
      <c r="AK31" s="14"/>
      <c r="AL31" s="15"/>
    </row>
    <row r="32" hidden="1">
      <c r="A32" s="16" t="s">
        <v>6</v>
      </c>
      <c r="B32" s="16" t="s">
        <v>6</v>
      </c>
      <c r="C32" s="17" t="s">
        <v>57</v>
      </c>
      <c r="D32" s="17" t="s">
        <v>93</v>
      </c>
      <c r="E32" s="18" t="s">
        <v>93</v>
      </c>
      <c r="F32" s="13"/>
      <c r="G32" s="13"/>
      <c r="H32" s="13" t="s">
        <v>61</v>
      </c>
      <c r="AG32" s="14"/>
      <c r="AI32" s="14"/>
      <c r="AK32" s="14"/>
      <c r="AL32" s="15"/>
    </row>
    <row r="33" hidden="1">
      <c r="A33" s="16" t="s">
        <v>6</v>
      </c>
      <c r="B33" s="16" t="s">
        <v>6</v>
      </c>
      <c r="C33" s="17" t="s">
        <v>57</v>
      </c>
      <c r="D33" s="17" t="s">
        <v>94</v>
      </c>
      <c r="E33" s="18" t="s">
        <v>94</v>
      </c>
      <c r="F33" s="13"/>
      <c r="G33" s="13"/>
      <c r="H33" s="13" t="s">
        <v>61</v>
      </c>
      <c r="AG33" s="14"/>
      <c r="AI33" s="14"/>
      <c r="AK33" s="14"/>
      <c r="AL33" s="15"/>
    </row>
    <row r="34" hidden="1">
      <c r="A34" s="16" t="s">
        <v>6</v>
      </c>
      <c r="B34" s="16" t="s">
        <v>6</v>
      </c>
      <c r="C34" s="17" t="s">
        <v>57</v>
      </c>
      <c r="D34" s="17" t="s">
        <v>95</v>
      </c>
      <c r="E34" s="18" t="s">
        <v>95</v>
      </c>
      <c r="F34" s="13"/>
      <c r="G34" s="13"/>
      <c r="H34" s="13" t="s">
        <v>59</v>
      </c>
      <c r="AG34" s="14"/>
      <c r="AI34" s="14"/>
      <c r="AK34" s="14"/>
      <c r="AL34" s="15"/>
    </row>
    <row r="35" hidden="1">
      <c r="A35" s="16" t="s">
        <v>6</v>
      </c>
      <c r="B35" s="16" t="s">
        <v>6</v>
      </c>
      <c r="C35" s="17" t="s">
        <v>57</v>
      </c>
      <c r="D35" s="17" t="s">
        <v>96</v>
      </c>
      <c r="E35" s="18" t="s">
        <v>96</v>
      </c>
      <c r="F35" s="13"/>
      <c r="G35" s="13"/>
      <c r="H35" s="13" t="s">
        <v>59</v>
      </c>
      <c r="AG35" s="14"/>
      <c r="AI35" s="14"/>
      <c r="AK35" s="14"/>
      <c r="AL35" s="15"/>
    </row>
    <row r="36" hidden="1">
      <c r="A36" s="16" t="s">
        <v>6</v>
      </c>
      <c r="B36" s="16" t="s">
        <v>6</v>
      </c>
      <c r="C36" s="17" t="s">
        <v>57</v>
      </c>
      <c r="D36" s="17" t="s">
        <v>97</v>
      </c>
      <c r="E36" s="18" t="s">
        <v>97</v>
      </c>
      <c r="F36" s="13"/>
      <c r="G36" s="13"/>
      <c r="H36" s="13" t="s">
        <v>59</v>
      </c>
      <c r="AG36" s="14"/>
      <c r="AI36" s="14"/>
      <c r="AK36" s="14"/>
      <c r="AL36" s="15"/>
    </row>
    <row r="37" hidden="1">
      <c r="A37" s="16" t="s">
        <v>6</v>
      </c>
      <c r="B37" s="16" t="s">
        <v>6</v>
      </c>
      <c r="C37" s="17" t="s">
        <v>57</v>
      </c>
      <c r="D37" s="17" t="s">
        <v>98</v>
      </c>
      <c r="E37" s="18" t="s">
        <v>98</v>
      </c>
      <c r="F37" s="13"/>
      <c r="G37" s="13"/>
      <c r="H37" s="13" t="s">
        <v>59</v>
      </c>
      <c r="AG37" s="14"/>
      <c r="AI37" s="14"/>
      <c r="AK37" s="14"/>
      <c r="AL37" s="15"/>
    </row>
    <row r="38" hidden="1">
      <c r="A38" s="16" t="s">
        <v>6</v>
      </c>
      <c r="B38" s="16" t="s">
        <v>6</v>
      </c>
      <c r="C38" s="17" t="s">
        <v>57</v>
      </c>
      <c r="D38" s="17" t="s">
        <v>99</v>
      </c>
      <c r="E38" s="18" t="s">
        <v>99</v>
      </c>
      <c r="F38" s="13"/>
      <c r="G38" s="13"/>
      <c r="H38" s="13" t="s">
        <v>59</v>
      </c>
      <c r="AG38" s="14"/>
      <c r="AI38" s="14"/>
      <c r="AK38" s="14"/>
      <c r="AL38" s="15"/>
    </row>
    <row r="39" hidden="1">
      <c r="A39" s="16" t="s">
        <v>6</v>
      </c>
      <c r="B39" s="16" t="s">
        <v>6</v>
      </c>
      <c r="C39" s="17" t="s">
        <v>57</v>
      </c>
      <c r="D39" s="17" t="s">
        <v>100</v>
      </c>
      <c r="E39" s="18" t="s">
        <v>100</v>
      </c>
      <c r="F39" s="13"/>
      <c r="G39" s="13"/>
      <c r="H39" s="13" t="s">
        <v>59</v>
      </c>
      <c r="AG39" s="14"/>
      <c r="AI39" s="14"/>
      <c r="AK39" s="14"/>
      <c r="AL39" s="15"/>
    </row>
    <row r="40" hidden="1">
      <c r="A40" s="21" t="s">
        <v>7</v>
      </c>
      <c r="B40" s="21" t="s">
        <v>7</v>
      </c>
      <c r="C40" s="22" t="s">
        <v>101</v>
      </c>
      <c r="D40" s="22" t="s">
        <v>102</v>
      </c>
      <c r="E40" s="23" t="s">
        <v>102</v>
      </c>
      <c r="F40" s="24" t="s">
        <v>103</v>
      </c>
      <c r="G40" s="24"/>
      <c r="H40" s="24" t="s">
        <v>61</v>
      </c>
      <c r="I40" s="25"/>
      <c r="J40" s="24" t="s">
        <v>59</v>
      </c>
      <c r="K40" s="25"/>
      <c r="L40" s="25"/>
      <c r="M40" s="25"/>
      <c r="N40" s="25"/>
      <c r="O40" s="25"/>
      <c r="P40" s="25"/>
      <c r="Q40" s="25"/>
      <c r="R40" s="25"/>
      <c r="S40" s="25"/>
      <c r="T40" s="25"/>
      <c r="U40" s="25"/>
      <c r="V40" s="25"/>
      <c r="W40" s="25"/>
      <c r="X40" s="25"/>
      <c r="Y40" s="25"/>
      <c r="Z40" s="25"/>
      <c r="AA40" s="25"/>
      <c r="AB40" s="25"/>
      <c r="AC40" s="25"/>
      <c r="AD40" s="25"/>
      <c r="AE40" s="25"/>
      <c r="AF40" s="25"/>
      <c r="AG40" s="25"/>
      <c r="AH40" s="25"/>
      <c r="AI40" s="25"/>
      <c r="AJ40" s="25"/>
      <c r="AK40" s="25"/>
      <c r="AL40" s="26" t="s">
        <v>104</v>
      </c>
      <c r="AM40" s="24" t="s">
        <v>105</v>
      </c>
      <c r="AN40" s="25"/>
      <c r="AO40" s="25"/>
      <c r="AP40" s="25"/>
      <c r="AQ40" s="25"/>
      <c r="AR40" s="25"/>
      <c r="AS40" s="25"/>
      <c r="AT40" s="25"/>
      <c r="AU40" s="25"/>
      <c r="AV40" s="25"/>
      <c r="AW40" s="25"/>
      <c r="AX40" s="25"/>
      <c r="AY40" s="25"/>
      <c r="AZ40" s="25"/>
      <c r="BA40" s="25"/>
      <c r="BB40" s="25"/>
      <c r="BC40" s="25"/>
      <c r="BD40" s="25"/>
      <c r="BE40" s="25"/>
      <c r="BF40" s="25"/>
    </row>
    <row r="41" hidden="1">
      <c r="A41" s="21" t="s">
        <v>7</v>
      </c>
      <c r="B41" s="21" t="s">
        <v>7</v>
      </c>
      <c r="C41" s="22" t="s">
        <v>106</v>
      </c>
      <c r="D41" s="22" t="s">
        <v>107</v>
      </c>
      <c r="E41" s="23" t="s">
        <v>107</v>
      </c>
      <c r="F41" s="24" t="s">
        <v>103</v>
      </c>
      <c r="G41" s="24"/>
      <c r="H41" s="24" t="s">
        <v>61</v>
      </c>
      <c r="I41" s="25"/>
      <c r="J41" s="24" t="s">
        <v>59</v>
      </c>
      <c r="K41" s="25"/>
      <c r="L41" s="25"/>
      <c r="M41" s="25"/>
      <c r="N41" s="25"/>
      <c r="O41" s="25"/>
      <c r="P41" s="25"/>
      <c r="Q41" s="25"/>
      <c r="R41" s="25"/>
      <c r="S41" s="25"/>
      <c r="T41" s="25"/>
      <c r="U41" s="25"/>
      <c r="V41" s="25"/>
      <c r="W41" s="25"/>
      <c r="X41" s="25"/>
      <c r="Y41" s="25"/>
      <c r="Z41" s="25"/>
      <c r="AA41" s="25"/>
      <c r="AB41" s="25"/>
      <c r="AC41" s="25"/>
      <c r="AD41" s="25"/>
      <c r="AE41" s="25"/>
      <c r="AF41" s="25"/>
      <c r="AG41" s="25"/>
      <c r="AH41" s="25"/>
      <c r="AI41" s="25"/>
      <c r="AJ41" s="25"/>
      <c r="AK41" s="25"/>
      <c r="AL41" s="27"/>
      <c r="AM41" s="24" t="s">
        <v>105</v>
      </c>
      <c r="AN41" s="25"/>
      <c r="AO41" s="25"/>
      <c r="AP41" s="25"/>
      <c r="AQ41" s="25"/>
      <c r="AR41" s="25"/>
      <c r="AS41" s="25"/>
      <c r="AT41" s="25"/>
      <c r="AU41" s="25"/>
      <c r="AV41" s="25"/>
      <c r="AW41" s="25"/>
      <c r="AX41" s="25"/>
      <c r="AY41" s="25"/>
      <c r="AZ41" s="25"/>
      <c r="BA41" s="25"/>
      <c r="BB41" s="25"/>
      <c r="BC41" s="25"/>
      <c r="BD41" s="25"/>
      <c r="BE41" s="25"/>
      <c r="BF41" s="25"/>
    </row>
    <row r="42" hidden="1">
      <c r="A42" s="21" t="s">
        <v>7</v>
      </c>
      <c r="B42" s="21" t="s">
        <v>7</v>
      </c>
      <c r="C42" s="22" t="s">
        <v>108</v>
      </c>
      <c r="D42" s="22" t="s">
        <v>109</v>
      </c>
      <c r="E42" s="23" t="s">
        <v>109</v>
      </c>
      <c r="F42" s="24" t="s">
        <v>103</v>
      </c>
      <c r="G42" s="24"/>
      <c r="H42" s="24" t="s">
        <v>61</v>
      </c>
      <c r="I42" s="25"/>
      <c r="J42" s="24" t="s">
        <v>59</v>
      </c>
      <c r="K42" s="25"/>
      <c r="L42" s="25"/>
      <c r="M42" s="25"/>
      <c r="N42" s="25"/>
      <c r="O42" s="25"/>
      <c r="P42" s="25"/>
      <c r="Q42" s="25"/>
      <c r="R42" s="25"/>
      <c r="S42" s="25"/>
      <c r="T42" s="25"/>
      <c r="U42" s="25"/>
      <c r="V42" s="25"/>
      <c r="W42" s="25"/>
      <c r="X42" s="25"/>
      <c r="Y42" s="25"/>
      <c r="Z42" s="25"/>
      <c r="AA42" s="25"/>
      <c r="AB42" s="25"/>
      <c r="AC42" s="25"/>
      <c r="AD42" s="25"/>
      <c r="AE42" s="25"/>
      <c r="AF42" s="25"/>
      <c r="AG42" s="25"/>
      <c r="AH42" s="25"/>
      <c r="AI42" s="25"/>
      <c r="AJ42" s="25"/>
      <c r="AK42" s="25"/>
      <c r="AL42" s="27"/>
      <c r="AM42" s="24" t="s">
        <v>105</v>
      </c>
      <c r="AN42" s="25"/>
      <c r="AO42" s="25"/>
      <c r="AP42" s="25"/>
      <c r="AQ42" s="25"/>
      <c r="AR42" s="25"/>
      <c r="AS42" s="25"/>
      <c r="AT42" s="25"/>
      <c r="AU42" s="25"/>
      <c r="AV42" s="25"/>
      <c r="AW42" s="25"/>
      <c r="AX42" s="25"/>
      <c r="AY42" s="25"/>
      <c r="AZ42" s="25"/>
      <c r="BA42" s="25"/>
      <c r="BB42" s="25"/>
      <c r="BC42" s="25"/>
      <c r="BD42" s="25"/>
      <c r="BE42" s="25"/>
      <c r="BF42" s="25"/>
    </row>
    <row r="43" hidden="1">
      <c r="A43" s="21" t="s">
        <v>7</v>
      </c>
      <c r="B43" s="21" t="s">
        <v>7</v>
      </c>
      <c r="C43" s="22" t="s">
        <v>110</v>
      </c>
      <c r="D43" s="22" t="s">
        <v>111</v>
      </c>
      <c r="E43" s="23" t="s">
        <v>111</v>
      </c>
      <c r="F43" s="24" t="s">
        <v>103</v>
      </c>
      <c r="G43" s="24"/>
      <c r="H43" s="24" t="s">
        <v>59</v>
      </c>
      <c r="I43" s="25"/>
      <c r="J43" s="24" t="s">
        <v>59</v>
      </c>
      <c r="K43" s="25"/>
      <c r="L43" s="25"/>
      <c r="M43" s="25"/>
      <c r="N43" s="25"/>
      <c r="O43" s="25"/>
      <c r="P43" s="25"/>
      <c r="Q43" s="25"/>
      <c r="R43" s="25"/>
      <c r="S43" s="25"/>
      <c r="T43" s="25"/>
      <c r="U43" s="25"/>
      <c r="V43" s="25"/>
      <c r="W43" s="25"/>
      <c r="X43" s="25"/>
      <c r="Y43" s="25"/>
      <c r="Z43" s="25"/>
      <c r="AA43" s="25"/>
      <c r="AB43" s="25"/>
      <c r="AC43" s="25"/>
      <c r="AD43" s="25"/>
      <c r="AE43" s="25"/>
      <c r="AF43" s="25"/>
      <c r="AG43" s="25"/>
      <c r="AH43" s="25"/>
      <c r="AI43" s="25"/>
      <c r="AJ43" s="25"/>
      <c r="AK43" s="25"/>
      <c r="AL43" s="28" t="s">
        <v>112</v>
      </c>
      <c r="AM43" s="24" t="s">
        <v>113</v>
      </c>
      <c r="AN43" s="25"/>
      <c r="AO43" s="25"/>
      <c r="AP43" s="25"/>
      <c r="AQ43" s="25"/>
      <c r="AR43" s="25"/>
      <c r="AS43" s="25"/>
      <c r="AT43" s="25"/>
      <c r="AU43" s="25"/>
      <c r="AV43" s="25"/>
      <c r="AW43" s="25"/>
      <c r="AX43" s="25"/>
      <c r="AY43" s="25"/>
      <c r="AZ43" s="25"/>
      <c r="BA43" s="25"/>
      <c r="BB43" s="25"/>
      <c r="BC43" s="25"/>
      <c r="BD43" s="25"/>
      <c r="BE43" s="25"/>
      <c r="BF43" s="25"/>
    </row>
    <row r="44" hidden="1">
      <c r="A44" s="21" t="s">
        <v>7</v>
      </c>
      <c r="B44" s="21" t="s">
        <v>7</v>
      </c>
      <c r="C44" s="22" t="s">
        <v>110</v>
      </c>
      <c r="D44" s="22" t="s">
        <v>114</v>
      </c>
      <c r="E44" s="23" t="s">
        <v>114</v>
      </c>
      <c r="F44" s="24" t="s">
        <v>103</v>
      </c>
      <c r="G44" s="24"/>
      <c r="H44" s="24" t="s">
        <v>59</v>
      </c>
      <c r="I44" s="25"/>
      <c r="J44" s="24" t="s">
        <v>59</v>
      </c>
      <c r="K44" s="25"/>
      <c r="L44" s="25"/>
      <c r="M44" s="25"/>
      <c r="N44" s="25"/>
      <c r="O44" s="25"/>
      <c r="P44" s="25"/>
      <c r="Q44" s="25"/>
      <c r="R44" s="25"/>
      <c r="S44" s="25"/>
      <c r="T44" s="25"/>
      <c r="U44" s="25"/>
      <c r="V44" s="25"/>
      <c r="W44" s="25"/>
      <c r="X44" s="25"/>
      <c r="Y44" s="25"/>
      <c r="Z44" s="25"/>
      <c r="AA44" s="25"/>
      <c r="AB44" s="25"/>
      <c r="AC44" s="25"/>
      <c r="AD44" s="25"/>
      <c r="AE44" s="25"/>
      <c r="AF44" s="25"/>
      <c r="AG44" s="25"/>
      <c r="AH44" s="25"/>
      <c r="AI44" s="25"/>
      <c r="AJ44" s="25"/>
      <c r="AK44" s="25"/>
      <c r="AL44" s="28" t="s">
        <v>112</v>
      </c>
      <c r="AM44" s="24" t="s">
        <v>115</v>
      </c>
      <c r="AN44" s="25"/>
      <c r="AO44" s="25"/>
      <c r="AP44" s="25"/>
      <c r="AQ44" s="25"/>
      <c r="AR44" s="25"/>
      <c r="AS44" s="25"/>
      <c r="AT44" s="25"/>
      <c r="AU44" s="25"/>
      <c r="AV44" s="25"/>
      <c r="AW44" s="25"/>
      <c r="AX44" s="25"/>
      <c r="AY44" s="25"/>
      <c r="AZ44" s="25"/>
      <c r="BA44" s="25"/>
      <c r="BB44" s="25"/>
      <c r="BC44" s="25"/>
      <c r="BD44" s="25"/>
      <c r="BE44" s="25"/>
      <c r="BF44" s="25"/>
    </row>
    <row r="45" hidden="1">
      <c r="A45" s="21" t="s">
        <v>7</v>
      </c>
      <c r="B45" s="21" t="s">
        <v>7</v>
      </c>
      <c r="C45" s="22" t="s">
        <v>116</v>
      </c>
      <c r="D45" s="22" t="s">
        <v>117</v>
      </c>
      <c r="E45" s="29" t="s">
        <v>118</v>
      </c>
      <c r="F45" s="24" t="s">
        <v>103</v>
      </c>
      <c r="G45" s="24"/>
      <c r="H45" s="24" t="s">
        <v>59</v>
      </c>
      <c r="I45" s="25"/>
      <c r="J45" s="24" t="s">
        <v>61</v>
      </c>
      <c r="K45" s="25"/>
      <c r="L45" s="25"/>
      <c r="M45" s="25"/>
      <c r="N45" s="25"/>
      <c r="O45" s="25"/>
      <c r="P45" s="25"/>
      <c r="Q45" s="24"/>
      <c r="R45" s="24" t="s">
        <v>119</v>
      </c>
      <c r="S45" s="24" t="s">
        <v>120</v>
      </c>
      <c r="T45" s="30" t="s">
        <v>121</v>
      </c>
      <c r="U45" s="24"/>
      <c r="V45" s="24"/>
      <c r="W45" s="25"/>
      <c r="X45" s="25"/>
      <c r="Y45" s="25"/>
      <c r="Z45" s="25"/>
      <c r="AA45" s="25"/>
      <c r="AB45" s="25"/>
      <c r="AC45" s="25"/>
      <c r="AD45" s="24"/>
      <c r="AE45" s="24"/>
      <c r="AF45" s="25"/>
      <c r="AG45" s="25"/>
      <c r="AH45" s="25"/>
      <c r="AI45" s="25"/>
      <c r="AJ45" s="25"/>
      <c r="AK45" s="25"/>
      <c r="AL45" s="28" t="s">
        <v>112</v>
      </c>
      <c r="AM45" s="25"/>
      <c r="AN45" s="25"/>
      <c r="AO45" s="25"/>
      <c r="AP45" s="25"/>
      <c r="AQ45" s="25"/>
      <c r="AR45" s="25"/>
      <c r="AS45" s="25"/>
      <c r="AT45" s="25"/>
      <c r="AU45" s="25"/>
      <c r="AV45" s="25"/>
      <c r="AW45" s="25"/>
      <c r="AX45" s="25"/>
      <c r="AY45" s="25"/>
      <c r="AZ45" s="25"/>
      <c r="BA45" s="25"/>
      <c r="BB45" s="25"/>
      <c r="BC45" s="25"/>
      <c r="BD45" s="25"/>
      <c r="BE45" s="25"/>
      <c r="BF45" s="25"/>
    </row>
    <row r="46" hidden="1">
      <c r="A46" s="21" t="s">
        <v>7</v>
      </c>
      <c r="B46" s="21" t="s">
        <v>7</v>
      </c>
      <c r="C46" s="22" t="s">
        <v>116</v>
      </c>
      <c r="D46" s="22" t="s">
        <v>122</v>
      </c>
      <c r="E46" s="29" t="s">
        <v>123</v>
      </c>
      <c r="F46" s="24" t="s">
        <v>103</v>
      </c>
      <c r="G46" s="24"/>
      <c r="H46" s="24" t="s">
        <v>59</v>
      </c>
      <c r="I46" s="25"/>
      <c r="J46" s="24" t="s">
        <v>61</v>
      </c>
      <c r="K46" s="25"/>
      <c r="L46" s="25"/>
      <c r="M46" s="25"/>
      <c r="N46" s="25"/>
      <c r="O46" s="25"/>
      <c r="P46" s="25"/>
      <c r="Q46" s="24"/>
      <c r="R46" s="24" t="s">
        <v>119</v>
      </c>
      <c r="S46" s="24" t="s">
        <v>124</v>
      </c>
      <c r="T46" s="30" t="s">
        <v>121</v>
      </c>
      <c r="U46" s="24"/>
      <c r="V46" s="24"/>
      <c r="W46" s="25"/>
      <c r="X46" s="25"/>
      <c r="Y46" s="25"/>
      <c r="Z46" s="25"/>
      <c r="AA46" s="25"/>
      <c r="AB46" s="25"/>
      <c r="AC46" s="25"/>
      <c r="AD46" s="24"/>
      <c r="AE46" s="24"/>
      <c r="AF46" s="25"/>
      <c r="AG46" s="25"/>
      <c r="AH46" s="25"/>
      <c r="AI46" s="25"/>
      <c r="AJ46" s="25"/>
      <c r="AK46" s="25"/>
      <c r="AL46" s="28" t="s">
        <v>112</v>
      </c>
      <c r="AM46" s="25"/>
      <c r="AN46" s="25"/>
      <c r="AO46" s="25"/>
      <c r="AP46" s="25"/>
      <c r="AQ46" s="25"/>
      <c r="AR46" s="25"/>
      <c r="AS46" s="25"/>
      <c r="AT46" s="25"/>
      <c r="AU46" s="25"/>
      <c r="AV46" s="25"/>
      <c r="AW46" s="25"/>
      <c r="AX46" s="25"/>
      <c r="AY46" s="25"/>
      <c r="AZ46" s="25"/>
      <c r="BA46" s="25"/>
      <c r="BB46" s="25"/>
      <c r="BC46" s="25"/>
      <c r="BD46" s="25"/>
      <c r="BE46" s="25"/>
      <c r="BF46" s="25"/>
    </row>
    <row r="47" hidden="1">
      <c r="A47" s="21" t="s">
        <v>7</v>
      </c>
      <c r="B47" s="21" t="s">
        <v>7</v>
      </c>
      <c r="C47" s="22" t="s">
        <v>116</v>
      </c>
      <c r="D47" s="22" t="s">
        <v>125</v>
      </c>
      <c r="E47" s="29" t="s">
        <v>126</v>
      </c>
      <c r="F47" s="24" t="s">
        <v>103</v>
      </c>
      <c r="G47" s="24"/>
      <c r="H47" s="24" t="s">
        <v>59</v>
      </c>
      <c r="I47" s="25"/>
      <c r="J47" s="24" t="s">
        <v>61</v>
      </c>
      <c r="K47" s="25"/>
      <c r="L47" s="25"/>
      <c r="M47" s="25"/>
      <c r="N47" s="25"/>
      <c r="O47" s="25"/>
      <c r="P47" s="25"/>
      <c r="Q47" s="24"/>
      <c r="R47" s="24" t="s">
        <v>119</v>
      </c>
      <c r="S47" s="24" t="s">
        <v>127</v>
      </c>
      <c r="T47" s="30" t="s">
        <v>121</v>
      </c>
      <c r="U47" s="24"/>
      <c r="V47" s="24"/>
      <c r="W47" s="25"/>
      <c r="X47" s="25"/>
      <c r="Y47" s="25"/>
      <c r="Z47" s="25"/>
      <c r="AA47" s="25"/>
      <c r="AB47" s="25"/>
      <c r="AC47" s="25"/>
      <c r="AD47" s="24"/>
      <c r="AE47" s="24"/>
      <c r="AF47" s="25"/>
      <c r="AG47" s="25"/>
      <c r="AH47" s="25"/>
      <c r="AI47" s="25"/>
      <c r="AJ47" s="25"/>
      <c r="AK47" s="25"/>
      <c r="AL47" s="28" t="s">
        <v>112</v>
      </c>
      <c r="AM47" s="25"/>
      <c r="AN47" s="25"/>
      <c r="AO47" s="25"/>
      <c r="AP47" s="25"/>
      <c r="AQ47" s="25"/>
      <c r="AR47" s="25"/>
      <c r="AS47" s="25"/>
      <c r="AT47" s="25"/>
      <c r="AU47" s="25"/>
      <c r="AV47" s="25"/>
      <c r="AW47" s="25"/>
      <c r="AX47" s="25"/>
      <c r="AY47" s="25"/>
      <c r="AZ47" s="25"/>
      <c r="BA47" s="25"/>
      <c r="BB47" s="25"/>
      <c r="BC47" s="25"/>
      <c r="BD47" s="25"/>
      <c r="BE47" s="25"/>
      <c r="BF47" s="25"/>
    </row>
    <row r="48" hidden="1">
      <c r="A48" s="21" t="s">
        <v>7</v>
      </c>
      <c r="B48" s="21" t="s">
        <v>7</v>
      </c>
      <c r="C48" s="22" t="s">
        <v>116</v>
      </c>
      <c r="D48" s="22" t="s">
        <v>128</v>
      </c>
      <c r="E48" s="29" t="s">
        <v>129</v>
      </c>
      <c r="F48" s="24" t="s">
        <v>103</v>
      </c>
      <c r="G48" s="24"/>
      <c r="H48" s="24" t="s">
        <v>59</v>
      </c>
      <c r="I48" s="25"/>
      <c r="J48" s="24" t="s">
        <v>61</v>
      </c>
      <c r="K48" s="25"/>
      <c r="L48" s="25"/>
      <c r="M48" s="25"/>
      <c r="N48" s="25"/>
      <c r="O48" s="25"/>
      <c r="P48" s="25"/>
      <c r="Q48" s="24"/>
      <c r="R48" s="24" t="s">
        <v>119</v>
      </c>
      <c r="S48" s="24" t="s">
        <v>130</v>
      </c>
      <c r="T48" s="30" t="s">
        <v>121</v>
      </c>
      <c r="U48" s="24"/>
      <c r="V48" s="24"/>
      <c r="W48" s="25"/>
      <c r="X48" s="25"/>
      <c r="Y48" s="25"/>
      <c r="Z48" s="25"/>
      <c r="AA48" s="25"/>
      <c r="AB48" s="25"/>
      <c r="AC48" s="25"/>
      <c r="AD48" s="24"/>
      <c r="AE48" s="24"/>
      <c r="AF48" s="25"/>
      <c r="AG48" s="25"/>
      <c r="AH48" s="25"/>
      <c r="AI48" s="25"/>
      <c r="AJ48" s="25"/>
      <c r="AK48" s="25"/>
      <c r="AL48" s="28" t="s">
        <v>112</v>
      </c>
      <c r="AM48" s="25"/>
      <c r="AN48" s="25"/>
      <c r="AO48" s="25"/>
      <c r="AP48" s="25"/>
      <c r="AQ48" s="25"/>
      <c r="AR48" s="25"/>
      <c r="AS48" s="25"/>
      <c r="AT48" s="25"/>
      <c r="AU48" s="25"/>
      <c r="AV48" s="25"/>
      <c r="AW48" s="25"/>
      <c r="AX48" s="25"/>
      <c r="AY48" s="25"/>
      <c r="AZ48" s="25"/>
      <c r="BA48" s="25"/>
      <c r="BB48" s="25"/>
      <c r="BC48" s="25"/>
      <c r="BD48" s="25"/>
      <c r="BE48" s="25"/>
      <c r="BF48" s="25"/>
    </row>
    <row r="49" hidden="1">
      <c r="A49" s="21" t="s">
        <v>7</v>
      </c>
      <c r="B49" s="21" t="s">
        <v>7</v>
      </c>
      <c r="C49" s="22" t="s">
        <v>116</v>
      </c>
      <c r="D49" s="22" t="s">
        <v>131</v>
      </c>
      <c r="E49" s="29" t="s">
        <v>132</v>
      </c>
      <c r="F49" s="24" t="s">
        <v>103</v>
      </c>
      <c r="G49" s="24"/>
      <c r="H49" s="24" t="s">
        <v>59</v>
      </c>
      <c r="I49" s="25"/>
      <c r="J49" s="24" t="s">
        <v>61</v>
      </c>
      <c r="K49" s="25"/>
      <c r="L49" s="25"/>
      <c r="M49" s="25"/>
      <c r="N49" s="25"/>
      <c r="O49" s="25"/>
      <c r="P49" s="25"/>
      <c r="Q49" s="24"/>
      <c r="R49" s="24" t="s">
        <v>119</v>
      </c>
      <c r="S49" s="24" t="s">
        <v>133</v>
      </c>
      <c r="T49" s="30" t="s">
        <v>121</v>
      </c>
      <c r="U49" s="24"/>
      <c r="V49" s="24"/>
      <c r="W49" s="25"/>
      <c r="X49" s="25"/>
      <c r="Y49" s="25"/>
      <c r="Z49" s="25"/>
      <c r="AA49" s="25"/>
      <c r="AB49" s="25"/>
      <c r="AC49" s="25"/>
      <c r="AD49" s="24"/>
      <c r="AE49" s="24"/>
      <c r="AF49" s="25"/>
      <c r="AG49" s="25"/>
      <c r="AH49" s="25"/>
      <c r="AI49" s="25"/>
      <c r="AJ49" s="25"/>
      <c r="AK49" s="25"/>
      <c r="AL49" s="28" t="s">
        <v>112</v>
      </c>
      <c r="AM49" s="25"/>
      <c r="AN49" s="25"/>
      <c r="AO49" s="25"/>
      <c r="AP49" s="25"/>
      <c r="AQ49" s="25"/>
      <c r="AR49" s="25"/>
      <c r="AS49" s="25"/>
      <c r="AT49" s="25"/>
      <c r="AU49" s="25"/>
      <c r="AV49" s="25"/>
      <c r="AW49" s="25"/>
      <c r="AX49" s="25"/>
      <c r="AY49" s="25"/>
      <c r="AZ49" s="25"/>
      <c r="BA49" s="25"/>
      <c r="BB49" s="25"/>
      <c r="BC49" s="25"/>
      <c r="BD49" s="25"/>
      <c r="BE49" s="25"/>
      <c r="BF49" s="25"/>
    </row>
    <row r="50" hidden="1">
      <c r="A50" s="21" t="s">
        <v>7</v>
      </c>
      <c r="B50" s="21" t="s">
        <v>7</v>
      </c>
      <c r="C50" s="22" t="s">
        <v>116</v>
      </c>
      <c r="D50" s="22" t="s">
        <v>134</v>
      </c>
      <c r="E50" s="29" t="s">
        <v>135</v>
      </c>
      <c r="F50" s="24" t="s">
        <v>103</v>
      </c>
      <c r="G50" s="24"/>
      <c r="H50" s="24" t="s">
        <v>59</v>
      </c>
      <c r="I50" s="25"/>
      <c r="J50" s="24" t="s">
        <v>59</v>
      </c>
      <c r="K50" s="25"/>
      <c r="L50" s="25"/>
      <c r="M50" s="25"/>
      <c r="N50" s="25"/>
      <c r="O50" s="25"/>
      <c r="P50" s="25"/>
      <c r="Q50" s="25"/>
      <c r="R50" s="25"/>
      <c r="S50" s="25"/>
      <c r="T50" s="25"/>
      <c r="U50" s="25"/>
      <c r="V50" s="25"/>
      <c r="W50" s="25"/>
      <c r="X50" s="25"/>
      <c r="Y50" s="25"/>
      <c r="Z50" s="25"/>
      <c r="AA50" s="25"/>
      <c r="AB50" s="25"/>
      <c r="AC50" s="25"/>
      <c r="AD50" s="25"/>
      <c r="AE50" s="25"/>
      <c r="AF50" s="25"/>
      <c r="AG50" s="25"/>
      <c r="AH50" s="25"/>
      <c r="AI50" s="25"/>
      <c r="AJ50" s="25"/>
      <c r="AK50" s="25"/>
      <c r="AL50" s="28" t="s">
        <v>112</v>
      </c>
      <c r="AM50" s="24" t="s">
        <v>136</v>
      </c>
      <c r="AN50" s="25"/>
      <c r="AO50" s="25"/>
      <c r="AP50" s="25"/>
      <c r="AQ50" s="25"/>
      <c r="AR50" s="25"/>
      <c r="AS50" s="25"/>
      <c r="AT50" s="25"/>
      <c r="AU50" s="25"/>
      <c r="AV50" s="25"/>
      <c r="AW50" s="25"/>
      <c r="AX50" s="25"/>
      <c r="AY50" s="25"/>
      <c r="AZ50" s="25"/>
      <c r="BA50" s="25"/>
      <c r="BB50" s="25"/>
      <c r="BC50" s="25"/>
      <c r="BD50" s="25"/>
      <c r="BE50" s="25"/>
      <c r="BF50" s="25"/>
    </row>
    <row r="51" hidden="1">
      <c r="A51" s="21" t="s">
        <v>7</v>
      </c>
      <c r="B51" s="21" t="s">
        <v>7</v>
      </c>
      <c r="C51" s="22" t="s">
        <v>116</v>
      </c>
      <c r="D51" s="22" t="s">
        <v>137</v>
      </c>
      <c r="E51" s="29" t="s">
        <v>138</v>
      </c>
      <c r="F51" s="24" t="s">
        <v>103</v>
      </c>
      <c r="G51" s="24"/>
      <c r="H51" s="24" t="s">
        <v>59</v>
      </c>
      <c r="I51" s="25"/>
      <c r="J51" s="24" t="s">
        <v>61</v>
      </c>
      <c r="K51" s="25"/>
      <c r="L51" s="25"/>
      <c r="M51" s="25"/>
      <c r="N51" s="25"/>
      <c r="O51" s="25"/>
      <c r="P51" s="25"/>
      <c r="Q51" s="24"/>
      <c r="R51" s="24" t="s">
        <v>119</v>
      </c>
      <c r="S51" s="24" t="s">
        <v>139</v>
      </c>
      <c r="T51" s="30" t="s">
        <v>121</v>
      </c>
      <c r="U51" s="24"/>
      <c r="V51" s="24"/>
      <c r="W51" s="25"/>
      <c r="X51" s="25"/>
      <c r="Y51" s="25"/>
      <c r="Z51" s="25"/>
      <c r="AA51" s="25"/>
      <c r="AB51" s="25"/>
      <c r="AC51" s="25"/>
      <c r="AD51" s="24"/>
      <c r="AE51" s="24"/>
      <c r="AF51" s="25"/>
      <c r="AG51" s="25"/>
      <c r="AH51" s="25"/>
      <c r="AI51" s="25"/>
      <c r="AJ51" s="25"/>
      <c r="AK51" s="25"/>
      <c r="AL51" s="28" t="s">
        <v>112</v>
      </c>
      <c r="AM51" s="25"/>
      <c r="AN51" s="25"/>
      <c r="AO51" s="25"/>
      <c r="AP51" s="25"/>
      <c r="AQ51" s="25"/>
      <c r="AR51" s="25"/>
      <c r="AS51" s="25"/>
      <c r="AT51" s="25"/>
      <c r="AU51" s="25"/>
      <c r="AV51" s="25"/>
      <c r="AW51" s="25"/>
      <c r="AX51" s="25"/>
      <c r="AY51" s="25"/>
      <c r="AZ51" s="25"/>
      <c r="BA51" s="25"/>
      <c r="BB51" s="25"/>
      <c r="BC51" s="25"/>
      <c r="BD51" s="25"/>
      <c r="BE51" s="25"/>
      <c r="BF51" s="25"/>
    </row>
    <row r="52" hidden="1">
      <c r="A52" s="21" t="s">
        <v>7</v>
      </c>
      <c r="B52" s="21" t="s">
        <v>7</v>
      </c>
      <c r="C52" s="22" t="s">
        <v>116</v>
      </c>
      <c r="D52" s="22" t="s">
        <v>140</v>
      </c>
      <c r="E52" s="29" t="s">
        <v>141</v>
      </c>
      <c r="F52" s="24" t="s">
        <v>103</v>
      </c>
      <c r="G52" s="24"/>
      <c r="H52" s="24" t="s">
        <v>59</v>
      </c>
      <c r="I52" s="25"/>
      <c r="J52" s="24" t="s">
        <v>61</v>
      </c>
      <c r="K52" s="25"/>
      <c r="L52" s="25"/>
      <c r="M52" s="25"/>
      <c r="N52" s="25"/>
      <c r="O52" s="25"/>
      <c r="P52" s="25"/>
      <c r="Q52" s="24"/>
      <c r="R52" s="24" t="s">
        <v>119</v>
      </c>
      <c r="S52" s="24" t="s">
        <v>142</v>
      </c>
      <c r="T52" s="30" t="s">
        <v>121</v>
      </c>
      <c r="U52" s="24"/>
      <c r="V52" s="24"/>
      <c r="W52" s="25"/>
      <c r="X52" s="25"/>
      <c r="Y52" s="25"/>
      <c r="Z52" s="25"/>
      <c r="AA52" s="25"/>
      <c r="AB52" s="25"/>
      <c r="AC52" s="25"/>
      <c r="AD52" s="24"/>
      <c r="AE52" s="24"/>
      <c r="AF52" s="25"/>
      <c r="AG52" s="25"/>
      <c r="AH52" s="25"/>
      <c r="AI52" s="25"/>
      <c r="AJ52" s="25"/>
      <c r="AK52" s="25"/>
      <c r="AL52" s="28" t="s">
        <v>112</v>
      </c>
      <c r="AM52" s="25"/>
      <c r="AN52" s="25"/>
      <c r="AO52" s="25"/>
      <c r="AP52" s="25"/>
      <c r="AQ52" s="25"/>
      <c r="AR52" s="25"/>
      <c r="AS52" s="25"/>
      <c r="AT52" s="25"/>
      <c r="AU52" s="25"/>
      <c r="AV52" s="25"/>
      <c r="AW52" s="25"/>
      <c r="AX52" s="25"/>
      <c r="AY52" s="25"/>
      <c r="AZ52" s="25"/>
      <c r="BA52" s="25"/>
      <c r="BB52" s="25"/>
      <c r="BC52" s="25"/>
      <c r="BD52" s="25"/>
      <c r="BE52" s="25"/>
      <c r="BF52" s="25"/>
    </row>
    <row r="53" hidden="1">
      <c r="A53" s="21" t="s">
        <v>7</v>
      </c>
      <c r="B53" s="21" t="s">
        <v>7</v>
      </c>
      <c r="C53" s="22" t="s">
        <v>116</v>
      </c>
      <c r="D53" s="22" t="s">
        <v>143</v>
      </c>
      <c r="E53" s="29" t="s">
        <v>144</v>
      </c>
      <c r="F53" s="24" t="s">
        <v>103</v>
      </c>
      <c r="G53" s="24"/>
      <c r="H53" s="24" t="s">
        <v>59</v>
      </c>
      <c r="I53" s="25"/>
      <c r="J53" s="24" t="s">
        <v>61</v>
      </c>
      <c r="K53" s="25"/>
      <c r="L53" s="25"/>
      <c r="M53" s="25"/>
      <c r="N53" s="25"/>
      <c r="O53" s="25"/>
      <c r="P53" s="25"/>
      <c r="Q53" s="24"/>
      <c r="R53" s="24" t="s">
        <v>119</v>
      </c>
      <c r="S53" s="24" t="s">
        <v>145</v>
      </c>
      <c r="T53" s="30" t="s">
        <v>121</v>
      </c>
      <c r="U53" s="24"/>
      <c r="V53" s="24"/>
      <c r="W53" s="25"/>
      <c r="X53" s="25"/>
      <c r="Y53" s="25"/>
      <c r="Z53" s="25"/>
      <c r="AA53" s="25"/>
      <c r="AB53" s="25"/>
      <c r="AC53" s="25"/>
      <c r="AD53" s="24"/>
      <c r="AE53" s="24"/>
      <c r="AF53" s="25"/>
      <c r="AG53" s="25"/>
      <c r="AH53" s="25"/>
      <c r="AI53" s="25"/>
      <c r="AJ53" s="25"/>
      <c r="AK53" s="25"/>
      <c r="AL53" s="28" t="s">
        <v>112</v>
      </c>
      <c r="AM53" s="25"/>
      <c r="AN53" s="25"/>
      <c r="AO53" s="25"/>
      <c r="AP53" s="25"/>
      <c r="AQ53" s="25"/>
      <c r="AR53" s="25"/>
      <c r="AS53" s="25"/>
      <c r="AT53" s="25"/>
      <c r="AU53" s="25"/>
      <c r="AV53" s="25"/>
      <c r="AW53" s="25"/>
      <c r="AX53" s="25"/>
      <c r="AY53" s="25"/>
      <c r="AZ53" s="25"/>
      <c r="BA53" s="25"/>
      <c r="BB53" s="25"/>
      <c r="BC53" s="25"/>
      <c r="BD53" s="25"/>
      <c r="BE53" s="25"/>
      <c r="BF53" s="25"/>
    </row>
    <row r="54" hidden="1">
      <c r="A54" s="21" t="s">
        <v>7</v>
      </c>
      <c r="B54" s="21" t="s">
        <v>7</v>
      </c>
      <c r="C54" s="22" t="s">
        <v>116</v>
      </c>
      <c r="D54" s="22" t="s">
        <v>146</v>
      </c>
      <c r="E54" s="29" t="s">
        <v>147</v>
      </c>
      <c r="F54" s="24" t="s">
        <v>103</v>
      </c>
      <c r="G54" s="24"/>
      <c r="H54" s="24" t="s">
        <v>59</v>
      </c>
      <c r="I54" s="25"/>
      <c r="J54" s="24" t="s">
        <v>61</v>
      </c>
      <c r="K54" s="25"/>
      <c r="L54" s="25"/>
      <c r="M54" s="25"/>
      <c r="N54" s="25"/>
      <c r="O54" s="25"/>
      <c r="P54" s="25"/>
      <c r="Q54" s="24"/>
      <c r="R54" s="24" t="s">
        <v>119</v>
      </c>
      <c r="S54" s="24" t="s">
        <v>148</v>
      </c>
      <c r="T54" s="30" t="s">
        <v>121</v>
      </c>
      <c r="U54" s="24"/>
      <c r="V54" s="24"/>
      <c r="W54" s="25"/>
      <c r="X54" s="25"/>
      <c r="Y54" s="25"/>
      <c r="Z54" s="25"/>
      <c r="AA54" s="25"/>
      <c r="AB54" s="25"/>
      <c r="AC54" s="25"/>
      <c r="AD54" s="24"/>
      <c r="AE54" s="24"/>
      <c r="AF54" s="25"/>
      <c r="AG54" s="25"/>
      <c r="AH54" s="25"/>
      <c r="AI54" s="25"/>
      <c r="AJ54" s="25"/>
      <c r="AK54" s="25"/>
      <c r="AL54" s="28" t="s">
        <v>112</v>
      </c>
      <c r="AM54" s="25"/>
      <c r="AN54" s="25"/>
      <c r="AO54" s="25"/>
      <c r="AP54" s="25"/>
      <c r="AQ54" s="25"/>
      <c r="AR54" s="25"/>
      <c r="AS54" s="25"/>
      <c r="AT54" s="25"/>
      <c r="AU54" s="25"/>
      <c r="AV54" s="25"/>
      <c r="AW54" s="25"/>
      <c r="AX54" s="25"/>
      <c r="AY54" s="25"/>
      <c r="AZ54" s="25"/>
      <c r="BA54" s="25"/>
      <c r="BB54" s="25"/>
      <c r="BC54" s="25"/>
      <c r="BD54" s="25"/>
      <c r="BE54" s="25"/>
      <c r="BF54" s="25"/>
    </row>
    <row r="55" hidden="1">
      <c r="A55" s="21" t="s">
        <v>7</v>
      </c>
      <c r="B55" s="21" t="s">
        <v>7</v>
      </c>
      <c r="C55" s="22" t="s">
        <v>116</v>
      </c>
      <c r="D55" s="22" t="s">
        <v>149</v>
      </c>
      <c r="E55" s="29" t="s">
        <v>150</v>
      </c>
      <c r="F55" s="24" t="s">
        <v>103</v>
      </c>
      <c r="G55" s="24"/>
      <c r="H55" s="24" t="s">
        <v>59</v>
      </c>
      <c r="I55" s="25"/>
      <c r="J55" s="24" t="s">
        <v>61</v>
      </c>
      <c r="K55" s="25"/>
      <c r="L55" s="25"/>
      <c r="M55" s="25"/>
      <c r="N55" s="25"/>
      <c r="O55" s="25"/>
      <c r="P55" s="25"/>
      <c r="Q55" s="24"/>
      <c r="R55" s="24" t="s">
        <v>119</v>
      </c>
      <c r="S55" s="24" t="s">
        <v>148</v>
      </c>
      <c r="T55" s="30" t="s">
        <v>121</v>
      </c>
      <c r="U55" s="24"/>
      <c r="V55" s="24"/>
      <c r="W55" s="25"/>
      <c r="X55" s="25"/>
      <c r="Y55" s="25"/>
      <c r="Z55" s="25"/>
      <c r="AA55" s="25"/>
      <c r="AB55" s="25"/>
      <c r="AC55" s="25"/>
      <c r="AD55" s="24"/>
      <c r="AE55" s="24"/>
      <c r="AF55" s="25"/>
      <c r="AG55" s="25"/>
      <c r="AH55" s="25"/>
      <c r="AI55" s="25"/>
      <c r="AJ55" s="25"/>
      <c r="AK55" s="25"/>
      <c r="AL55" s="28" t="s">
        <v>112</v>
      </c>
      <c r="AM55" s="25"/>
      <c r="AN55" s="25"/>
      <c r="AO55" s="25"/>
      <c r="AP55" s="25"/>
      <c r="AQ55" s="25"/>
      <c r="AR55" s="25"/>
      <c r="AS55" s="25"/>
      <c r="AT55" s="25"/>
      <c r="AU55" s="25"/>
      <c r="AV55" s="25"/>
      <c r="AW55" s="25"/>
      <c r="AX55" s="25"/>
      <c r="AY55" s="25"/>
      <c r="AZ55" s="25"/>
      <c r="BA55" s="25"/>
      <c r="BB55" s="25"/>
      <c r="BC55" s="25"/>
      <c r="BD55" s="25"/>
      <c r="BE55" s="25"/>
      <c r="BF55" s="25"/>
    </row>
    <row r="56" hidden="1">
      <c r="A56" s="21" t="s">
        <v>7</v>
      </c>
      <c r="B56" s="21" t="s">
        <v>7</v>
      </c>
      <c r="C56" s="22" t="s">
        <v>116</v>
      </c>
      <c r="D56" s="22" t="s">
        <v>151</v>
      </c>
      <c r="E56" s="29" t="s">
        <v>152</v>
      </c>
      <c r="F56" s="24" t="s">
        <v>103</v>
      </c>
      <c r="G56" s="24"/>
      <c r="H56" s="24" t="s">
        <v>59</v>
      </c>
      <c r="I56" s="25"/>
      <c r="J56" s="24" t="s">
        <v>61</v>
      </c>
      <c r="K56" s="25"/>
      <c r="L56" s="25"/>
      <c r="M56" s="25"/>
      <c r="N56" s="25"/>
      <c r="O56" s="25"/>
      <c r="P56" s="25"/>
      <c r="Q56" s="24"/>
      <c r="R56" s="24" t="s">
        <v>119</v>
      </c>
      <c r="S56" s="24" t="s">
        <v>153</v>
      </c>
      <c r="T56" s="30" t="s">
        <v>121</v>
      </c>
      <c r="U56" s="24"/>
      <c r="V56" s="24"/>
      <c r="W56" s="25"/>
      <c r="X56" s="25"/>
      <c r="Y56" s="25"/>
      <c r="Z56" s="25"/>
      <c r="AA56" s="25"/>
      <c r="AB56" s="25"/>
      <c r="AC56" s="25"/>
      <c r="AD56" s="24"/>
      <c r="AE56" s="24"/>
      <c r="AF56" s="25"/>
      <c r="AG56" s="25"/>
      <c r="AH56" s="25"/>
      <c r="AI56" s="25"/>
      <c r="AJ56" s="25"/>
      <c r="AK56" s="25"/>
      <c r="AL56" s="28" t="s">
        <v>112</v>
      </c>
      <c r="AM56" s="25"/>
      <c r="AN56" s="25"/>
      <c r="AO56" s="25"/>
      <c r="AP56" s="25"/>
      <c r="AQ56" s="25"/>
      <c r="AR56" s="25"/>
      <c r="AS56" s="25"/>
      <c r="AT56" s="25"/>
      <c r="AU56" s="25"/>
      <c r="AV56" s="25"/>
      <c r="AW56" s="25"/>
      <c r="AX56" s="25"/>
      <c r="AY56" s="25"/>
      <c r="AZ56" s="25"/>
      <c r="BA56" s="25"/>
      <c r="BB56" s="25"/>
      <c r="BC56" s="25"/>
      <c r="BD56" s="25"/>
      <c r="BE56" s="25"/>
      <c r="BF56" s="25"/>
    </row>
    <row r="57" hidden="1">
      <c r="A57" s="21" t="s">
        <v>7</v>
      </c>
      <c r="B57" s="21" t="s">
        <v>7</v>
      </c>
      <c r="C57" s="22" t="s">
        <v>116</v>
      </c>
      <c r="D57" s="22" t="s">
        <v>154</v>
      </c>
      <c r="E57" s="29" t="s">
        <v>155</v>
      </c>
      <c r="F57" s="24" t="s">
        <v>103</v>
      </c>
      <c r="G57" s="24"/>
      <c r="H57" s="24" t="s">
        <v>59</v>
      </c>
      <c r="I57" s="25"/>
      <c r="J57" s="24" t="s">
        <v>61</v>
      </c>
      <c r="K57" s="25"/>
      <c r="L57" s="25"/>
      <c r="M57" s="25"/>
      <c r="N57" s="25"/>
      <c r="O57" s="25"/>
      <c r="P57" s="25"/>
      <c r="Q57" s="24"/>
      <c r="R57" s="24" t="s">
        <v>119</v>
      </c>
      <c r="S57" s="24" t="s">
        <v>156</v>
      </c>
      <c r="T57" s="30" t="s">
        <v>121</v>
      </c>
      <c r="U57" s="24"/>
      <c r="V57" s="24"/>
      <c r="W57" s="25"/>
      <c r="X57" s="25"/>
      <c r="Y57" s="25"/>
      <c r="Z57" s="25"/>
      <c r="AA57" s="25"/>
      <c r="AB57" s="25"/>
      <c r="AC57" s="25"/>
      <c r="AD57" s="24"/>
      <c r="AE57" s="24"/>
      <c r="AF57" s="25"/>
      <c r="AG57" s="25"/>
      <c r="AH57" s="25"/>
      <c r="AI57" s="25"/>
      <c r="AJ57" s="25"/>
      <c r="AK57" s="25"/>
      <c r="AL57" s="28" t="s">
        <v>112</v>
      </c>
      <c r="AM57" s="25"/>
      <c r="AN57" s="25"/>
      <c r="AO57" s="25"/>
      <c r="AP57" s="25"/>
      <c r="AQ57" s="25"/>
      <c r="AR57" s="25"/>
      <c r="AS57" s="25"/>
      <c r="AT57" s="25"/>
      <c r="AU57" s="25"/>
      <c r="AV57" s="25"/>
      <c r="AW57" s="25"/>
      <c r="AX57" s="25"/>
      <c r="AY57" s="25"/>
      <c r="AZ57" s="25"/>
      <c r="BA57" s="25"/>
      <c r="BB57" s="25"/>
      <c r="BC57" s="25"/>
      <c r="BD57" s="25"/>
      <c r="BE57" s="25"/>
      <c r="BF57" s="25"/>
    </row>
    <row r="58" hidden="1">
      <c r="A58" s="21" t="s">
        <v>7</v>
      </c>
      <c r="B58" s="21" t="s">
        <v>7</v>
      </c>
      <c r="C58" s="22" t="s">
        <v>116</v>
      </c>
      <c r="D58" s="22" t="s">
        <v>157</v>
      </c>
      <c r="E58" s="29" t="s">
        <v>158</v>
      </c>
      <c r="F58" s="24" t="s">
        <v>103</v>
      </c>
      <c r="G58" s="24"/>
      <c r="H58" s="24" t="s">
        <v>59</v>
      </c>
      <c r="I58" s="25"/>
      <c r="J58" s="24" t="s">
        <v>61</v>
      </c>
      <c r="K58" s="25"/>
      <c r="L58" s="25"/>
      <c r="M58" s="25"/>
      <c r="N58" s="25"/>
      <c r="O58" s="25"/>
      <c r="P58" s="25"/>
      <c r="Q58" s="24"/>
      <c r="R58" s="24" t="s">
        <v>119</v>
      </c>
      <c r="S58" s="24" t="s">
        <v>159</v>
      </c>
      <c r="T58" s="30" t="s">
        <v>121</v>
      </c>
      <c r="U58" s="24"/>
      <c r="V58" s="24"/>
      <c r="W58" s="25"/>
      <c r="X58" s="25"/>
      <c r="Y58" s="25"/>
      <c r="Z58" s="25"/>
      <c r="AA58" s="25"/>
      <c r="AB58" s="25"/>
      <c r="AC58" s="25"/>
      <c r="AD58" s="24"/>
      <c r="AE58" s="24"/>
      <c r="AF58" s="25"/>
      <c r="AG58" s="25"/>
      <c r="AH58" s="25"/>
      <c r="AI58" s="25"/>
      <c r="AJ58" s="25"/>
      <c r="AK58" s="25"/>
      <c r="AL58" s="28" t="s">
        <v>112</v>
      </c>
      <c r="AM58" s="25"/>
      <c r="AN58" s="25"/>
      <c r="AO58" s="25"/>
      <c r="AP58" s="25"/>
      <c r="AQ58" s="25"/>
      <c r="AR58" s="25"/>
      <c r="AS58" s="25"/>
      <c r="AT58" s="25"/>
      <c r="AU58" s="25"/>
      <c r="AV58" s="25"/>
      <c r="AW58" s="25"/>
      <c r="AX58" s="25"/>
      <c r="AY58" s="25"/>
      <c r="AZ58" s="25"/>
      <c r="BA58" s="25"/>
      <c r="BB58" s="25"/>
      <c r="BC58" s="25"/>
      <c r="BD58" s="25"/>
      <c r="BE58" s="25"/>
      <c r="BF58" s="25"/>
    </row>
    <row r="59" hidden="1">
      <c r="A59" s="21" t="s">
        <v>7</v>
      </c>
      <c r="B59" s="21" t="s">
        <v>7</v>
      </c>
      <c r="C59" s="22" t="s">
        <v>116</v>
      </c>
      <c r="D59" s="22" t="s">
        <v>160</v>
      </c>
      <c r="E59" s="29" t="s">
        <v>161</v>
      </c>
      <c r="F59" s="24" t="s">
        <v>103</v>
      </c>
      <c r="G59" s="24"/>
      <c r="H59" s="24" t="s">
        <v>59</v>
      </c>
      <c r="I59" s="25"/>
      <c r="J59" s="24" t="s">
        <v>61</v>
      </c>
      <c r="K59" s="25"/>
      <c r="L59" s="25"/>
      <c r="M59" s="25"/>
      <c r="N59" s="25"/>
      <c r="O59" s="25"/>
      <c r="P59" s="25"/>
      <c r="Q59" s="24"/>
      <c r="R59" s="24" t="s">
        <v>119</v>
      </c>
      <c r="S59" s="24" t="s">
        <v>162</v>
      </c>
      <c r="T59" s="30" t="s">
        <v>121</v>
      </c>
      <c r="U59" s="24"/>
      <c r="V59" s="24"/>
      <c r="W59" s="25"/>
      <c r="X59" s="25"/>
      <c r="Y59" s="25"/>
      <c r="Z59" s="25"/>
      <c r="AA59" s="25"/>
      <c r="AB59" s="25"/>
      <c r="AC59" s="25"/>
      <c r="AD59" s="24"/>
      <c r="AE59" s="24"/>
      <c r="AF59" s="25"/>
      <c r="AG59" s="25"/>
      <c r="AH59" s="25"/>
      <c r="AI59" s="25"/>
      <c r="AJ59" s="25"/>
      <c r="AK59" s="25"/>
      <c r="AL59" s="28" t="s">
        <v>112</v>
      </c>
      <c r="AM59" s="25"/>
      <c r="AN59" s="25"/>
      <c r="AO59" s="25"/>
      <c r="AP59" s="25"/>
      <c r="AQ59" s="25"/>
      <c r="AR59" s="25"/>
      <c r="AS59" s="25"/>
      <c r="AT59" s="25"/>
      <c r="AU59" s="25"/>
      <c r="AV59" s="25"/>
      <c r="AW59" s="25"/>
      <c r="AX59" s="25"/>
      <c r="AY59" s="25"/>
      <c r="AZ59" s="25"/>
      <c r="BA59" s="25"/>
      <c r="BB59" s="25"/>
      <c r="BC59" s="25"/>
      <c r="BD59" s="25"/>
      <c r="BE59" s="25"/>
      <c r="BF59" s="25"/>
    </row>
    <row r="60" hidden="1">
      <c r="A60" s="21" t="s">
        <v>7</v>
      </c>
      <c r="B60" s="21" t="s">
        <v>7</v>
      </c>
      <c r="C60" s="22" t="s">
        <v>116</v>
      </c>
      <c r="D60" s="22" t="s">
        <v>163</v>
      </c>
      <c r="E60" s="29" t="s">
        <v>164</v>
      </c>
      <c r="F60" s="24" t="s">
        <v>103</v>
      </c>
      <c r="G60" s="24"/>
      <c r="H60" s="24" t="s">
        <v>59</v>
      </c>
      <c r="I60" s="25"/>
      <c r="J60" s="24" t="s">
        <v>59</v>
      </c>
      <c r="K60" s="25"/>
      <c r="L60" s="25"/>
      <c r="M60" s="25"/>
      <c r="N60" s="25"/>
      <c r="O60" s="25"/>
      <c r="P60" s="25"/>
      <c r="Q60" s="25"/>
      <c r="R60" s="25"/>
      <c r="S60" s="25"/>
      <c r="T60" s="25"/>
      <c r="U60" s="25"/>
      <c r="V60" s="25"/>
      <c r="W60" s="25"/>
      <c r="X60" s="25"/>
      <c r="Y60" s="25"/>
      <c r="Z60" s="25"/>
      <c r="AA60" s="25"/>
      <c r="AB60" s="25"/>
      <c r="AC60" s="25"/>
      <c r="AD60" s="25"/>
      <c r="AE60" s="25"/>
      <c r="AF60" s="25"/>
      <c r="AG60" s="25"/>
      <c r="AH60" s="25"/>
      <c r="AI60" s="25"/>
      <c r="AJ60" s="25"/>
      <c r="AK60" s="25"/>
      <c r="AL60" s="28" t="s">
        <v>112</v>
      </c>
      <c r="AM60" s="25"/>
      <c r="AN60" s="25"/>
      <c r="AO60" s="25"/>
      <c r="AP60" s="25"/>
      <c r="AQ60" s="25"/>
      <c r="AR60" s="25"/>
      <c r="AS60" s="25"/>
      <c r="AT60" s="25"/>
      <c r="AU60" s="25"/>
      <c r="AV60" s="25"/>
      <c r="AW60" s="25"/>
      <c r="AX60" s="25"/>
      <c r="AY60" s="25"/>
      <c r="AZ60" s="25"/>
      <c r="BA60" s="25"/>
      <c r="BB60" s="25"/>
      <c r="BC60" s="25"/>
      <c r="BD60" s="25"/>
      <c r="BE60" s="25"/>
      <c r="BF60" s="25"/>
    </row>
    <row r="61" hidden="1">
      <c r="A61" s="21" t="s">
        <v>7</v>
      </c>
      <c r="B61" s="21" t="s">
        <v>7</v>
      </c>
      <c r="C61" s="22" t="s">
        <v>116</v>
      </c>
      <c r="D61" s="22" t="s">
        <v>165</v>
      </c>
      <c r="E61" s="29" t="s">
        <v>166</v>
      </c>
      <c r="F61" s="24" t="s">
        <v>103</v>
      </c>
      <c r="G61" s="24"/>
      <c r="H61" s="24" t="s">
        <v>59</v>
      </c>
      <c r="I61" s="25"/>
      <c r="J61" s="24" t="s">
        <v>61</v>
      </c>
      <c r="K61" s="25"/>
      <c r="L61" s="25"/>
      <c r="M61" s="25"/>
      <c r="N61" s="25"/>
      <c r="O61" s="25"/>
      <c r="P61" s="25"/>
      <c r="Q61" s="24"/>
      <c r="R61" s="24" t="s">
        <v>119</v>
      </c>
      <c r="S61" s="24" t="s">
        <v>167</v>
      </c>
      <c r="T61" s="30" t="s">
        <v>121</v>
      </c>
      <c r="U61" s="24"/>
      <c r="V61" s="24"/>
      <c r="W61" s="25"/>
      <c r="X61" s="25"/>
      <c r="Y61" s="25"/>
      <c r="Z61" s="25"/>
      <c r="AA61" s="25"/>
      <c r="AB61" s="25"/>
      <c r="AC61" s="25"/>
      <c r="AD61" s="24"/>
      <c r="AE61" s="24"/>
      <c r="AF61" s="25"/>
      <c r="AG61" s="25"/>
      <c r="AH61" s="25"/>
      <c r="AI61" s="25"/>
      <c r="AJ61" s="25"/>
      <c r="AK61" s="25"/>
      <c r="AL61" s="28" t="s">
        <v>112</v>
      </c>
      <c r="AM61" s="25"/>
      <c r="AN61" s="25"/>
      <c r="AO61" s="25"/>
      <c r="AP61" s="25"/>
      <c r="AQ61" s="25"/>
      <c r="AR61" s="25"/>
      <c r="AS61" s="25"/>
      <c r="AT61" s="25"/>
      <c r="AU61" s="25"/>
      <c r="AV61" s="25"/>
      <c r="AW61" s="25"/>
      <c r="AX61" s="25"/>
      <c r="AY61" s="25"/>
      <c r="AZ61" s="25"/>
      <c r="BA61" s="25"/>
      <c r="BB61" s="25"/>
      <c r="BC61" s="25"/>
      <c r="BD61" s="25"/>
      <c r="BE61" s="25"/>
      <c r="BF61" s="25"/>
    </row>
    <row r="62" hidden="1">
      <c r="A62" s="21" t="s">
        <v>7</v>
      </c>
      <c r="B62" s="21" t="s">
        <v>7</v>
      </c>
      <c r="C62" s="22" t="s">
        <v>116</v>
      </c>
      <c r="D62" s="22" t="s">
        <v>168</v>
      </c>
      <c r="E62" s="29" t="s">
        <v>169</v>
      </c>
      <c r="F62" s="24" t="s">
        <v>103</v>
      </c>
      <c r="G62" s="24"/>
      <c r="H62" s="24" t="s">
        <v>59</v>
      </c>
      <c r="I62" s="25"/>
      <c r="J62" s="24" t="s">
        <v>61</v>
      </c>
      <c r="K62" s="25"/>
      <c r="L62" s="25"/>
      <c r="M62" s="25"/>
      <c r="N62" s="25"/>
      <c r="O62" s="25"/>
      <c r="P62" s="25"/>
      <c r="Q62" s="24"/>
      <c r="R62" s="24" t="s">
        <v>119</v>
      </c>
      <c r="S62" s="24" t="s">
        <v>170</v>
      </c>
      <c r="T62" s="30" t="s">
        <v>121</v>
      </c>
      <c r="U62" s="24"/>
      <c r="V62" s="24"/>
      <c r="W62" s="25"/>
      <c r="X62" s="25"/>
      <c r="Y62" s="25"/>
      <c r="Z62" s="25"/>
      <c r="AA62" s="25"/>
      <c r="AB62" s="25"/>
      <c r="AC62" s="25"/>
      <c r="AD62" s="24"/>
      <c r="AE62" s="24"/>
      <c r="AF62" s="25"/>
      <c r="AG62" s="25"/>
      <c r="AH62" s="25"/>
      <c r="AI62" s="25"/>
      <c r="AJ62" s="25"/>
      <c r="AK62" s="25"/>
      <c r="AL62" s="28" t="s">
        <v>112</v>
      </c>
      <c r="AM62" s="25"/>
      <c r="AN62" s="25"/>
      <c r="AO62" s="25"/>
      <c r="AP62" s="25"/>
      <c r="AQ62" s="25"/>
      <c r="AR62" s="25"/>
      <c r="AS62" s="25"/>
      <c r="AT62" s="25"/>
      <c r="AU62" s="25"/>
      <c r="AV62" s="25"/>
      <c r="AW62" s="25"/>
      <c r="AX62" s="25"/>
      <c r="AY62" s="25"/>
      <c r="AZ62" s="25"/>
      <c r="BA62" s="25"/>
      <c r="BB62" s="25"/>
      <c r="BC62" s="25"/>
      <c r="BD62" s="25"/>
      <c r="BE62" s="25"/>
      <c r="BF62" s="25"/>
    </row>
    <row r="63" hidden="1">
      <c r="A63" s="21" t="s">
        <v>7</v>
      </c>
      <c r="B63" s="21" t="s">
        <v>7</v>
      </c>
      <c r="C63" s="22" t="s">
        <v>116</v>
      </c>
      <c r="D63" s="22" t="s">
        <v>171</v>
      </c>
      <c r="E63" s="29" t="s">
        <v>172</v>
      </c>
      <c r="F63" s="24" t="s">
        <v>103</v>
      </c>
      <c r="G63" s="24"/>
      <c r="H63" s="24" t="s">
        <v>59</v>
      </c>
      <c r="I63" s="25"/>
      <c r="J63" s="24" t="s">
        <v>61</v>
      </c>
      <c r="K63" s="25"/>
      <c r="L63" s="25"/>
      <c r="M63" s="25"/>
      <c r="N63" s="25"/>
      <c r="O63" s="25"/>
      <c r="P63" s="25"/>
      <c r="Q63" s="24"/>
      <c r="R63" s="24" t="s">
        <v>119</v>
      </c>
      <c r="S63" s="24" t="s">
        <v>173</v>
      </c>
      <c r="T63" s="30" t="s">
        <v>121</v>
      </c>
      <c r="U63" s="24"/>
      <c r="V63" s="24"/>
      <c r="W63" s="25"/>
      <c r="X63" s="25"/>
      <c r="Y63" s="25"/>
      <c r="Z63" s="25"/>
      <c r="AA63" s="25"/>
      <c r="AB63" s="25"/>
      <c r="AC63" s="25"/>
      <c r="AD63" s="24"/>
      <c r="AE63" s="24"/>
      <c r="AF63" s="25"/>
      <c r="AG63" s="25"/>
      <c r="AH63" s="25"/>
      <c r="AI63" s="25"/>
      <c r="AJ63" s="25"/>
      <c r="AK63" s="25"/>
      <c r="AL63" s="28" t="s">
        <v>112</v>
      </c>
      <c r="AM63" s="25"/>
      <c r="AN63" s="25"/>
      <c r="AO63" s="25"/>
      <c r="AP63" s="25"/>
      <c r="AQ63" s="25"/>
      <c r="AR63" s="25"/>
      <c r="AS63" s="25"/>
      <c r="AT63" s="25"/>
      <c r="AU63" s="25"/>
      <c r="AV63" s="25"/>
      <c r="AW63" s="25"/>
      <c r="AX63" s="25"/>
      <c r="AY63" s="25"/>
      <c r="AZ63" s="25"/>
      <c r="BA63" s="25"/>
      <c r="BB63" s="25"/>
      <c r="BC63" s="25"/>
      <c r="BD63" s="25"/>
      <c r="BE63" s="25"/>
      <c r="BF63" s="25"/>
    </row>
    <row r="64" hidden="1">
      <c r="A64" s="21" t="s">
        <v>7</v>
      </c>
      <c r="B64" s="21" t="s">
        <v>7</v>
      </c>
      <c r="C64" s="22" t="s">
        <v>116</v>
      </c>
      <c r="D64" s="22" t="s">
        <v>174</v>
      </c>
      <c r="E64" s="29" t="s">
        <v>175</v>
      </c>
      <c r="F64" s="24" t="s">
        <v>103</v>
      </c>
      <c r="G64" s="24"/>
      <c r="H64" s="24" t="s">
        <v>59</v>
      </c>
      <c r="I64" s="25"/>
      <c r="J64" s="24" t="s">
        <v>61</v>
      </c>
      <c r="K64" s="25"/>
      <c r="L64" s="25"/>
      <c r="M64" s="25"/>
      <c r="N64" s="25"/>
      <c r="O64" s="25"/>
      <c r="P64" s="25"/>
      <c r="Q64" s="24"/>
      <c r="R64" s="24" t="s">
        <v>119</v>
      </c>
      <c r="S64" s="24" t="s">
        <v>176</v>
      </c>
      <c r="T64" s="30" t="s">
        <v>121</v>
      </c>
      <c r="U64" s="24"/>
      <c r="V64" s="24"/>
      <c r="W64" s="25"/>
      <c r="X64" s="25"/>
      <c r="Y64" s="25"/>
      <c r="Z64" s="25"/>
      <c r="AA64" s="25"/>
      <c r="AB64" s="25"/>
      <c r="AC64" s="25"/>
      <c r="AD64" s="24"/>
      <c r="AE64" s="24"/>
      <c r="AF64" s="25"/>
      <c r="AG64" s="25"/>
      <c r="AH64" s="25"/>
      <c r="AI64" s="25"/>
      <c r="AJ64" s="25"/>
      <c r="AK64" s="25"/>
      <c r="AL64" s="28" t="s">
        <v>112</v>
      </c>
      <c r="AM64" s="25"/>
      <c r="AN64" s="25"/>
      <c r="AO64" s="25"/>
      <c r="AP64" s="25"/>
      <c r="AQ64" s="25"/>
      <c r="AR64" s="25"/>
      <c r="AS64" s="25"/>
      <c r="AT64" s="25"/>
      <c r="AU64" s="25"/>
      <c r="AV64" s="25"/>
      <c r="AW64" s="25"/>
      <c r="AX64" s="25"/>
      <c r="AY64" s="25"/>
      <c r="AZ64" s="25"/>
      <c r="BA64" s="25"/>
      <c r="BB64" s="25"/>
      <c r="BC64" s="25"/>
      <c r="BD64" s="25"/>
      <c r="BE64" s="25"/>
      <c r="BF64" s="25"/>
    </row>
    <row r="65" hidden="1">
      <c r="A65" s="21" t="s">
        <v>7</v>
      </c>
      <c r="B65" s="21" t="s">
        <v>7</v>
      </c>
      <c r="C65" s="22" t="s">
        <v>116</v>
      </c>
      <c r="D65" s="22" t="s">
        <v>177</v>
      </c>
      <c r="E65" s="29" t="s">
        <v>178</v>
      </c>
      <c r="F65" s="24" t="s">
        <v>103</v>
      </c>
      <c r="G65" s="24"/>
      <c r="H65" s="24" t="s">
        <v>59</v>
      </c>
      <c r="I65" s="25"/>
      <c r="J65" s="24" t="s">
        <v>59</v>
      </c>
      <c r="K65" s="25"/>
      <c r="L65" s="25"/>
      <c r="M65" s="25"/>
      <c r="N65" s="25"/>
      <c r="O65" s="25"/>
      <c r="P65" s="25"/>
      <c r="Q65" s="25"/>
      <c r="R65" s="25"/>
      <c r="S65" s="25"/>
      <c r="T65" s="25"/>
      <c r="U65" s="25"/>
      <c r="V65" s="25"/>
      <c r="W65" s="25"/>
      <c r="X65" s="25"/>
      <c r="Y65" s="25"/>
      <c r="Z65" s="25"/>
      <c r="AA65" s="25"/>
      <c r="AB65" s="25"/>
      <c r="AC65" s="25"/>
      <c r="AD65" s="25"/>
      <c r="AE65" s="25"/>
      <c r="AF65" s="25"/>
      <c r="AG65" s="25"/>
      <c r="AH65" s="25"/>
      <c r="AI65" s="25"/>
      <c r="AJ65" s="25"/>
      <c r="AK65" s="25"/>
      <c r="AL65" s="28" t="s">
        <v>112</v>
      </c>
      <c r="AM65" s="25"/>
      <c r="AN65" s="25"/>
      <c r="AO65" s="25"/>
      <c r="AP65" s="25"/>
      <c r="AQ65" s="25"/>
      <c r="AR65" s="25"/>
      <c r="AS65" s="25"/>
      <c r="AT65" s="25"/>
      <c r="AU65" s="25"/>
      <c r="AV65" s="25"/>
      <c r="AW65" s="25"/>
      <c r="AX65" s="25"/>
      <c r="AY65" s="25"/>
      <c r="AZ65" s="25"/>
      <c r="BA65" s="25"/>
      <c r="BB65" s="25"/>
      <c r="BC65" s="25"/>
      <c r="BD65" s="25"/>
      <c r="BE65" s="25"/>
      <c r="BF65" s="25"/>
    </row>
    <row r="66" hidden="1">
      <c r="A66" s="21" t="s">
        <v>7</v>
      </c>
      <c r="B66" s="21" t="s">
        <v>7</v>
      </c>
      <c r="C66" s="22" t="s">
        <v>116</v>
      </c>
      <c r="D66" s="22" t="s">
        <v>179</v>
      </c>
      <c r="E66" s="29" t="s">
        <v>180</v>
      </c>
      <c r="F66" s="24" t="s">
        <v>103</v>
      </c>
      <c r="G66" s="24"/>
      <c r="H66" s="24" t="s">
        <v>59</v>
      </c>
      <c r="I66" s="25"/>
      <c r="J66" s="24" t="s">
        <v>59</v>
      </c>
      <c r="K66" s="25"/>
      <c r="L66" s="25"/>
      <c r="M66" s="25"/>
      <c r="N66" s="25"/>
      <c r="O66" s="25"/>
      <c r="P66" s="25"/>
      <c r="Q66" s="25"/>
      <c r="R66" s="25"/>
      <c r="S66" s="25"/>
      <c r="T66" s="25"/>
      <c r="U66" s="25"/>
      <c r="V66" s="25"/>
      <c r="W66" s="25"/>
      <c r="X66" s="25"/>
      <c r="Y66" s="25"/>
      <c r="Z66" s="25"/>
      <c r="AA66" s="25"/>
      <c r="AB66" s="25"/>
      <c r="AC66" s="25"/>
      <c r="AD66" s="25"/>
      <c r="AE66" s="25"/>
      <c r="AF66" s="25"/>
      <c r="AG66" s="25"/>
      <c r="AH66" s="25"/>
      <c r="AI66" s="25"/>
      <c r="AJ66" s="25"/>
      <c r="AK66" s="25"/>
      <c r="AL66" s="28" t="s">
        <v>112</v>
      </c>
      <c r="AM66" s="25"/>
      <c r="AN66" s="25"/>
      <c r="AO66" s="25"/>
      <c r="AP66" s="25"/>
      <c r="AQ66" s="25"/>
      <c r="AR66" s="25"/>
      <c r="AS66" s="25"/>
      <c r="AT66" s="25"/>
      <c r="AU66" s="25"/>
      <c r="AV66" s="25"/>
      <c r="AW66" s="25"/>
      <c r="AX66" s="25"/>
      <c r="AY66" s="25"/>
      <c r="AZ66" s="25"/>
      <c r="BA66" s="25"/>
      <c r="BB66" s="25"/>
      <c r="BC66" s="25"/>
      <c r="BD66" s="25"/>
      <c r="BE66" s="25"/>
      <c r="BF66" s="25"/>
    </row>
    <row r="67" hidden="1">
      <c r="A67" s="21" t="s">
        <v>7</v>
      </c>
      <c r="B67" s="21" t="s">
        <v>7</v>
      </c>
      <c r="C67" s="22" t="s">
        <v>116</v>
      </c>
      <c r="D67" s="22" t="s">
        <v>181</v>
      </c>
      <c r="E67" s="29" t="s">
        <v>182</v>
      </c>
      <c r="F67" s="24" t="s">
        <v>103</v>
      </c>
      <c r="G67" s="24"/>
      <c r="H67" s="24" t="s">
        <v>59</v>
      </c>
      <c r="I67" s="25"/>
      <c r="J67" s="24" t="s">
        <v>61</v>
      </c>
      <c r="K67" s="25"/>
      <c r="L67" s="25"/>
      <c r="M67" s="25"/>
      <c r="N67" s="25"/>
      <c r="O67" s="25"/>
      <c r="P67" s="25"/>
      <c r="Q67" s="24"/>
      <c r="R67" s="24" t="s">
        <v>119</v>
      </c>
      <c r="S67" s="24" t="s">
        <v>183</v>
      </c>
      <c r="T67" s="30" t="s">
        <v>121</v>
      </c>
      <c r="U67" s="24"/>
      <c r="V67" s="24"/>
      <c r="W67" s="25"/>
      <c r="X67" s="25"/>
      <c r="Y67" s="25"/>
      <c r="Z67" s="25"/>
      <c r="AA67" s="25"/>
      <c r="AB67" s="25"/>
      <c r="AC67" s="25"/>
      <c r="AD67" s="24"/>
      <c r="AE67" s="24"/>
      <c r="AF67" s="25"/>
      <c r="AG67" s="25"/>
      <c r="AH67" s="25"/>
      <c r="AI67" s="25"/>
      <c r="AJ67" s="25"/>
      <c r="AK67" s="25"/>
      <c r="AL67" s="28" t="s">
        <v>112</v>
      </c>
      <c r="AM67" s="25"/>
      <c r="AN67" s="25"/>
      <c r="AO67" s="25"/>
      <c r="AP67" s="25"/>
      <c r="AQ67" s="25"/>
      <c r="AR67" s="25"/>
      <c r="AS67" s="25"/>
      <c r="AT67" s="25"/>
      <c r="AU67" s="25"/>
      <c r="AV67" s="25"/>
      <c r="AW67" s="25"/>
      <c r="AX67" s="25"/>
      <c r="AY67" s="25"/>
      <c r="AZ67" s="25"/>
      <c r="BA67" s="25"/>
      <c r="BB67" s="25"/>
      <c r="BC67" s="25"/>
      <c r="BD67" s="25"/>
      <c r="BE67" s="25"/>
      <c r="BF67" s="25"/>
    </row>
    <row r="68" hidden="1">
      <c r="A68" s="21" t="s">
        <v>7</v>
      </c>
      <c r="B68" s="21" t="s">
        <v>7</v>
      </c>
      <c r="C68" s="22" t="s">
        <v>116</v>
      </c>
      <c r="D68" s="22" t="s">
        <v>184</v>
      </c>
      <c r="E68" s="29" t="s">
        <v>185</v>
      </c>
      <c r="F68" s="24" t="s">
        <v>103</v>
      </c>
      <c r="G68" s="24"/>
      <c r="H68" s="24" t="s">
        <v>59</v>
      </c>
      <c r="I68" s="25"/>
      <c r="J68" s="24" t="s">
        <v>61</v>
      </c>
      <c r="K68" s="25"/>
      <c r="L68" s="25"/>
      <c r="M68" s="25"/>
      <c r="N68" s="25"/>
      <c r="O68" s="25"/>
      <c r="P68" s="25"/>
      <c r="Q68" s="24"/>
      <c r="R68" s="24" t="s">
        <v>119</v>
      </c>
      <c r="S68" s="24" t="s">
        <v>156</v>
      </c>
      <c r="T68" s="30" t="s">
        <v>121</v>
      </c>
      <c r="U68" s="24"/>
      <c r="V68" s="24"/>
      <c r="W68" s="25"/>
      <c r="X68" s="25"/>
      <c r="Y68" s="25"/>
      <c r="Z68" s="25"/>
      <c r="AA68" s="25"/>
      <c r="AB68" s="25"/>
      <c r="AC68" s="25"/>
      <c r="AD68" s="24"/>
      <c r="AE68" s="24"/>
      <c r="AF68" s="25"/>
      <c r="AG68" s="25"/>
      <c r="AH68" s="25"/>
      <c r="AI68" s="25"/>
      <c r="AJ68" s="25"/>
      <c r="AK68" s="25"/>
      <c r="AL68" s="28" t="s">
        <v>112</v>
      </c>
      <c r="AM68" s="25"/>
      <c r="AN68" s="25"/>
      <c r="AO68" s="25"/>
      <c r="AP68" s="25"/>
      <c r="AQ68" s="25"/>
      <c r="AR68" s="25"/>
      <c r="AS68" s="25"/>
      <c r="AT68" s="25"/>
      <c r="AU68" s="25"/>
      <c r="AV68" s="25"/>
      <c r="AW68" s="25"/>
      <c r="AX68" s="25"/>
      <c r="AY68" s="25"/>
      <c r="AZ68" s="25"/>
      <c r="BA68" s="25"/>
      <c r="BB68" s="25"/>
      <c r="BC68" s="25"/>
      <c r="BD68" s="25"/>
      <c r="BE68" s="25"/>
      <c r="BF68" s="25"/>
    </row>
    <row r="69" hidden="1">
      <c r="A69" s="21" t="s">
        <v>7</v>
      </c>
      <c r="B69" s="21" t="s">
        <v>7</v>
      </c>
      <c r="C69" s="22" t="s">
        <v>116</v>
      </c>
      <c r="D69" s="22" t="s">
        <v>186</v>
      </c>
      <c r="E69" s="29" t="s">
        <v>187</v>
      </c>
      <c r="F69" s="24" t="s">
        <v>103</v>
      </c>
      <c r="G69" s="24"/>
      <c r="H69" s="24" t="s">
        <v>59</v>
      </c>
      <c r="I69" s="25"/>
      <c r="J69" s="24" t="s">
        <v>61</v>
      </c>
      <c r="K69" s="25"/>
      <c r="L69" s="25"/>
      <c r="M69" s="25"/>
      <c r="N69" s="25"/>
      <c r="O69" s="25"/>
      <c r="P69" s="25"/>
      <c r="Q69" s="24"/>
      <c r="R69" s="24" t="s">
        <v>119</v>
      </c>
      <c r="S69" s="24" t="s">
        <v>188</v>
      </c>
      <c r="T69" s="30" t="s">
        <v>121</v>
      </c>
      <c r="U69" s="24"/>
      <c r="V69" s="24"/>
      <c r="W69" s="25"/>
      <c r="X69" s="25"/>
      <c r="Y69" s="25"/>
      <c r="Z69" s="25"/>
      <c r="AA69" s="25"/>
      <c r="AB69" s="25"/>
      <c r="AC69" s="25"/>
      <c r="AD69" s="24"/>
      <c r="AE69" s="24"/>
      <c r="AF69" s="25"/>
      <c r="AG69" s="25"/>
      <c r="AH69" s="25"/>
      <c r="AI69" s="25"/>
      <c r="AJ69" s="25"/>
      <c r="AK69" s="25"/>
      <c r="AL69" s="28" t="s">
        <v>112</v>
      </c>
      <c r="AM69" s="25"/>
      <c r="AN69" s="25"/>
      <c r="AO69" s="25"/>
      <c r="AP69" s="25"/>
      <c r="AQ69" s="25"/>
      <c r="AR69" s="25"/>
      <c r="AS69" s="25"/>
      <c r="AT69" s="25"/>
      <c r="AU69" s="25"/>
      <c r="AV69" s="25"/>
      <c r="AW69" s="25"/>
      <c r="AX69" s="25"/>
      <c r="AY69" s="25"/>
      <c r="AZ69" s="25"/>
      <c r="BA69" s="25"/>
      <c r="BB69" s="25"/>
      <c r="BC69" s="25"/>
      <c r="BD69" s="25"/>
      <c r="BE69" s="25"/>
      <c r="BF69" s="25"/>
    </row>
    <row r="70" hidden="1">
      <c r="A70" s="21" t="s">
        <v>7</v>
      </c>
      <c r="B70" s="21" t="s">
        <v>7</v>
      </c>
      <c r="C70" s="22" t="s">
        <v>116</v>
      </c>
      <c r="D70" s="22" t="s">
        <v>189</v>
      </c>
      <c r="E70" s="29" t="s">
        <v>190</v>
      </c>
      <c r="F70" s="24" t="s">
        <v>103</v>
      </c>
      <c r="G70" s="24"/>
      <c r="H70" s="24" t="s">
        <v>59</v>
      </c>
      <c r="I70" s="25"/>
      <c r="J70" s="24" t="s">
        <v>61</v>
      </c>
      <c r="K70" s="25"/>
      <c r="L70" s="25"/>
      <c r="M70" s="25"/>
      <c r="N70" s="25"/>
      <c r="O70" s="25"/>
      <c r="P70" s="25"/>
      <c r="Q70" s="24"/>
      <c r="R70" s="24" t="s">
        <v>119</v>
      </c>
      <c r="S70" s="24" t="s">
        <v>191</v>
      </c>
      <c r="T70" s="30" t="s">
        <v>121</v>
      </c>
      <c r="U70" s="24"/>
      <c r="V70" s="24"/>
      <c r="W70" s="25"/>
      <c r="X70" s="25"/>
      <c r="Y70" s="25"/>
      <c r="Z70" s="25"/>
      <c r="AA70" s="25"/>
      <c r="AB70" s="25"/>
      <c r="AC70" s="25"/>
      <c r="AD70" s="24"/>
      <c r="AE70" s="24"/>
      <c r="AF70" s="25"/>
      <c r="AG70" s="25"/>
      <c r="AH70" s="25"/>
      <c r="AI70" s="25"/>
      <c r="AJ70" s="25"/>
      <c r="AK70" s="25"/>
      <c r="AL70" s="28" t="s">
        <v>112</v>
      </c>
      <c r="AM70" s="25"/>
      <c r="AN70" s="25"/>
      <c r="AO70" s="25"/>
      <c r="AP70" s="25"/>
      <c r="AQ70" s="25"/>
      <c r="AR70" s="25"/>
      <c r="AS70" s="25"/>
      <c r="AT70" s="25"/>
      <c r="AU70" s="25"/>
      <c r="AV70" s="25"/>
      <c r="AW70" s="25"/>
      <c r="AX70" s="25"/>
      <c r="AY70" s="25"/>
      <c r="AZ70" s="25"/>
      <c r="BA70" s="25"/>
      <c r="BB70" s="25"/>
      <c r="BC70" s="25"/>
      <c r="BD70" s="25"/>
      <c r="BE70" s="25"/>
      <c r="BF70" s="25"/>
    </row>
    <row r="71" hidden="1">
      <c r="A71" s="21" t="s">
        <v>7</v>
      </c>
      <c r="B71" s="21" t="s">
        <v>7</v>
      </c>
      <c r="C71" s="22" t="s">
        <v>116</v>
      </c>
      <c r="D71" s="22" t="s">
        <v>192</v>
      </c>
      <c r="E71" s="29" t="s">
        <v>193</v>
      </c>
      <c r="F71" s="24" t="s">
        <v>103</v>
      </c>
      <c r="G71" s="24"/>
      <c r="H71" s="24" t="s">
        <v>59</v>
      </c>
      <c r="I71" s="25"/>
      <c r="J71" s="24" t="s">
        <v>61</v>
      </c>
      <c r="K71" s="25"/>
      <c r="L71" s="25"/>
      <c r="M71" s="25"/>
      <c r="N71" s="25"/>
      <c r="O71" s="25"/>
      <c r="P71" s="25"/>
      <c r="Q71" s="24"/>
      <c r="R71" s="24" t="s">
        <v>119</v>
      </c>
      <c r="S71" s="24" t="s">
        <v>194</v>
      </c>
      <c r="T71" s="30" t="s">
        <v>121</v>
      </c>
      <c r="U71" s="24"/>
      <c r="V71" s="24"/>
      <c r="W71" s="25"/>
      <c r="X71" s="25"/>
      <c r="Y71" s="25"/>
      <c r="Z71" s="25"/>
      <c r="AA71" s="25"/>
      <c r="AB71" s="25"/>
      <c r="AC71" s="25"/>
      <c r="AD71" s="24"/>
      <c r="AE71" s="24"/>
      <c r="AF71" s="25"/>
      <c r="AG71" s="25"/>
      <c r="AH71" s="25"/>
      <c r="AI71" s="25"/>
      <c r="AJ71" s="25"/>
      <c r="AK71" s="25"/>
      <c r="AL71" s="28" t="s">
        <v>112</v>
      </c>
      <c r="AM71" s="25"/>
      <c r="AN71" s="25"/>
      <c r="AO71" s="25"/>
      <c r="AP71" s="25"/>
      <c r="AQ71" s="25"/>
      <c r="AR71" s="25"/>
      <c r="AS71" s="25"/>
      <c r="AT71" s="25"/>
      <c r="AU71" s="25"/>
      <c r="AV71" s="25"/>
      <c r="AW71" s="25"/>
      <c r="AX71" s="25"/>
      <c r="AY71" s="25"/>
      <c r="AZ71" s="25"/>
      <c r="BA71" s="25"/>
      <c r="BB71" s="25"/>
      <c r="BC71" s="25"/>
      <c r="BD71" s="25"/>
      <c r="BE71" s="25"/>
      <c r="BF71" s="25"/>
    </row>
    <row r="72" hidden="1">
      <c r="A72" s="21" t="s">
        <v>7</v>
      </c>
      <c r="B72" s="21" t="s">
        <v>7</v>
      </c>
      <c r="C72" s="22" t="s">
        <v>116</v>
      </c>
      <c r="D72" s="22" t="s">
        <v>195</v>
      </c>
      <c r="E72" s="29" t="s">
        <v>196</v>
      </c>
      <c r="F72" s="24" t="s">
        <v>103</v>
      </c>
      <c r="G72" s="24"/>
      <c r="H72" s="24" t="s">
        <v>59</v>
      </c>
      <c r="I72" s="25"/>
      <c r="J72" s="24" t="s">
        <v>61</v>
      </c>
      <c r="K72" s="25"/>
      <c r="L72" s="25"/>
      <c r="M72" s="25"/>
      <c r="N72" s="25"/>
      <c r="O72" s="25"/>
      <c r="P72" s="25"/>
      <c r="Q72" s="24"/>
      <c r="R72" s="24" t="s">
        <v>119</v>
      </c>
      <c r="S72" s="24" t="s">
        <v>197</v>
      </c>
      <c r="T72" s="30" t="s">
        <v>121</v>
      </c>
      <c r="U72" s="24"/>
      <c r="V72" s="24"/>
      <c r="W72" s="25"/>
      <c r="X72" s="25"/>
      <c r="Y72" s="25"/>
      <c r="Z72" s="25"/>
      <c r="AA72" s="25"/>
      <c r="AB72" s="25"/>
      <c r="AC72" s="25"/>
      <c r="AD72" s="24"/>
      <c r="AE72" s="24"/>
      <c r="AF72" s="25"/>
      <c r="AG72" s="25"/>
      <c r="AH72" s="25"/>
      <c r="AI72" s="25"/>
      <c r="AJ72" s="25"/>
      <c r="AK72" s="25"/>
      <c r="AL72" s="28" t="s">
        <v>112</v>
      </c>
      <c r="AM72" s="25"/>
      <c r="AN72" s="25"/>
      <c r="AO72" s="25"/>
      <c r="AP72" s="25"/>
      <c r="AQ72" s="25"/>
      <c r="AR72" s="25"/>
      <c r="AS72" s="25"/>
      <c r="AT72" s="25"/>
      <c r="AU72" s="25"/>
      <c r="AV72" s="25"/>
      <c r="AW72" s="25"/>
      <c r="AX72" s="25"/>
      <c r="AY72" s="25"/>
      <c r="AZ72" s="25"/>
      <c r="BA72" s="25"/>
      <c r="BB72" s="25"/>
      <c r="BC72" s="25"/>
      <c r="BD72" s="25"/>
      <c r="BE72" s="25"/>
      <c r="BF72" s="25"/>
    </row>
    <row r="73" hidden="1">
      <c r="A73" s="21" t="s">
        <v>7</v>
      </c>
      <c r="B73" s="21" t="s">
        <v>7</v>
      </c>
      <c r="C73" s="22" t="s">
        <v>116</v>
      </c>
      <c r="D73" s="22" t="s">
        <v>198</v>
      </c>
      <c r="E73" s="29" t="s">
        <v>199</v>
      </c>
      <c r="F73" s="24" t="s">
        <v>103</v>
      </c>
      <c r="G73" s="24"/>
      <c r="H73" s="24" t="s">
        <v>59</v>
      </c>
      <c r="I73" s="25"/>
      <c r="J73" s="24" t="s">
        <v>61</v>
      </c>
      <c r="K73" s="25"/>
      <c r="L73" s="25"/>
      <c r="M73" s="25"/>
      <c r="N73" s="25"/>
      <c r="O73" s="25"/>
      <c r="P73" s="25"/>
      <c r="Q73" s="24"/>
      <c r="R73" s="24" t="s">
        <v>119</v>
      </c>
      <c r="S73" s="24" t="s">
        <v>170</v>
      </c>
      <c r="T73" s="30" t="s">
        <v>121</v>
      </c>
      <c r="U73" s="24"/>
      <c r="V73" s="24"/>
      <c r="W73" s="25"/>
      <c r="X73" s="25"/>
      <c r="Y73" s="25"/>
      <c r="Z73" s="25"/>
      <c r="AA73" s="25"/>
      <c r="AB73" s="25"/>
      <c r="AC73" s="25"/>
      <c r="AD73" s="24"/>
      <c r="AE73" s="24"/>
      <c r="AF73" s="25"/>
      <c r="AG73" s="25"/>
      <c r="AH73" s="25"/>
      <c r="AI73" s="25"/>
      <c r="AJ73" s="25"/>
      <c r="AK73" s="25"/>
      <c r="AL73" s="28" t="s">
        <v>112</v>
      </c>
      <c r="AM73" s="25"/>
      <c r="AN73" s="25"/>
      <c r="AO73" s="25"/>
      <c r="AP73" s="25"/>
      <c r="AQ73" s="25"/>
      <c r="AR73" s="25"/>
      <c r="AS73" s="25"/>
      <c r="AT73" s="25"/>
      <c r="AU73" s="25"/>
      <c r="AV73" s="25"/>
      <c r="AW73" s="25"/>
      <c r="AX73" s="25"/>
      <c r="AY73" s="25"/>
      <c r="AZ73" s="25"/>
      <c r="BA73" s="25"/>
      <c r="BB73" s="25"/>
      <c r="BC73" s="25"/>
      <c r="BD73" s="25"/>
      <c r="BE73" s="25"/>
      <c r="BF73" s="25"/>
    </row>
    <row r="74" hidden="1">
      <c r="A74" s="21" t="s">
        <v>7</v>
      </c>
      <c r="B74" s="21" t="s">
        <v>7</v>
      </c>
      <c r="C74" s="22" t="s">
        <v>116</v>
      </c>
      <c r="D74" s="22" t="s">
        <v>200</v>
      </c>
      <c r="E74" s="29" t="s">
        <v>201</v>
      </c>
      <c r="F74" s="24" t="s">
        <v>103</v>
      </c>
      <c r="G74" s="24"/>
      <c r="H74" s="24" t="s">
        <v>59</v>
      </c>
      <c r="I74" s="25"/>
      <c r="J74" s="24" t="s">
        <v>61</v>
      </c>
      <c r="K74" s="25"/>
      <c r="L74" s="25"/>
      <c r="M74" s="25"/>
      <c r="N74" s="25"/>
      <c r="O74" s="25"/>
      <c r="P74" s="25"/>
      <c r="Q74" s="24"/>
      <c r="R74" s="24" t="s">
        <v>119</v>
      </c>
      <c r="S74" s="24" t="s">
        <v>202</v>
      </c>
      <c r="T74" s="30" t="s">
        <v>121</v>
      </c>
      <c r="U74" s="24"/>
      <c r="V74" s="24"/>
      <c r="W74" s="25"/>
      <c r="X74" s="25"/>
      <c r="Y74" s="25"/>
      <c r="Z74" s="25"/>
      <c r="AA74" s="25"/>
      <c r="AB74" s="25"/>
      <c r="AC74" s="25"/>
      <c r="AD74" s="24"/>
      <c r="AE74" s="24"/>
      <c r="AF74" s="25"/>
      <c r="AG74" s="25"/>
      <c r="AH74" s="25"/>
      <c r="AI74" s="25"/>
      <c r="AJ74" s="25"/>
      <c r="AK74" s="25"/>
      <c r="AL74" s="28" t="s">
        <v>112</v>
      </c>
      <c r="AM74" s="25"/>
      <c r="AN74" s="25"/>
      <c r="AO74" s="25"/>
      <c r="AP74" s="25"/>
      <c r="AQ74" s="25"/>
      <c r="AR74" s="25"/>
      <c r="AS74" s="25"/>
      <c r="AT74" s="25"/>
      <c r="AU74" s="25"/>
      <c r="AV74" s="25"/>
      <c r="AW74" s="25"/>
      <c r="AX74" s="25"/>
      <c r="AY74" s="25"/>
      <c r="AZ74" s="25"/>
      <c r="BA74" s="25"/>
      <c r="BB74" s="25"/>
      <c r="BC74" s="25"/>
      <c r="BD74" s="25"/>
      <c r="BE74" s="25"/>
      <c r="BF74" s="25"/>
    </row>
    <row r="75" hidden="1">
      <c r="A75" s="21" t="s">
        <v>7</v>
      </c>
      <c r="B75" s="21" t="s">
        <v>7</v>
      </c>
      <c r="C75" s="22" t="s">
        <v>110</v>
      </c>
      <c r="D75" s="22" t="s">
        <v>203</v>
      </c>
      <c r="E75" s="23" t="s">
        <v>203</v>
      </c>
      <c r="F75" s="24" t="s">
        <v>103</v>
      </c>
      <c r="G75" s="24"/>
      <c r="H75" s="24" t="s">
        <v>59</v>
      </c>
      <c r="I75" s="25"/>
      <c r="J75" s="24" t="s">
        <v>59</v>
      </c>
      <c r="K75" s="25"/>
      <c r="L75" s="25"/>
      <c r="M75" s="25"/>
      <c r="N75" s="25"/>
      <c r="O75" s="25"/>
      <c r="P75" s="25"/>
      <c r="Q75" s="25"/>
      <c r="R75" s="25"/>
      <c r="S75" s="25"/>
      <c r="T75" s="25"/>
      <c r="U75" s="25"/>
      <c r="V75" s="25"/>
      <c r="W75" s="25"/>
      <c r="X75" s="25"/>
      <c r="Y75" s="25"/>
      <c r="Z75" s="25"/>
      <c r="AA75" s="25"/>
      <c r="AB75" s="25"/>
      <c r="AC75" s="25"/>
      <c r="AD75" s="25"/>
      <c r="AE75" s="25"/>
      <c r="AF75" s="25"/>
      <c r="AG75" s="25"/>
      <c r="AH75" s="25"/>
      <c r="AI75" s="25"/>
      <c r="AJ75" s="25"/>
      <c r="AK75" s="25"/>
      <c r="AL75" s="28" t="s">
        <v>112</v>
      </c>
      <c r="AM75" s="24" t="s">
        <v>204</v>
      </c>
      <c r="AN75" s="25"/>
      <c r="AO75" s="25"/>
      <c r="AP75" s="25"/>
      <c r="AQ75" s="25"/>
      <c r="AR75" s="25"/>
      <c r="AS75" s="25"/>
      <c r="AT75" s="25"/>
      <c r="AU75" s="25"/>
      <c r="AV75" s="25"/>
      <c r="AW75" s="25"/>
      <c r="AX75" s="25"/>
      <c r="AY75" s="25"/>
      <c r="AZ75" s="25"/>
      <c r="BA75" s="25"/>
      <c r="BB75" s="25"/>
      <c r="BC75" s="25"/>
      <c r="BD75" s="25"/>
      <c r="BE75" s="25"/>
      <c r="BF75" s="25"/>
    </row>
    <row r="76" hidden="1">
      <c r="A76" s="21" t="s">
        <v>7</v>
      </c>
      <c r="B76" s="21" t="s">
        <v>7</v>
      </c>
      <c r="C76" s="22" t="s">
        <v>205</v>
      </c>
      <c r="D76" s="22" t="s">
        <v>206</v>
      </c>
      <c r="E76" s="29" t="s">
        <v>207</v>
      </c>
      <c r="F76" s="24" t="s">
        <v>103</v>
      </c>
      <c r="G76" s="24"/>
      <c r="H76" s="24" t="s">
        <v>59</v>
      </c>
      <c r="I76" s="25"/>
      <c r="J76" s="24" t="s">
        <v>59</v>
      </c>
      <c r="K76" s="25"/>
      <c r="L76" s="25"/>
      <c r="M76" s="25"/>
      <c r="N76" s="25"/>
      <c r="O76" s="25"/>
      <c r="P76" s="25"/>
      <c r="Q76" s="25"/>
      <c r="R76" s="25"/>
      <c r="S76" s="25"/>
      <c r="T76" s="25"/>
      <c r="U76" s="25"/>
      <c r="V76" s="25"/>
      <c r="W76" s="25"/>
      <c r="X76" s="25"/>
      <c r="Y76" s="25"/>
      <c r="Z76" s="25"/>
      <c r="AA76" s="25"/>
      <c r="AB76" s="25"/>
      <c r="AC76" s="25"/>
      <c r="AD76" s="25"/>
      <c r="AE76" s="25"/>
      <c r="AF76" s="25"/>
      <c r="AG76" s="25"/>
      <c r="AH76" s="25"/>
      <c r="AI76" s="25"/>
      <c r="AJ76" s="25"/>
      <c r="AK76" s="25"/>
      <c r="AL76" s="28" t="s">
        <v>112</v>
      </c>
      <c r="AM76" s="25"/>
      <c r="AN76" s="25"/>
      <c r="AO76" s="25"/>
      <c r="AP76" s="25"/>
      <c r="AQ76" s="25"/>
      <c r="AR76" s="25"/>
      <c r="AS76" s="25"/>
      <c r="AT76" s="25"/>
      <c r="AU76" s="25"/>
      <c r="AV76" s="25"/>
      <c r="AW76" s="25"/>
      <c r="AX76" s="25"/>
      <c r="AY76" s="25"/>
      <c r="AZ76" s="25"/>
      <c r="BA76" s="25"/>
      <c r="BB76" s="25"/>
      <c r="BC76" s="25"/>
      <c r="BD76" s="25"/>
      <c r="BE76" s="25"/>
      <c r="BF76" s="25"/>
    </row>
    <row r="77" hidden="1">
      <c r="A77" s="21" t="s">
        <v>7</v>
      </c>
      <c r="B77" s="21" t="s">
        <v>7</v>
      </c>
      <c r="C77" s="22" t="s">
        <v>205</v>
      </c>
      <c r="D77" s="22" t="s">
        <v>208</v>
      </c>
      <c r="E77" s="29" t="s">
        <v>209</v>
      </c>
      <c r="F77" s="24" t="s">
        <v>103</v>
      </c>
      <c r="G77" s="24"/>
      <c r="H77" s="24" t="s">
        <v>59</v>
      </c>
      <c r="I77" s="25"/>
      <c r="J77" s="24" t="s">
        <v>59</v>
      </c>
      <c r="K77" s="25"/>
      <c r="L77" s="25"/>
      <c r="M77" s="25"/>
      <c r="N77" s="25"/>
      <c r="O77" s="25"/>
      <c r="P77" s="25"/>
      <c r="Q77" s="25"/>
      <c r="R77" s="25"/>
      <c r="S77" s="25"/>
      <c r="T77" s="25"/>
      <c r="U77" s="25"/>
      <c r="V77" s="25"/>
      <c r="W77" s="25"/>
      <c r="X77" s="25"/>
      <c r="Y77" s="25"/>
      <c r="Z77" s="25"/>
      <c r="AA77" s="25"/>
      <c r="AB77" s="25"/>
      <c r="AC77" s="25"/>
      <c r="AD77" s="25"/>
      <c r="AE77" s="25"/>
      <c r="AF77" s="25"/>
      <c r="AG77" s="25"/>
      <c r="AH77" s="25"/>
      <c r="AI77" s="25"/>
      <c r="AJ77" s="25"/>
      <c r="AK77" s="25"/>
      <c r="AL77" s="28" t="s">
        <v>112</v>
      </c>
      <c r="AM77" s="25"/>
      <c r="AN77" s="25"/>
      <c r="AO77" s="25"/>
      <c r="AP77" s="25"/>
      <c r="AQ77" s="25"/>
      <c r="AR77" s="25"/>
      <c r="AS77" s="25"/>
      <c r="AT77" s="25"/>
      <c r="AU77" s="25"/>
      <c r="AV77" s="25"/>
      <c r="AW77" s="25"/>
      <c r="AX77" s="25"/>
      <c r="AY77" s="25"/>
      <c r="AZ77" s="25"/>
      <c r="BA77" s="25"/>
      <c r="BB77" s="25"/>
      <c r="BC77" s="25"/>
      <c r="BD77" s="25"/>
      <c r="BE77" s="25"/>
      <c r="BF77" s="25"/>
    </row>
    <row r="78" hidden="1">
      <c r="A78" s="21" t="s">
        <v>7</v>
      </c>
      <c r="B78" s="21" t="s">
        <v>7</v>
      </c>
      <c r="C78" s="22" t="s">
        <v>205</v>
      </c>
      <c r="D78" s="22" t="s">
        <v>210</v>
      </c>
      <c r="E78" s="29" t="s">
        <v>211</v>
      </c>
      <c r="F78" s="24" t="s">
        <v>103</v>
      </c>
      <c r="G78" s="24"/>
      <c r="H78" s="24" t="s">
        <v>59</v>
      </c>
      <c r="I78" s="25"/>
      <c r="J78" s="24" t="s">
        <v>59</v>
      </c>
      <c r="K78" s="25"/>
      <c r="L78" s="25"/>
      <c r="M78" s="25"/>
      <c r="N78" s="25"/>
      <c r="O78" s="25"/>
      <c r="P78" s="25"/>
      <c r="Q78" s="25"/>
      <c r="R78" s="25"/>
      <c r="S78" s="25"/>
      <c r="T78" s="25"/>
      <c r="U78" s="25"/>
      <c r="V78" s="25"/>
      <c r="W78" s="25"/>
      <c r="X78" s="25"/>
      <c r="Y78" s="25"/>
      <c r="Z78" s="25"/>
      <c r="AA78" s="25"/>
      <c r="AB78" s="25"/>
      <c r="AC78" s="25"/>
      <c r="AD78" s="25"/>
      <c r="AE78" s="25"/>
      <c r="AF78" s="25"/>
      <c r="AG78" s="25"/>
      <c r="AH78" s="25"/>
      <c r="AI78" s="25"/>
      <c r="AJ78" s="25"/>
      <c r="AK78" s="25"/>
      <c r="AL78" s="28" t="s">
        <v>112</v>
      </c>
      <c r="AM78" s="25"/>
      <c r="AN78" s="25"/>
      <c r="AO78" s="25"/>
      <c r="AP78" s="25"/>
      <c r="AQ78" s="25"/>
      <c r="AR78" s="25"/>
      <c r="AS78" s="25"/>
      <c r="AT78" s="25"/>
      <c r="AU78" s="25"/>
      <c r="AV78" s="25"/>
      <c r="AW78" s="25"/>
      <c r="AX78" s="25"/>
      <c r="AY78" s="25"/>
      <c r="AZ78" s="25"/>
      <c r="BA78" s="25"/>
      <c r="BB78" s="25"/>
      <c r="BC78" s="25"/>
      <c r="BD78" s="25"/>
      <c r="BE78" s="25"/>
      <c r="BF78" s="25"/>
    </row>
    <row r="79" hidden="1">
      <c r="A79" s="21" t="s">
        <v>7</v>
      </c>
      <c r="B79" s="21" t="s">
        <v>7</v>
      </c>
      <c r="C79" s="22" t="s">
        <v>205</v>
      </c>
      <c r="D79" s="22" t="s">
        <v>212</v>
      </c>
      <c r="E79" s="29" t="s">
        <v>213</v>
      </c>
      <c r="F79" s="24" t="s">
        <v>103</v>
      </c>
      <c r="G79" s="24"/>
      <c r="H79" s="24" t="s">
        <v>59</v>
      </c>
      <c r="I79" s="25"/>
      <c r="J79" s="24" t="s">
        <v>59</v>
      </c>
      <c r="K79" s="25"/>
      <c r="L79" s="25"/>
      <c r="M79" s="25"/>
      <c r="N79" s="25"/>
      <c r="O79" s="25"/>
      <c r="P79" s="25"/>
      <c r="Q79" s="25"/>
      <c r="R79" s="25"/>
      <c r="S79" s="25"/>
      <c r="T79" s="25"/>
      <c r="U79" s="25"/>
      <c r="V79" s="25"/>
      <c r="W79" s="25"/>
      <c r="X79" s="25"/>
      <c r="Y79" s="25"/>
      <c r="Z79" s="25"/>
      <c r="AA79" s="25"/>
      <c r="AB79" s="25"/>
      <c r="AC79" s="25"/>
      <c r="AD79" s="25"/>
      <c r="AE79" s="25"/>
      <c r="AF79" s="25"/>
      <c r="AG79" s="25"/>
      <c r="AH79" s="25"/>
      <c r="AI79" s="25"/>
      <c r="AJ79" s="25"/>
      <c r="AK79" s="25"/>
      <c r="AL79" s="28" t="s">
        <v>112</v>
      </c>
      <c r="AM79" s="25"/>
      <c r="AN79" s="25"/>
      <c r="AO79" s="25"/>
      <c r="AP79" s="25"/>
      <c r="AQ79" s="25"/>
      <c r="AR79" s="25"/>
      <c r="AS79" s="25"/>
      <c r="AT79" s="25"/>
      <c r="AU79" s="25"/>
      <c r="AV79" s="25"/>
      <c r="AW79" s="25"/>
      <c r="AX79" s="25"/>
      <c r="AY79" s="25"/>
      <c r="AZ79" s="25"/>
      <c r="BA79" s="25"/>
      <c r="BB79" s="25"/>
      <c r="BC79" s="25"/>
      <c r="BD79" s="25"/>
      <c r="BE79" s="25"/>
      <c r="BF79" s="25"/>
    </row>
    <row r="80" hidden="1">
      <c r="A80" s="21" t="s">
        <v>7</v>
      </c>
      <c r="B80" s="21" t="s">
        <v>7</v>
      </c>
      <c r="C80" s="22" t="s">
        <v>205</v>
      </c>
      <c r="D80" s="22" t="s">
        <v>214</v>
      </c>
      <c r="E80" s="29" t="s">
        <v>215</v>
      </c>
      <c r="F80" s="24" t="s">
        <v>103</v>
      </c>
      <c r="G80" s="24"/>
      <c r="H80" s="24" t="s">
        <v>59</v>
      </c>
      <c r="I80" s="25"/>
      <c r="J80" s="24" t="s">
        <v>59</v>
      </c>
      <c r="K80" s="25"/>
      <c r="L80" s="25"/>
      <c r="M80" s="25"/>
      <c r="N80" s="25"/>
      <c r="O80" s="25"/>
      <c r="P80" s="25"/>
      <c r="Q80" s="25"/>
      <c r="R80" s="25"/>
      <c r="S80" s="25"/>
      <c r="T80" s="25"/>
      <c r="U80" s="25"/>
      <c r="V80" s="25"/>
      <c r="W80" s="25"/>
      <c r="X80" s="25"/>
      <c r="Y80" s="25"/>
      <c r="Z80" s="25"/>
      <c r="AA80" s="25"/>
      <c r="AB80" s="25"/>
      <c r="AC80" s="25"/>
      <c r="AD80" s="25"/>
      <c r="AE80" s="25"/>
      <c r="AF80" s="25"/>
      <c r="AG80" s="25"/>
      <c r="AH80" s="25"/>
      <c r="AI80" s="25"/>
      <c r="AJ80" s="25"/>
      <c r="AK80" s="25"/>
      <c r="AL80" s="28" t="s">
        <v>112</v>
      </c>
      <c r="AM80" s="25"/>
      <c r="AN80" s="25"/>
      <c r="AO80" s="25"/>
      <c r="AP80" s="25"/>
      <c r="AQ80" s="25"/>
      <c r="AR80" s="25"/>
      <c r="AS80" s="25"/>
      <c r="AT80" s="25"/>
      <c r="AU80" s="25"/>
      <c r="AV80" s="25"/>
      <c r="AW80" s="25"/>
      <c r="AX80" s="25"/>
      <c r="AY80" s="25"/>
      <c r="AZ80" s="25"/>
      <c r="BA80" s="25"/>
      <c r="BB80" s="25"/>
      <c r="BC80" s="25"/>
      <c r="BD80" s="25"/>
      <c r="BE80" s="25"/>
      <c r="BF80" s="25"/>
    </row>
    <row r="81" hidden="1">
      <c r="A81" s="21" t="s">
        <v>7</v>
      </c>
      <c r="B81" s="21" t="s">
        <v>7</v>
      </c>
      <c r="C81" s="22" t="s">
        <v>205</v>
      </c>
      <c r="D81" s="22" t="s">
        <v>216</v>
      </c>
      <c r="E81" s="29" t="s">
        <v>217</v>
      </c>
      <c r="F81" s="24" t="s">
        <v>103</v>
      </c>
      <c r="G81" s="24"/>
      <c r="H81" s="24" t="s">
        <v>59</v>
      </c>
      <c r="I81" s="25"/>
      <c r="J81" s="24" t="s">
        <v>59</v>
      </c>
      <c r="K81" s="25"/>
      <c r="L81" s="25"/>
      <c r="M81" s="25"/>
      <c r="N81" s="25"/>
      <c r="O81" s="25"/>
      <c r="P81" s="25"/>
      <c r="Q81" s="25"/>
      <c r="R81" s="25"/>
      <c r="S81" s="25"/>
      <c r="T81" s="25"/>
      <c r="U81" s="25"/>
      <c r="V81" s="25"/>
      <c r="W81" s="25"/>
      <c r="X81" s="25"/>
      <c r="Y81" s="25"/>
      <c r="Z81" s="25"/>
      <c r="AA81" s="25"/>
      <c r="AB81" s="25"/>
      <c r="AC81" s="25"/>
      <c r="AD81" s="25"/>
      <c r="AE81" s="25"/>
      <c r="AF81" s="25"/>
      <c r="AG81" s="25"/>
      <c r="AH81" s="25"/>
      <c r="AI81" s="25"/>
      <c r="AJ81" s="25"/>
      <c r="AK81" s="25"/>
      <c r="AL81" s="28" t="s">
        <v>112</v>
      </c>
      <c r="AM81" s="25"/>
      <c r="AN81" s="25"/>
      <c r="AO81" s="25"/>
      <c r="AP81" s="25"/>
      <c r="AQ81" s="25"/>
      <c r="AR81" s="25"/>
      <c r="AS81" s="25"/>
      <c r="AT81" s="25"/>
      <c r="AU81" s="25"/>
      <c r="AV81" s="25"/>
      <c r="AW81" s="25"/>
      <c r="AX81" s="25"/>
      <c r="AY81" s="25"/>
      <c r="AZ81" s="25"/>
      <c r="BA81" s="25"/>
      <c r="BB81" s="25"/>
      <c r="BC81" s="25"/>
      <c r="BD81" s="25"/>
      <c r="BE81" s="25"/>
      <c r="BF81" s="25"/>
    </row>
    <row r="82" hidden="1">
      <c r="A82" s="21" t="s">
        <v>7</v>
      </c>
      <c r="B82" s="21" t="s">
        <v>7</v>
      </c>
      <c r="C82" s="22" t="s">
        <v>205</v>
      </c>
      <c r="D82" s="22" t="s">
        <v>218</v>
      </c>
      <c r="E82" s="29" t="s">
        <v>219</v>
      </c>
      <c r="F82" s="24" t="s">
        <v>103</v>
      </c>
      <c r="G82" s="24"/>
      <c r="H82" s="24" t="s">
        <v>59</v>
      </c>
      <c r="I82" s="25"/>
      <c r="J82" s="24" t="s">
        <v>59</v>
      </c>
      <c r="K82" s="25"/>
      <c r="L82" s="25"/>
      <c r="M82" s="25"/>
      <c r="N82" s="25"/>
      <c r="O82" s="25"/>
      <c r="P82" s="25"/>
      <c r="Q82" s="25"/>
      <c r="R82" s="25"/>
      <c r="S82" s="25"/>
      <c r="T82" s="25"/>
      <c r="U82" s="25"/>
      <c r="V82" s="25"/>
      <c r="W82" s="25"/>
      <c r="X82" s="25"/>
      <c r="Y82" s="25"/>
      <c r="Z82" s="25"/>
      <c r="AA82" s="25"/>
      <c r="AB82" s="25"/>
      <c r="AC82" s="25"/>
      <c r="AD82" s="25"/>
      <c r="AE82" s="25"/>
      <c r="AF82" s="25"/>
      <c r="AG82" s="25"/>
      <c r="AH82" s="25"/>
      <c r="AI82" s="25"/>
      <c r="AJ82" s="25"/>
      <c r="AK82" s="25"/>
      <c r="AL82" s="28" t="s">
        <v>112</v>
      </c>
      <c r="AM82" s="25"/>
      <c r="AN82" s="25"/>
      <c r="AO82" s="25"/>
      <c r="AP82" s="25"/>
      <c r="AQ82" s="25"/>
      <c r="AR82" s="25"/>
      <c r="AS82" s="25"/>
      <c r="AT82" s="25"/>
      <c r="AU82" s="25"/>
      <c r="AV82" s="25"/>
      <c r="AW82" s="25"/>
      <c r="AX82" s="25"/>
      <c r="AY82" s="25"/>
      <c r="AZ82" s="25"/>
      <c r="BA82" s="25"/>
      <c r="BB82" s="25"/>
      <c r="BC82" s="25"/>
      <c r="BD82" s="25"/>
      <c r="BE82" s="25"/>
      <c r="BF82" s="25"/>
    </row>
    <row r="83" hidden="1">
      <c r="A83" s="21" t="s">
        <v>7</v>
      </c>
      <c r="B83" s="21" t="s">
        <v>7</v>
      </c>
      <c r="C83" s="22" t="s">
        <v>205</v>
      </c>
      <c r="D83" s="22" t="s">
        <v>220</v>
      </c>
      <c r="E83" s="29" t="s">
        <v>221</v>
      </c>
      <c r="F83" s="24" t="s">
        <v>103</v>
      </c>
      <c r="G83" s="24"/>
      <c r="H83" s="24" t="s">
        <v>59</v>
      </c>
      <c r="I83" s="25"/>
      <c r="J83" s="24" t="s">
        <v>59</v>
      </c>
      <c r="K83" s="25"/>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8" t="s">
        <v>112</v>
      </c>
      <c r="AM83" s="25"/>
      <c r="AN83" s="25"/>
      <c r="AO83" s="25"/>
      <c r="AP83" s="25"/>
      <c r="AQ83" s="25"/>
      <c r="AR83" s="25"/>
      <c r="AS83" s="25"/>
      <c r="AT83" s="25"/>
      <c r="AU83" s="25"/>
      <c r="AV83" s="25"/>
      <c r="AW83" s="25"/>
      <c r="AX83" s="25"/>
      <c r="AY83" s="25"/>
      <c r="AZ83" s="25"/>
      <c r="BA83" s="25"/>
      <c r="BB83" s="25"/>
      <c r="BC83" s="25"/>
      <c r="BD83" s="25"/>
      <c r="BE83" s="25"/>
      <c r="BF83" s="25"/>
    </row>
    <row r="84" hidden="1">
      <c r="A84" s="21" t="s">
        <v>7</v>
      </c>
      <c r="B84" s="21" t="s">
        <v>7</v>
      </c>
      <c r="C84" s="22" t="s">
        <v>205</v>
      </c>
      <c r="D84" s="22" t="s">
        <v>222</v>
      </c>
      <c r="E84" s="29" t="s">
        <v>223</v>
      </c>
      <c r="F84" s="24" t="s">
        <v>103</v>
      </c>
      <c r="G84" s="24"/>
      <c r="H84" s="24" t="s">
        <v>59</v>
      </c>
      <c r="I84" s="25"/>
      <c r="J84" s="24" t="s">
        <v>59</v>
      </c>
      <c r="K84" s="25"/>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8" t="s">
        <v>112</v>
      </c>
      <c r="AM84" s="25"/>
      <c r="AN84" s="25"/>
      <c r="AO84" s="25"/>
      <c r="AP84" s="25"/>
      <c r="AQ84" s="25"/>
      <c r="AR84" s="25"/>
      <c r="AS84" s="25"/>
      <c r="AT84" s="25"/>
      <c r="AU84" s="25"/>
      <c r="AV84" s="25"/>
      <c r="AW84" s="25"/>
      <c r="AX84" s="25"/>
      <c r="AY84" s="25"/>
      <c r="AZ84" s="25"/>
      <c r="BA84" s="25"/>
      <c r="BB84" s="25"/>
      <c r="BC84" s="25"/>
      <c r="BD84" s="25"/>
      <c r="BE84" s="25"/>
      <c r="BF84" s="25"/>
    </row>
    <row r="85" hidden="1">
      <c r="A85" s="21" t="s">
        <v>7</v>
      </c>
      <c r="B85" s="21" t="s">
        <v>7</v>
      </c>
      <c r="C85" s="22" t="s">
        <v>205</v>
      </c>
      <c r="D85" s="22" t="s">
        <v>224</v>
      </c>
      <c r="E85" s="29" t="s">
        <v>225</v>
      </c>
      <c r="F85" s="24" t="s">
        <v>103</v>
      </c>
      <c r="G85" s="24"/>
      <c r="H85" s="24" t="s">
        <v>59</v>
      </c>
      <c r="I85" s="25"/>
      <c r="J85" s="24" t="s">
        <v>59</v>
      </c>
      <c r="K85" s="25"/>
      <c r="L85" s="25"/>
      <c r="M85" s="25"/>
      <c r="N85" s="25"/>
      <c r="O85" s="25"/>
      <c r="P85" s="25"/>
      <c r="Q85" s="25"/>
      <c r="R85" s="25"/>
      <c r="S85" s="25"/>
      <c r="T85" s="25"/>
      <c r="U85" s="25"/>
      <c r="V85" s="25"/>
      <c r="W85" s="25"/>
      <c r="X85" s="25"/>
      <c r="Y85" s="25"/>
      <c r="Z85" s="25"/>
      <c r="AA85" s="25"/>
      <c r="AB85" s="25"/>
      <c r="AC85" s="25"/>
      <c r="AD85" s="25"/>
      <c r="AE85" s="25"/>
      <c r="AF85" s="25"/>
      <c r="AG85" s="25"/>
      <c r="AH85" s="25"/>
      <c r="AI85" s="25"/>
      <c r="AJ85" s="25"/>
      <c r="AK85" s="25"/>
      <c r="AL85" s="28" t="s">
        <v>112</v>
      </c>
      <c r="AM85" s="25"/>
      <c r="AN85" s="25"/>
      <c r="AO85" s="25"/>
      <c r="AP85" s="25"/>
      <c r="AQ85" s="25"/>
      <c r="AR85" s="25"/>
      <c r="AS85" s="25"/>
      <c r="AT85" s="25"/>
      <c r="AU85" s="25"/>
      <c r="AV85" s="25"/>
      <c r="AW85" s="25"/>
      <c r="AX85" s="25"/>
      <c r="AY85" s="25"/>
      <c r="AZ85" s="25"/>
      <c r="BA85" s="25"/>
      <c r="BB85" s="25"/>
      <c r="BC85" s="25"/>
      <c r="BD85" s="25"/>
      <c r="BE85" s="25"/>
      <c r="BF85" s="25"/>
    </row>
    <row r="86" hidden="1">
      <c r="A86" s="21" t="s">
        <v>7</v>
      </c>
      <c r="B86" s="21" t="s">
        <v>7</v>
      </c>
      <c r="C86" s="22" t="s">
        <v>205</v>
      </c>
      <c r="D86" s="22" t="s">
        <v>226</v>
      </c>
      <c r="E86" s="29" t="s">
        <v>227</v>
      </c>
      <c r="F86" s="24" t="s">
        <v>103</v>
      </c>
      <c r="G86" s="24"/>
      <c r="H86" s="24" t="s">
        <v>59</v>
      </c>
      <c r="I86" s="25"/>
      <c r="J86" s="24" t="s">
        <v>59</v>
      </c>
      <c r="K86" s="25"/>
      <c r="L86" s="25"/>
      <c r="M86" s="25"/>
      <c r="N86" s="25"/>
      <c r="O86" s="25"/>
      <c r="P86" s="25"/>
      <c r="Q86" s="25"/>
      <c r="R86" s="25"/>
      <c r="S86" s="25"/>
      <c r="T86" s="25"/>
      <c r="U86" s="25"/>
      <c r="V86" s="25"/>
      <c r="W86" s="25"/>
      <c r="X86" s="25"/>
      <c r="Y86" s="25"/>
      <c r="Z86" s="25"/>
      <c r="AA86" s="25"/>
      <c r="AB86" s="25"/>
      <c r="AC86" s="25"/>
      <c r="AD86" s="25"/>
      <c r="AE86" s="25"/>
      <c r="AF86" s="25"/>
      <c r="AG86" s="25"/>
      <c r="AH86" s="25"/>
      <c r="AI86" s="25"/>
      <c r="AJ86" s="25"/>
      <c r="AK86" s="25"/>
      <c r="AL86" s="28" t="s">
        <v>112</v>
      </c>
      <c r="AM86" s="25"/>
      <c r="AN86" s="25"/>
      <c r="AO86" s="25"/>
      <c r="AP86" s="25"/>
      <c r="AQ86" s="25"/>
      <c r="AR86" s="25"/>
      <c r="AS86" s="25"/>
      <c r="AT86" s="25"/>
      <c r="AU86" s="25"/>
      <c r="AV86" s="25"/>
      <c r="AW86" s="25"/>
      <c r="AX86" s="25"/>
      <c r="AY86" s="25"/>
      <c r="AZ86" s="25"/>
      <c r="BA86" s="25"/>
      <c r="BB86" s="25"/>
      <c r="BC86" s="25"/>
      <c r="BD86" s="25"/>
      <c r="BE86" s="25"/>
      <c r="BF86" s="25"/>
    </row>
    <row r="87" hidden="1">
      <c r="A87" s="21" t="s">
        <v>7</v>
      </c>
      <c r="B87" s="21" t="s">
        <v>7</v>
      </c>
      <c r="C87" s="22" t="s">
        <v>205</v>
      </c>
      <c r="D87" s="22" t="s">
        <v>228</v>
      </c>
      <c r="E87" s="29" t="s">
        <v>229</v>
      </c>
      <c r="F87" s="24" t="s">
        <v>103</v>
      </c>
      <c r="G87" s="24"/>
      <c r="H87" s="24" t="s">
        <v>59</v>
      </c>
      <c r="I87" s="25"/>
      <c r="J87" s="24" t="s">
        <v>59</v>
      </c>
      <c r="K87" s="25"/>
      <c r="L87" s="25"/>
      <c r="M87" s="25"/>
      <c r="N87" s="25"/>
      <c r="O87" s="25"/>
      <c r="P87" s="25"/>
      <c r="Q87" s="25"/>
      <c r="R87" s="25"/>
      <c r="S87" s="25"/>
      <c r="T87" s="25"/>
      <c r="U87" s="25"/>
      <c r="V87" s="25"/>
      <c r="W87" s="25"/>
      <c r="X87" s="25"/>
      <c r="Y87" s="25"/>
      <c r="Z87" s="25"/>
      <c r="AA87" s="25"/>
      <c r="AB87" s="25"/>
      <c r="AC87" s="25"/>
      <c r="AD87" s="25"/>
      <c r="AE87" s="25"/>
      <c r="AF87" s="25"/>
      <c r="AG87" s="25"/>
      <c r="AH87" s="25"/>
      <c r="AI87" s="25"/>
      <c r="AJ87" s="25"/>
      <c r="AK87" s="25"/>
      <c r="AL87" s="28" t="s">
        <v>112</v>
      </c>
      <c r="AM87" s="25"/>
      <c r="AN87" s="25"/>
      <c r="AO87" s="25"/>
      <c r="AP87" s="25"/>
      <c r="AQ87" s="25"/>
      <c r="AR87" s="25"/>
      <c r="AS87" s="25"/>
      <c r="AT87" s="25"/>
      <c r="AU87" s="25"/>
      <c r="AV87" s="25"/>
      <c r="AW87" s="25"/>
      <c r="AX87" s="25"/>
      <c r="AY87" s="25"/>
      <c r="AZ87" s="25"/>
      <c r="BA87" s="25"/>
      <c r="BB87" s="25"/>
      <c r="BC87" s="25"/>
      <c r="BD87" s="25"/>
      <c r="BE87" s="25"/>
      <c r="BF87" s="25"/>
    </row>
    <row r="88" hidden="1">
      <c r="A88" s="21" t="s">
        <v>7</v>
      </c>
      <c r="B88" s="21" t="s">
        <v>7</v>
      </c>
      <c r="C88" s="22" t="s">
        <v>205</v>
      </c>
      <c r="D88" s="22" t="s">
        <v>230</v>
      </c>
      <c r="E88" s="29" t="s">
        <v>231</v>
      </c>
      <c r="F88" s="24" t="s">
        <v>103</v>
      </c>
      <c r="G88" s="24"/>
      <c r="H88" s="24" t="s">
        <v>59</v>
      </c>
      <c r="I88" s="25"/>
      <c r="J88" s="24" t="s">
        <v>59</v>
      </c>
      <c r="K88" s="25"/>
      <c r="L88" s="25"/>
      <c r="M88" s="25"/>
      <c r="N88" s="25"/>
      <c r="O88" s="25"/>
      <c r="P88" s="25"/>
      <c r="Q88" s="25"/>
      <c r="R88" s="25"/>
      <c r="S88" s="25"/>
      <c r="T88" s="25"/>
      <c r="U88" s="25"/>
      <c r="V88" s="25"/>
      <c r="W88" s="25"/>
      <c r="X88" s="25"/>
      <c r="Y88" s="25"/>
      <c r="Z88" s="25"/>
      <c r="AA88" s="25"/>
      <c r="AB88" s="25"/>
      <c r="AC88" s="25"/>
      <c r="AD88" s="25"/>
      <c r="AE88" s="25"/>
      <c r="AF88" s="25"/>
      <c r="AG88" s="25"/>
      <c r="AH88" s="25"/>
      <c r="AI88" s="25"/>
      <c r="AJ88" s="25"/>
      <c r="AK88" s="25"/>
      <c r="AL88" s="28" t="s">
        <v>112</v>
      </c>
      <c r="AM88" s="25"/>
      <c r="AN88" s="25"/>
      <c r="AO88" s="25"/>
      <c r="AP88" s="25"/>
      <c r="AQ88" s="25"/>
      <c r="AR88" s="25"/>
      <c r="AS88" s="25"/>
      <c r="AT88" s="25"/>
      <c r="AU88" s="25"/>
      <c r="AV88" s="25"/>
      <c r="AW88" s="25"/>
      <c r="AX88" s="25"/>
      <c r="AY88" s="25"/>
      <c r="AZ88" s="25"/>
      <c r="BA88" s="25"/>
      <c r="BB88" s="25"/>
      <c r="BC88" s="25"/>
      <c r="BD88" s="25"/>
      <c r="BE88" s="25"/>
      <c r="BF88" s="25"/>
    </row>
    <row r="89" hidden="1">
      <c r="A89" s="21" t="s">
        <v>7</v>
      </c>
      <c r="B89" s="21" t="s">
        <v>7</v>
      </c>
      <c r="C89" s="22" t="s">
        <v>205</v>
      </c>
      <c r="D89" s="22" t="s">
        <v>232</v>
      </c>
      <c r="E89" s="29" t="s">
        <v>233</v>
      </c>
      <c r="F89" s="24" t="s">
        <v>103</v>
      </c>
      <c r="G89" s="24"/>
      <c r="H89" s="24" t="s">
        <v>59</v>
      </c>
      <c r="I89" s="25"/>
      <c r="J89" s="24" t="s">
        <v>59</v>
      </c>
      <c r="K89" s="25"/>
      <c r="L89" s="25"/>
      <c r="M89" s="25"/>
      <c r="N89" s="25"/>
      <c r="O89" s="25"/>
      <c r="P89" s="25"/>
      <c r="Q89" s="25"/>
      <c r="R89" s="25"/>
      <c r="S89" s="25"/>
      <c r="T89" s="25"/>
      <c r="U89" s="25"/>
      <c r="V89" s="25"/>
      <c r="W89" s="25"/>
      <c r="X89" s="25"/>
      <c r="Y89" s="25"/>
      <c r="Z89" s="25"/>
      <c r="AA89" s="25"/>
      <c r="AB89" s="25"/>
      <c r="AC89" s="25"/>
      <c r="AD89" s="25"/>
      <c r="AE89" s="25"/>
      <c r="AF89" s="25"/>
      <c r="AG89" s="25"/>
      <c r="AH89" s="25"/>
      <c r="AI89" s="25"/>
      <c r="AJ89" s="25"/>
      <c r="AK89" s="25"/>
      <c r="AL89" s="28" t="s">
        <v>112</v>
      </c>
      <c r="AM89" s="25"/>
      <c r="AN89" s="25"/>
      <c r="AO89" s="25"/>
      <c r="AP89" s="25"/>
      <c r="AQ89" s="25"/>
      <c r="AR89" s="25"/>
      <c r="AS89" s="25"/>
      <c r="AT89" s="25"/>
      <c r="AU89" s="25"/>
      <c r="AV89" s="25"/>
      <c r="AW89" s="25"/>
      <c r="AX89" s="25"/>
      <c r="AY89" s="25"/>
      <c r="AZ89" s="25"/>
      <c r="BA89" s="25"/>
      <c r="BB89" s="25"/>
      <c r="BC89" s="25"/>
      <c r="BD89" s="25"/>
      <c r="BE89" s="25"/>
      <c r="BF89" s="25"/>
    </row>
    <row r="90" hidden="1">
      <c r="A90" s="21" t="s">
        <v>7</v>
      </c>
      <c r="B90" s="21" t="s">
        <v>7</v>
      </c>
      <c r="C90" s="22" t="s">
        <v>205</v>
      </c>
      <c r="D90" s="22" t="s">
        <v>234</v>
      </c>
      <c r="E90" s="29" t="s">
        <v>235</v>
      </c>
      <c r="F90" s="24" t="s">
        <v>103</v>
      </c>
      <c r="G90" s="24"/>
      <c r="H90" s="24" t="s">
        <v>59</v>
      </c>
      <c r="I90" s="25"/>
      <c r="J90" s="24" t="s">
        <v>59</v>
      </c>
      <c r="K90" s="25"/>
      <c r="L90" s="25"/>
      <c r="M90" s="25"/>
      <c r="N90" s="25"/>
      <c r="O90" s="25"/>
      <c r="P90" s="25"/>
      <c r="Q90" s="25"/>
      <c r="R90" s="25"/>
      <c r="S90" s="25"/>
      <c r="T90" s="25"/>
      <c r="U90" s="25"/>
      <c r="V90" s="25"/>
      <c r="W90" s="25"/>
      <c r="X90" s="25"/>
      <c r="Y90" s="25"/>
      <c r="Z90" s="25"/>
      <c r="AA90" s="25"/>
      <c r="AB90" s="25"/>
      <c r="AC90" s="25"/>
      <c r="AD90" s="25"/>
      <c r="AE90" s="25"/>
      <c r="AF90" s="25"/>
      <c r="AG90" s="25"/>
      <c r="AH90" s="25"/>
      <c r="AI90" s="25"/>
      <c r="AJ90" s="25"/>
      <c r="AK90" s="25"/>
      <c r="AL90" s="28" t="s">
        <v>112</v>
      </c>
      <c r="AM90" s="25"/>
      <c r="AN90" s="25"/>
      <c r="AO90" s="25"/>
      <c r="AP90" s="25"/>
      <c r="AQ90" s="25"/>
      <c r="AR90" s="25"/>
      <c r="AS90" s="25"/>
      <c r="AT90" s="25"/>
      <c r="AU90" s="25"/>
      <c r="AV90" s="25"/>
      <c r="AW90" s="25"/>
      <c r="AX90" s="25"/>
      <c r="AY90" s="25"/>
      <c r="AZ90" s="25"/>
      <c r="BA90" s="25"/>
      <c r="BB90" s="25"/>
      <c r="BC90" s="25"/>
      <c r="BD90" s="25"/>
      <c r="BE90" s="25"/>
      <c r="BF90" s="25"/>
    </row>
    <row r="91" hidden="1">
      <c r="A91" s="21" t="s">
        <v>7</v>
      </c>
      <c r="B91" s="21" t="s">
        <v>7</v>
      </c>
      <c r="C91" s="22" t="s">
        <v>205</v>
      </c>
      <c r="D91" s="22" t="s">
        <v>236</v>
      </c>
      <c r="E91" s="29" t="s">
        <v>237</v>
      </c>
      <c r="F91" s="24" t="s">
        <v>103</v>
      </c>
      <c r="G91" s="24"/>
      <c r="H91" s="24" t="s">
        <v>59</v>
      </c>
      <c r="I91" s="25"/>
      <c r="J91" s="24" t="s">
        <v>59</v>
      </c>
      <c r="K91" s="25"/>
      <c r="L91" s="25"/>
      <c r="M91" s="25"/>
      <c r="N91" s="25"/>
      <c r="O91" s="25"/>
      <c r="P91" s="25"/>
      <c r="Q91" s="25"/>
      <c r="R91" s="25"/>
      <c r="S91" s="25"/>
      <c r="T91" s="25"/>
      <c r="U91" s="25"/>
      <c r="V91" s="25"/>
      <c r="W91" s="25"/>
      <c r="X91" s="25"/>
      <c r="Y91" s="25"/>
      <c r="Z91" s="25"/>
      <c r="AA91" s="25"/>
      <c r="AB91" s="25"/>
      <c r="AC91" s="25"/>
      <c r="AD91" s="25"/>
      <c r="AE91" s="25"/>
      <c r="AF91" s="25"/>
      <c r="AG91" s="25"/>
      <c r="AH91" s="25"/>
      <c r="AI91" s="25"/>
      <c r="AJ91" s="25"/>
      <c r="AK91" s="25"/>
      <c r="AL91" s="28" t="s">
        <v>112</v>
      </c>
      <c r="AM91" s="25"/>
      <c r="AN91" s="25"/>
      <c r="AO91" s="25"/>
      <c r="AP91" s="25"/>
      <c r="AQ91" s="25"/>
      <c r="AR91" s="25"/>
      <c r="AS91" s="25"/>
      <c r="AT91" s="25"/>
      <c r="AU91" s="25"/>
      <c r="AV91" s="25"/>
      <c r="AW91" s="25"/>
      <c r="AX91" s="25"/>
      <c r="AY91" s="25"/>
      <c r="AZ91" s="25"/>
      <c r="BA91" s="25"/>
      <c r="BB91" s="25"/>
      <c r="BC91" s="25"/>
      <c r="BD91" s="25"/>
      <c r="BE91" s="25"/>
      <c r="BF91" s="25"/>
    </row>
    <row r="92" hidden="1">
      <c r="A92" s="21" t="s">
        <v>7</v>
      </c>
      <c r="B92" s="21" t="s">
        <v>7</v>
      </c>
      <c r="C92" s="22" t="s">
        <v>205</v>
      </c>
      <c r="D92" s="22" t="s">
        <v>238</v>
      </c>
      <c r="E92" s="29" t="s">
        <v>239</v>
      </c>
      <c r="F92" s="24" t="s">
        <v>103</v>
      </c>
      <c r="G92" s="24"/>
      <c r="H92" s="24" t="s">
        <v>59</v>
      </c>
      <c r="I92" s="25"/>
      <c r="J92" s="24" t="s">
        <v>59</v>
      </c>
      <c r="K92" s="25"/>
      <c r="L92" s="25"/>
      <c r="M92" s="25"/>
      <c r="N92" s="25"/>
      <c r="O92" s="25"/>
      <c r="P92" s="25"/>
      <c r="Q92" s="25"/>
      <c r="R92" s="25"/>
      <c r="S92" s="25"/>
      <c r="T92" s="25"/>
      <c r="U92" s="25"/>
      <c r="V92" s="25"/>
      <c r="W92" s="25"/>
      <c r="X92" s="25"/>
      <c r="Y92" s="25"/>
      <c r="Z92" s="25"/>
      <c r="AA92" s="25"/>
      <c r="AB92" s="25"/>
      <c r="AC92" s="25"/>
      <c r="AD92" s="25"/>
      <c r="AE92" s="25"/>
      <c r="AF92" s="25"/>
      <c r="AG92" s="25"/>
      <c r="AH92" s="25"/>
      <c r="AI92" s="25"/>
      <c r="AJ92" s="25"/>
      <c r="AK92" s="25"/>
      <c r="AL92" s="28" t="s">
        <v>112</v>
      </c>
      <c r="AM92" s="25"/>
      <c r="AN92" s="25"/>
      <c r="AO92" s="25"/>
      <c r="AP92" s="25"/>
      <c r="AQ92" s="25"/>
      <c r="AR92" s="25"/>
      <c r="AS92" s="25"/>
      <c r="AT92" s="25"/>
      <c r="AU92" s="25"/>
      <c r="AV92" s="25"/>
      <c r="AW92" s="25"/>
      <c r="AX92" s="25"/>
      <c r="AY92" s="25"/>
      <c r="AZ92" s="25"/>
      <c r="BA92" s="25"/>
      <c r="BB92" s="25"/>
      <c r="BC92" s="25"/>
      <c r="BD92" s="25"/>
      <c r="BE92" s="25"/>
      <c r="BF92" s="25"/>
    </row>
    <row r="93" hidden="1">
      <c r="A93" s="21" t="s">
        <v>7</v>
      </c>
      <c r="B93" s="21" t="s">
        <v>7</v>
      </c>
      <c r="C93" s="22" t="s">
        <v>205</v>
      </c>
      <c r="D93" s="22" t="s">
        <v>240</v>
      </c>
      <c r="E93" s="29" t="s">
        <v>241</v>
      </c>
      <c r="F93" s="24" t="s">
        <v>103</v>
      </c>
      <c r="G93" s="24"/>
      <c r="H93" s="24" t="s">
        <v>59</v>
      </c>
      <c r="I93" s="25"/>
      <c r="J93" s="24" t="s">
        <v>59</v>
      </c>
      <c r="K93" s="25"/>
      <c r="L93" s="25"/>
      <c r="M93" s="25"/>
      <c r="N93" s="25"/>
      <c r="O93" s="25"/>
      <c r="P93" s="25"/>
      <c r="Q93" s="25"/>
      <c r="R93" s="25"/>
      <c r="S93" s="25"/>
      <c r="T93" s="25"/>
      <c r="U93" s="25"/>
      <c r="V93" s="25"/>
      <c r="W93" s="25"/>
      <c r="X93" s="25"/>
      <c r="Y93" s="25"/>
      <c r="Z93" s="25"/>
      <c r="AA93" s="25"/>
      <c r="AB93" s="25"/>
      <c r="AC93" s="25"/>
      <c r="AD93" s="25"/>
      <c r="AE93" s="25"/>
      <c r="AF93" s="25"/>
      <c r="AG93" s="25"/>
      <c r="AH93" s="25"/>
      <c r="AI93" s="25"/>
      <c r="AJ93" s="25"/>
      <c r="AK93" s="25"/>
      <c r="AL93" s="28" t="s">
        <v>112</v>
      </c>
      <c r="AM93" s="25"/>
      <c r="AN93" s="25"/>
      <c r="AO93" s="25"/>
      <c r="AP93" s="25"/>
      <c r="AQ93" s="25"/>
      <c r="AR93" s="25"/>
      <c r="AS93" s="25"/>
      <c r="AT93" s="25"/>
      <c r="AU93" s="25"/>
      <c r="AV93" s="25"/>
      <c r="AW93" s="25"/>
      <c r="AX93" s="25"/>
      <c r="AY93" s="25"/>
      <c r="AZ93" s="25"/>
      <c r="BA93" s="25"/>
      <c r="BB93" s="25"/>
      <c r="BC93" s="25"/>
      <c r="BD93" s="25"/>
      <c r="BE93" s="25"/>
      <c r="BF93" s="25"/>
    </row>
    <row r="94" hidden="1">
      <c r="A94" s="21" t="s">
        <v>7</v>
      </c>
      <c r="B94" s="21" t="s">
        <v>7</v>
      </c>
      <c r="C94" s="22" t="s">
        <v>205</v>
      </c>
      <c r="D94" s="22" t="s">
        <v>242</v>
      </c>
      <c r="E94" s="29" t="s">
        <v>243</v>
      </c>
      <c r="F94" s="24" t="s">
        <v>103</v>
      </c>
      <c r="G94" s="24"/>
      <c r="H94" s="24" t="s">
        <v>59</v>
      </c>
      <c r="I94" s="25"/>
      <c r="J94" s="24" t="s">
        <v>59</v>
      </c>
      <c r="K94" s="25"/>
      <c r="L94" s="25"/>
      <c r="M94" s="25"/>
      <c r="N94" s="25"/>
      <c r="O94" s="25"/>
      <c r="P94" s="25"/>
      <c r="Q94" s="25"/>
      <c r="R94" s="25"/>
      <c r="S94" s="25"/>
      <c r="T94" s="25"/>
      <c r="U94" s="25"/>
      <c r="V94" s="25"/>
      <c r="W94" s="25"/>
      <c r="X94" s="25"/>
      <c r="Y94" s="25"/>
      <c r="Z94" s="25"/>
      <c r="AA94" s="25"/>
      <c r="AB94" s="25"/>
      <c r="AC94" s="25"/>
      <c r="AD94" s="25"/>
      <c r="AE94" s="25"/>
      <c r="AF94" s="25"/>
      <c r="AG94" s="25"/>
      <c r="AH94" s="25"/>
      <c r="AI94" s="25"/>
      <c r="AJ94" s="25"/>
      <c r="AK94" s="25"/>
      <c r="AL94" s="28" t="s">
        <v>112</v>
      </c>
      <c r="AM94" s="25"/>
      <c r="AN94" s="25"/>
      <c r="AO94" s="25"/>
      <c r="AP94" s="25"/>
      <c r="AQ94" s="25"/>
      <c r="AR94" s="25"/>
      <c r="AS94" s="25"/>
      <c r="AT94" s="25"/>
      <c r="AU94" s="25"/>
      <c r="AV94" s="25"/>
      <c r="AW94" s="25"/>
      <c r="AX94" s="25"/>
      <c r="AY94" s="25"/>
      <c r="AZ94" s="25"/>
      <c r="BA94" s="25"/>
      <c r="BB94" s="25"/>
      <c r="BC94" s="25"/>
      <c r="BD94" s="25"/>
      <c r="BE94" s="25"/>
      <c r="BF94" s="25"/>
    </row>
    <row r="95" hidden="1">
      <c r="A95" s="21" t="s">
        <v>7</v>
      </c>
      <c r="B95" s="21" t="s">
        <v>7</v>
      </c>
      <c r="C95" s="22" t="s">
        <v>244</v>
      </c>
      <c r="D95" s="22" t="s">
        <v>245</v>
      </c>
      <c r="E95" s="29" t="s">
        <v>246</v>
      </c>
      <c r="F95" s="24" t="s">
        <v>103</v>
      </c>
      <c r="G95" s="24"/>
      <c r="H95" s="24" t="s">
        <v>59</v>
      </c>
      <c r="I95" s="25"/>
      <c r="J95" s="24" t="s">
        <v>59</v>
      </c>
      <c r="K95" s="25"/>
      <c r="L95" s="25"/>
      <c r="M95" s="25"/>
      <c r="N95" s="25"/>
      <c r="O95" s="25"/>
      <c r="P95" s="25"/>
      <c r="Q95" s="25"/>
      <c r="R95" s="25"/>
      <c r="S95" s="25"/>
      <c r="T95" s="25"/>
      <c r="U95" s="25"/>
      <c r="V95" s="25"/>
      <c r="W95" s="25"/>
      <c r="X95" s="25"/>
      <c r="Y95" s="25"/>
      <c r="Z95" s="25"/>
      <c r="AA95" s="25"/>
      <c r="AB95" s="25"/>
      <c r="AC95" s="25"/>
      <c r="AD95" s="25"/>
      <c r="AE95" s="25"/>
      <c r="AF95" s="25"/>
      <c r="AG95" s="25"/>
      <c r="AH95" s="25"/>
      <c r="AI95" s="25"/>
      <c r="AJ95" s="25"/>
      <c r="AK95" s="25"/>
      <c r="AL95" s="28" t="s">
        <v>112</v>
      </c>
      <c r="AM95" s="25"/>
      <c r="AN95" s="25"/>
      <c r="AO95" s="25"/>
      <c r="AP95" s="25"/>
      <c r="AQ95" s="25"/>
      <c r="AR95" s="25"/>
      <c r="AS95" s="25"/>
      <c r="AT95" s="25"/>
      <c r="AU95" s="25"/>
      <c r="AV95" s="25"/>
      <c r="AW95" s="25"/>
      <c r="AX95" s="25"/>
      <c r="AY95" s="25"/>
      <c r="AZ95" s="25"/>
      <c r="BA95" s="25"/>
      <c r="BB95" s="25"/>
      <c r="BC95" s="25"/>
      <c r="BD95" s="25"/>
      <c r="BE95" s="25"/>
      <c r="BF95" s="25"/>
    </row>
    <row r="96" hidden="1">
      <c r="A96" s="21" t="s">
        <v>7</v>
      </c>
      <c r="B96" s="21" t="s">
        <v>7</v>
      </c>
      <c r="C96" s="22" t="s">
        <v>244</v>
      </c>
      <c r="D96" s="22" t="s">
        <v>247</v>
      </c>
      <c r="E96" s="29" t="s">
        <v>248</v>
      </c>
      <c r="F96" s="24" t="s">
        <v>103</v>
      </c>
      <c r="G96" s="24"/>
      <c r="H96" s="24" t="s">
        <v>59</v>
      </c>
      <c r="I96" s="25"/>
      <c r="J96" s="24" t="s">
        <v>59</v>
      </c>
      <c r="K96" s="25"/>
      <c r="L96" s="25"/>
      <c r="M96" s="25"/>
      <c r="N96" s="25"/>
      <c r="O96" s="25"/>
      <c r="P96" s="25"/>
      <c r="Q96" s="25"/>
      <c r="R96" s="25"/>
      <c r="S96" s="25"/>
      <c r="T96" s="25"/>
      <c r="U96" s="25"/>
      <c r="V96" s="25"/>
      <c r="W96" s="25"/>
      <c r="X96" s="25"/>
      <c r="Y96" s="25"/>
      <c r="Z96" s="25"/>
      <c r="AA96" s="25"/>
      <c r="AB96" s="25"/>
      <c r="AC96" s="25"/>
      <c r="AD96" s="25"/>
      <c r="AE96" s="25"/>
      <c r="AF96" s="25"/>
      <c r="AG96" s="25"/>
      <c r="AH96" s="25"/>
      <c r="AI96" s="25"/>
      <c r="AJ96" s="25"/>
      <c r="AK96" s="25"/>
      <c r="AL96" s="28" t="s">
        <v>112</v>
      </c>
      <c r="AM96" s="25"/>
      <c r="AN96" s="25"/>
      <c r="AO96" s="25"/>
      <c r="AP96" s="25"/>
      <c r="AQ96" s="25"/>
      <c r="AR96" s="25"/>
      <c r="AS96" s="25"/>
      <c r="AT96" s="25"/>
      <c r="AU96" s="25"/>
      <c r="AV96" s="25"/>
      <c r="AW96" s="25"/>
      <c r="AX96" s="25"/>
      <c r="AY96" s="25"/>
      <c r="AZ96" s="25"/>
      <c r="BA96" s="25"/>
      <c r="BB96" s="25"/>
      <c r="BC96" s="25"/>
      <c r="BD96" s="25"/>
      <c r="BE96" s="25"/>
      <c r="BF96" s="25"/>
    </row>
    <row r="97" hidden="1">
      <c r="A97" s="21" t="s">
        <v>7</v>
      </c>
      <c r="B97" s="21" t="s">
        <v>7</v>
      </c>
      <c r="C97" s="22" t="s">
        <v>244</v>
      </c>
      <c r="D97" s="22" t="s">
        <v>249</v>
      </c>
      <c r="E97" s="29" t="s">
        <v>250</v>
      </c>
      <c r="F97" s="24" t="s">
        <v>103</v>
      </c>
      <c r="G97" s="24"/>
      <c r="H97" s="24" t="s">
        <v>59</v>
      </c>
      <c r="I97" s="25"/>
      <c r="J97" s="24" t="s">
        <v>59</v>
      </c>
      <c r="K97" s="25"/>
      <c r="L97" s="25"/>
      <c r="M97" s="25"/>
      <c r="N97" s="25"/>
      <c r="O97" s="25"/>
      <c r="P97" s="25"/>
      <c r="Q97" s="25"/>
      <c r="R97" s="25"/>
      <c r="S97" s="25"/>
      <c r="T97" s="25"/>
      <c r="U97" s="25"/>
      <c r="V97" s="25"/>
      <c r="W97" s="25"/>
      <c r="X97" s="25"/>
      <c r="Y97" s="25"/>
      <c r="Z97" s="25"/>
      <c r="AA97" s="25"/>
      <c r="AB97" s="25"/>
      <c r="AC97" s="25"/>
      <c r="AD97" s="25"/>
      <c r="AE97" s="25"/>
      <c r="AF97" s="25"/>
      <c r="AG97" s="25"/>
      <c r="AH97" s="25"/>
      <c r="AI97" s="25"/>
      <c r="AJ97" s="25"/>
      <c r="AK97" s="25"/>
      <c r="AL97" s="28" t="s">
        <v>112</v>
      </c>
      <c r="AM97" s="25"/>
      <c r="AN97" s="25"/>
      <c r="AO97" s="25"/>
      <c r="AP97" s="25"/>
      <c r="AQ97" s="25"/>
      <c r="AR97" s="25"/>
      <c r="AS97" s="25"/>
      <c r="AT97" s="25"/>
      <c r="AU97" s="25"/>
      <c r="AV97" s="25"/>
      <c r="AW97" s="25"/>
      <c r="AX97" s="25"/>
      <c r="AY97" s="25"/>
      <c r="AZ97" s="25"/>
      <c r="BA97" s="25"/>
      <c r="BB97" s="25"/>
      <c r="BC97" s="25"/>
      <c r="BD97" s="25"/>
      <c r="BE97" s="25"/>
      <c r="BF97" s="25"/>
    </row>
    <row r="98" hidden="1">
      <c r="A98" s="21" t="s">
        <v>7</v>
      </c>
      <c r="B98" s="21" t="s">
        <v>7</v>
      </c>
      <c r="C98" s="22" t="s">
        <v>244</v>
      </c>
      <c r="D98" s="22" t="s">
        <v>251</v>
      </c>
      <c r="E98" s="29" t="s">
        <v>252</v>
      </c>
      <c r="F98" s="24" t="s">
        <v>103</v>
      </c>
      <c r="G98" s="24"/>
      <c r="H98" s="24" t="s">
        <v>59</v>
      </c>
      <c r="I98" s="25"/>
      <c r="J98" s="24" t="s">
        <v>59</v>
      </c>
      <c r="K98" s="25"/>
      <c r="L98" s="25"/>
      <c r="M98" s="25"/>
      <c r="N98" s="25"/>
      <c r="O98" s="25"/>
      <c r="P98" s="25"/>
      <c r="Q98" s="25"/>
      <c r="R98" s="25"/>
      <c r="S98" s="25"/>
      <c r="T98" s="25"/>
      <c r="U98" s="25"/>
      <c r="V98" s="25"/>
      <c r="W98" s="25"/>
      <c r="X98" s="25"/>
      <c r="Y98" s="25"/>
      <c r="Z98" s="25"/>
      <c r="AA98" s="25"/>
      <c r="AB98" s="25"/>
      <c r="AC98" s="25"/>
      <c r="AD98" s="25"/>
      <c r="AE98" s="25"/>
      <c r="AF98" s="25"/>
      <c r="AG98" s="25"/>
      <c r="AH98" s="25"/>
      <c r="AI98" s="25"/>
      <c r="AJ98" s="25"/>
      <c r="AK98" s="25"/>
      <c r="AL98" s="28" t="s">
        <v>112</v>
      </c>
      <c r="AM98" s="25"/>
      <c r="AN98" s="25"/>
      <c r="AO98" s="25"/>
      <c r="AP98" s="25"/>
      <c r="AQ98" s="25"/>
      <c r="AR98" s="25"/>
      <c r="AS98" s="25"/>
      <c r="AT98" s="25"/>
      <c r="AU98" s="25"/>
      <c r="AV98" s="25"/>
      <c r="AW98" s="25"/>
      <c r="AX98" s="25"/>
      <c r="AY98" s="25"/>
      <c r="AZ98" s="25"/>
      <c r="BA98" s="25"/>
      <c r="BB98" s="25"/>
      <c r="BC98" s="25"/>
      <c r="BD98" s="25"/>
      <c r="BE98" s="25"/>
      <c r="BF98" s="25"/>
    </row>
    <row r="99" hidden="1">
      <c r="A99" s="21" t="s">
        <v>7</v>
      </c>
      <c r="B99" s="21" t="s">
        <v>7</v>
      </c>
      <c r="C99" s="22" t="s">
        <v>244</v>
      </c>
      <c r="D99" s="22" t="s">
        <v>253</v>
      </c>
      <c r="E99" s="29" t="s">
        <v>254</v>
      </c>
      <c r="F99" s="24" t="s">
        <v>103</v>
      </c>
      <c r="G99" s="24"/>
      <c r="H99" s="24" t="s">
        <v>59</v>
      </c>
      <c r="I99" s="25"/>
      <c r="J99" s="24" t="s">
        <v>59</v>
      </c>
      <c r="K99" s="25"/>
      <c r="L99" s="25"/>
      <c r="M99" s="25"/>
      <c r="N99" s="25"/>
      <c r="O99" s="25"/>
      <c r="P99" s="25"/>
      <c r="Q99" s="25"/>
      <c r="R99" s="25"/>
      <c r="S99" s="25"/>
      <c r="T99" s="25"/>
      <c r="U99" s="25"/>
      <c r="V99" s="25"/>
      <c r="W99" s="25"/>
      <c r="X99" s="25"/>
      <c r="Y99" s="25"/>
      <c r="Z99" s="25"/>
      <c r="AA99" s="25"/>
      <c r="AB99" s="25"/>
      <c r="AC99" s="25"/>
      <c r="AD99" s="25"/>
      <c r="AE99" s="25"/>
      <c r="AF99" s="25"/>
      <c r="AG99" s="25"/>
      <c r="AH99" s="25"/>
      <c r="AI99" s="25"/>
      <c r="AJ99" s="25"/>
      <c r="AK99" s="25"/>
      <c r="AL99" s="28" t="s">
        <v>112</v>
      </c>
      <c r="AM99" s="25"/>
      <c r="AN99" s="25"/>
      <c r="AO99" s="25"/>
      <c r="AP99" s="25"/>
      <c r="AQ99" s="25"/>
      <c r="AR99" s="25"/>
      <c r="AS99" s="25"/>
      <c r="AT99" s="25"/>
      <c r="AU99" s="25"/>
      <c r="AV99" s="25"/>
      <c r="AW99" s="25"/>
      <c r="AX99" s="25"/>
      <c r="AY99" s="25"/>
      <c r="AZ99" s="25"/>
      <c r="BA99" s="25"/>
      <c r="BB99" s="25"/>
      <c r="BC99" s="25"/>
      <c r="BD99" s="25"/>
      <c r="BE99" s="25"/>
      <c r="BF99" s="25"/>
    </row>
    <row r="100" hidden="1">
      <c r="A100" s="21" t="s">
        <v>7</v>
      </c>
      <c r="B100" s="21" t="s">
        <v>7</v>
      </c>
      <c r="C100" s="22" t="s">
        <v>244</v>
      </c>
      <c r="D100" s="22" t="s">
        <v>255</v>
      </c>
      <c r="E100" s="29" t="s">
        <v>256</v>
      </c>
      <c r="F100" s="24" t="s">
        <v>103</v>
      </c>
      <c r="G100" s="24"/>
      <c r="H100" s="24" t="s">
        <v>59</v>
      </c>
      <c r="I100" s="25"/>
      <c r="J100" s="24" t="s">
        <v>59</v>
      </c>
      <c r="K100" s="25"/>
      <c r="L100" s="25"/>
      <c r="M100" s="25"/>
      <c r="N100" s="25"/>
      <c r="O100" s="25"/>
      <c r="P100" s="25"/>
      <c r="Q100" s="25"/>
      <c r="R100" s="25"/>
      <c r="S100" s="25"/>
      <c r="T100" s="25"/>
      <c r="U100" s="25"/>
      <c r="V100" s="25"/>
      <c r="W100" s="25"/>
      <c r="X100" s="25"/>
      <c r="Y100" s="25"/>
      <c r="Z100" s="25"/>
      <c r="AA100" s="25"/>
      <c r="AB100" s="25"/>
      <c r="AC100" s="25"/>
      <c r="AD100" s="25"/>
      <c r="AE100" s="25"/>
      <c r="AF100" s="25"/>
      <c r="AG100" s="25"/>
      <c r="AH100" s="25"/>
      <c r="AI100" s="25"/>
      <c r="AJ100" s="25"/>
      <c r="AK100" s="25"/>
      <c r="AL100" s="28" t="s">
        <v>112</v>
      </c>
      <c r="AM100" s="25"/>
      <c r="AN100" s="25"/>
      <c r="AO100" s="25"/>
      <c r="AP100" s="25"/>
      <c r="AQ100" s="25"/>
      <c r="AR100" s="25"/>
      <c r="AS100" s="25"/>
      <c r="AT100" s="25"/>
      <c r="AU100" s="25"/>
      <c r="AV100" s="25"/>
      <c r="AW100" s="25"/>
      <c r="AX100" s="25"/>
      <c r="AY100" s="25"/>
      <c r="AZ100" s="25"/>
      <c r="BA100" s="25"/>
      <c r="BB100" s="25"/>
      <c r="BC100" s="25"/>
      <c r="BD100" s="25"/>
      <c r="BE100" s="25"/>
      <c r="BF100" s="25"/>
    </row>
    <row r="101" hidden="1">
      <c r="A101" s="21" t="s">
        <v>7</v>
      </c>
      <c r="B101" s="21" t="s">
        <v>7</v>
      </c>
      <c r="C101" s="22" t="s">
        <v>244</v>
      </c>
      <c r="D101" s="22" t="s">
        <v>257</v>
      </c>
      <c r="E101" s="29" t="s">
        <v>258</v>
      </c>
      <c r="F101" s="24" t="s">
        <v>103</v>
      </c>
      <c r="G101" s="24"/>
      <c r="H101" s="24" t="s">
        <v>59</v>
      </c>
      <c r="I101" s="25"/>
      <c r="J101" s="24" t="s">
        <v>59</v>
      </c>
      <c r="K101" s="25"/>
      <c r="L101" s="25"/>
      <c r="M101" s="25"/>
      <c r="N101" s="25"/>
      <c r="O101" s="25"/>
      <c r="P101" s="25"/>
      <c r="Q101" s="25"/>
      <c r="R101" s="25"/>
      <c r="S101" s="25"/>
      <c r="T101" s="25"/>
      <c r="U101" s="25"/>
      <c r="V101" s="25"/>
      <c r="W101" s="25"/>
      <c r="X101" s="25"/>
      <c r="Y101" s="25"/>
      <c r="Z101" s="25"/>
      <c r="AA101" s="25"/>
      <c r="AB101" s="25"/>
      <c r="AC101" s="25"/>
      <c r="AD101" s="25"/>
      <c r="AE101" s="25"/>
      <c r="AF101" s="25"/>
      <c r="AG101" s="25"/>
      <c r="AH101" s="25"/>
      <c r="AI101" s="25"/>
      <c r="AJ101" s="25"/>
      <c r="AK101" s="25"/>
      <c r="AL101" s="28" t="s">
        <v>112</v>
      </c>
      <c r="AM101" s="25"/>
      <c r="AN101" s="25"/>
      <c r="AO101" s="25"/>
      <c r="AP101" s="25"/>
      <c r="AQ101" s="25"/>
      <c r="AR101" s="25"/>
      <c r="AS101" s="25"/>
      <c r="AT101" s="25"/>
      <c r="AU101" s="25"/>
      <c r="AV101" s="25"/>
      <c r="AW101" s="25"/>
      <c r="AX101" s="25"/>
      <c r="AY101" s="25"/>
      <c r="AZ101" s="25"/>
      <c r="BA101" s="25"/>
      <c r="BB101" s="25"/>
      <c r="BC101" s="25"/>
      <c r="BD101" s="25"/>
      <c r="BE101" s="25"/>
      <c r="BF101" s="25"/>
    </row>
    <row r="102" hidden="1">
      <c r="A102" s="21" t="s">
        <v>7</v>
      </c>
      <c r="B102" s="21" t="s">
        <v>7</v>
      </c>
      <c r="C102" s="22" t="s">
        <v>244</v>
      </c>
      <c r="D102" s="22" t="s">
        <v>259</v>
      </c>
      <c r="E102" s="29" t="s">
        <v>260</v>
      </c>
      <c r="F102" s="24" t="s">
        <v>103</v>
      </c>
      <c r="G102" s="24"/>
      <c r="H102" s="24" t="s">
        <v>59</v>
      </c>
      <c r="I102" s="25"/>
      <c r="J102" s="24" t="s">
        <v>59</v>
      </c>
      <c r="K102" s="25"/>
      <c r="L102" s="25"/>
      <c r="M102" s="25"/>
      <c r="N102" s="25"/>
      <c r="O102" s="25"/>
      <c r="P102" s="25"/>
      <c r="Q102" s="25"/>
      <c r="R102" s="25"/>
      <c r="S102" s="25"/>
      <c r="T102" s="25"/>
      <c r="U102" s="25"/>
      <c r="V102" s="25"/>
      <c r="W102" s="25"/>
      <c r="X102" s="25"/>
      <c r="Y102" s="25"/>
      <c r="Z102" s="25"/>
      <c r="AA102" s="25"/>
      <c r="AB102" s="25"/>
      <c r="AC102" s="25"/>
      <c r="AD102" s="25"/>
      <c r="AE102" s="25"/>
      <c r="AF102" s="25"/>
      <c r="AG102" s="25"/>
      <c r="AH102" s="25"/>
      <c r="AI102" s="25"/>
      <c r="AJ102" s="25"/>
      <c r="AK102" s="25"/>
      <c r="AL102" s="28" t="s">
        <v>112</v>
      </c>
      <c r="AM102" s="25"/>
      <c r="AN102" s="25"/>
      <c r="AO102" s="25"/>
      <c r="AP102" s="25"/>
      <c r="AQ102" s="25"/>
      <c r="AR102" s="25"/>
      <c r="AS102" s="25"/>
      <c r="AT102" s="25"/>
      <c r="AU102" s="25"/>
      <c r="AV102" s="25"/>
      <c r="AW102" s="25"/>
      <c r="AX102" s="25"/>
      <c r="AY102" s="25"/>
      <c r="AZ102" s="25"/>
      <c r="BA102" s="25"/>
      <c r="BB102" s="25"/>
      <c r="BC102" s="25"/>
      <c r="BD102" s="25"/>
      <c r="BE102" s="25"/>
      <c r="BF102" s="25"/>
    </row>
    <row r="103" hidden="1">
      <c r="A103" s="21" t="s">
        <v>7</v>
      </c>
      <c r="B103" s="21" t="s">
        <v>7</v>
      </c>
      <c r="C103" s="22" t="s">
        <v>244</v>
      </c>
      <c r="D103" s="22" t="s">
        <v>261</v>
      </c>
      <c r="E103" s="29" t="s">
        <v>262</v>
      </c>
      <c r="F103" s="24" t="s">
        <v>103</v>
      </c>
      <c r="G103" s="24"/>
      <c r="H103" s="24" t="s">
        <v>59</v>
      </c>
      <c r="I103" s="25"/>
      <c r="J103" s="24" t="s">
        <v>59</v>
      </c>
      <c r="K103" s="25"/>
      <c r="L103" s="25"/>
      <c r="M103" s="25"/>
      <c r="N103" s="25"/>
      <c r="O103" s="25"/>
      <c r="P103" s="25"/>
      <c r="Q103" s="25"/>
      <c r="R103" s="25"/>
      <c r="S103" s="25"/>
      <c r="T103" s="25"/>
      <c r="U103" s="25"/>
      <c r="V103" s="25"/>
      <c r="W103" s="25"/>
      <c r="X103" s="25"/>
      <c r="Y103" s="25"/>
      <c r="Z103" s="25"/>
      <c r="AA103" s="25"/>
      <c r="AB103" s="25"/>
      <c r="AC103" s="25"/>
      <c r="AD103" s="25"/>
      <c r="AE103" s="25"/>
      <c r="AF103" s="25"/>
      <c r="AG103" s="25"/>
      <c r="AH103" s="25"/>
      <c r="AI103" s="25"/>
      <c r="AJ103" s="25"/>
      <c r="AK103" s="25"/>
      <c r="AL103" s="28" t="s">
        <v>112</v>
      </c>
      <c r="AM103" s="25"/>
      <c r="AN103" s="25"/>
      <c r="AO103" s="25"/>
      <c r="AP103" s="25"/>
      <c r="AQ103" s="25"/>
      <c r="AR103" s="25"/>
      <c r="AS103" s="25"/>
      <c r="AT103" s="25"/>
      <c r="AU103" s="25"/>
      <c r="AV103" s="25"/>
      <c r="AW103" s="25"/>
      <c r="AX103" s="25"/>
      <c r="AY103" s="25"/>
      <c r="AZ103" s="25"/>
      <c r="BA103" s="25"/>
      <c r="BB103" s="25"/>
      <c r="BC103" s="25"/>
      <c r="BD103" s="25"/>
      <c r="BE103" s="25"/>
      <c r="BF103" s="25"/>
    </row>
    <row r="104" hidden="1">
      <c r="A104" s="21" t="s">
        <v>7</v>
      </c>
      <c r="B104" s="21" t="s">
        <v>7</v>
      </c>
      <c r="C104" s="22" t="s">
        <v>244</v>
      </c>
      <c r="D104" s="22" t="s">
        <v>263</v>
      </c>
      <c r="E104" s="29" t="s">
        <v>264</v>
      </c>
      <c r="F104" s="24" t="s">
        <v>103</v>
      </c>
      <c r="G104" s="24"/>
      <c r="H104" s="24" t="s">
        <v>59</v>
      </c>
      <c r="I104" s="25"/>
      <c r="J104" s="24" t="s">
        <v>59</v>
      </c>
      <c r="K104" s="25"/>
      <c r="L104" s="25"/>
      <c r="M104" s="25"/>
      <c r="N104" s="25"/>
      <c r="O104" s="25"/>
      <c r="P104" s="25"/>
      <c r="Q104" s="25"/>
      <c r="R104" s="25"/>
      <c r="S104" s="25"/>
      <c r="T104" s="25"/>
      <c r="U104" s="25"/>
      <c r="V104" s="25"/>
      <c r="W104" s="25"/>
      <c r="X104" s="25"/>
      <c r="Y104" s="25"/>
      <c r="Z104" s="25"/>
      <c r="AA104" s="25"/>
      <c r="AB104" s="25"/>
      <c r="AC104" s="25"/>
      <c r="AD104" s="25"/>
      <c r="AE104" s="25"/>
      <c r="AF104" s="25"/>
      <c r="AG104" s="25"/>
      <c r="AH104" s="25"/>
      <c r="AI104" s="25"/>
      <c r="AJ104" s="25"/>
      <c r="AK104" s="25"/>
      <c r="AL104" s="28" t="s">
        <v>112</v>
      </c>
      <c r="AM104" s="25"/>
      <c r="AN104" s="25"/>
      <c r="AO104" s="25"/>
      <c r="AP104" s="25"/>
      <c r="AQ104" s="25"/>
      <c r="AR104" s="25"/>
      <c r="AS104" s="25"/>
      <c r="AT104" s="25"/>
      <c r="AU104" s="25"/>
      <c r="AV104" s="25"/>
      <c r="AW104" s="25"/>
      <c r="AX104" s="25"/>
      <c r="AY104" s="25"/>
      <c r="AZ104" s="25"/>
      <c r="BA104" s="25"/>
      <c r="BB104" s="25"/>
      <c r="BC104" s="25"/>
      <c r="BD104" s="25"/>
      <c r="BE104" s="25"/>
      <c r="BF104" s="25"/>
    </row>
    <row r="105" hidden="1">
      <c r="A105" s="21" t="s">
        <v>7</v>
      </c>
      <c r="B105" s="21" t="s">
        <v>7</v>
      </c>
      <c r="C105" s="22" t="s">
        <v>244</v>
      </c>
      <c r="D105" s="22" t="s">
        <v>265</v>
      </c>
      <c r="E105" s="29" t="s">
        <v>266</v>
      </c>
      <c r="F105" s="24" t="s">
        <v>103</v>
      </c>
      <c r="G105" s="24"/>
      <c r="H105" s="24" t="s">
        <v>59</v>
      </c>
      <c r="I105" s="25"/>
      <c r="J105" s="24" t="s">
        <v>59</v>
      </c>
      <c r="K105" s="25"/>
      <c r="L105" s="25"/>
      <c r="M105" s="25"/>
      <c r="N105" s="25"/>
      <c r="O105" s="25"/>
      <c r="P105" s="25"/>
      <c r="Q105" s="25"/>
      <c r="R105" s="25"/>
      <c r="S105" s="25"/>
      <c r="T105" s="25"/>
      <c r="U105" s="25"/>
      <c r="V105" s="25"/>
      <c r="W105" s="25"/>
      <c r="X105" s="25"/>
      <c r="Y105" s="25"/>
      <c r="Z105" s="25"/>
      <c r="AA105" s="25"/>
      <c r="AB105" s="25"/>
      <c r="AC105" s="25"/>
      <c r="AD105" s="25"/>
      <c r="AE105" s="25"/>
      <c r="AF105" s="25"/>
      <c r="AG105" s="25"/>
      <c r="AH105" s="25"/>
      <c r="AI105" s="25"/>
      <c r="AJ105" s="25"/>
      <c r="AK105" s="25"/>
      <c r="AL105" s="28" t="s">
        <v>112</v>
      </c>
      <c r="AM105" s="25"/>
      <c r="AN105" s="25"/>
      <c r="AO105" s="25"/>
      <c r="AP105" s="25"/>
      <c r="AQ105" s="25"/>
      <c r="AR105" s="25"/>
      <c r="AS105" s="25"/>
      <c r="AT105" s="25"/>
      <c r="AU105" s="25"/>
      <c r="AV105" s="25"/>
      <c r="AW105" s="25"/>
      <c r="AX105" s="25"/>
      <c r="AY105" s="25"/>
      <c r="AZ105" s="25"/>
      <c r="BA105" s="25"/>
      <c r="BB105" s="25"/>
      <c r="BC105" s="25"/>
      <c r="BD105" s="25"/>
      <c r="BE105" s="25"/>
      <c r="BF105" s="25"/>
    </row>
    <row r="106" hidden="1">
      <c r="A106" s="21" t="s">
        <v>7</v>
      </c>
      <c r="B106" s="21" t="s">
        <v>7</v>
      </c>
      <c r="C106" s="22" t="s">
        <v>244</v>
      </c>
      <c r="D106" s="22" t="s">
        <v>267</v>
      </c>
      <c r="E106" s="29" t="s">
        <v>268</v>
      </c>
      <c r="F106" s="24" t="s">
        <v>103</v>
      </c>
      <c r="G106" s="24"/>
      <c r="H106" s="24" t="s">
        <v>59</v>
      </c>
      <c r="I106" s="25"/>
      <c r="J106" s="24" t="s">
        <v>59</v>
      </c>
      <c r="K106" s="25"/>
      <c r="L106" s="25"/>
      <c r="M106" s="25"/>
      <c r="N106" s="25"/>
      <c r="O106" s="25"/>
      <c r="P106" s="25"/>
      <c r="Q106" s="25"/>
      <c r="R106" s="25"/>
      <c r="S106" s="25"/>
      <c r="T106" s="25"/>
      <c r="U106" s="25"/>
      <c r="V106" s="25"/>
      <c r="W106" s="25"/>
      <c r="X106" s="25"/>
      <c r="Y106" s="25"/>
      <c r="Z106" s="25"/>
      <c r="AA106" s="25"/>
      <c r="AB106" s="25"/>
      <c r="AC106" s="25"/>
      <c r="AD106" s="25"/>
      <c r="AE106" s="25"/>
      <c r="AF106" s="25"/>
      <c r="AG106" s="25"/>
      <c r="AH106" s="25"/>
      <c r="AI106" s="25"/>
      <c r="AJ106" s="25"/>
      <c r="AK106" s="25"/>
      <c r="AL106" s="28" t="s">
        <v>112</v>
      </c>
      <c r="AM106" s="25"/>
      <c r="AN106" s="25"/>
      <c r="AO106" s="25"/>
      <c r="AP106" s="25"/>
      <c r="AQ106" s="25"/>
      <c r="AR106" s="25"/>
      <c r="AS106" s="25"/>
      <c r="AT106" s="25"/>
      <c r="AU106" s="25"/>
      <c r="AV106" s="25"/>
      <c r="AW106" s="25"/>
      <c r="AX106" s="25"/>
      <c r="AY106" s="25"/>
      <c r="AZ106" s="25"/>
      <c r="BA106" s="25"/>
      <c r="BB106" s="25"/>
      <c r="BC106" s="25"/>
      <c r="BD106" s="25"/>
      <c r="BE106" s="25"/>
      <c r="BF106" s="25"/>
    </row>
    <row r="107" hidden="1">
      <c r="A107" s="21" t="s">
        <v>7</v>
      </c>
      <c r="B107" s="21" t="s">
        <v>7</v>
      </c>
      <c r="C107" s="22" t="s">
        <v>244</v>
      </c>
      <c r="D107" s="22" t="s">
        <v>269</v>
      </c>
      <c r="E107" s="29" t="s">
        <v>270</v>
      </c>
      <c r="F107" s="24" t="s">
        <v>103</v>
      </c>
      <c r="G107" s="24"/>
      <c r="H107" s="24" t="s">
        <v>59</v>
      </c>
      <c r="I107" s="25"/>
      <c r="J107" s="24" t="s">
        <v>59</v>
      </c>
      <c r="K107" s="25"/>
      <c r="L107" s="25"/>
      <c r="M107" s="25"/>
      <c r="N107" s="25"/>
      <c r="O107" s="25"/>
      <c r="P107" s="25"/>
      <c r="Q107" s="25"/>
      <c r="R107" s="25"/>
      <c r="S107" s="25"/>
      <c r="T107" s="25"/>
      <c r="U107" s="25"/>
      <c r="V107" s="25"/>
      <c r="W107" s="25"/>
      <c r="X107" s="25"/>
      <c r="Y107" s="25"/>
      <c r="Z107" s="25"/>
      <c r="AA107" s="25"/>
      <c r="AB107" s="25"/>
      <c r="AC107" s="25"/>
      <c r="AD107" s="25"/>
      <c r="AE107" s="25"/>
      <c r="AF107" s="25"/>
      <c r="AG107" s="25"/>
      <c r="AH107" s="25"/>
      <c r="AI107" s="25"/>
      <c r="AJ107" s="25"/>
      <c r="AK107" s="25"/>
      <c r="AL107" s="28" t="s">
        <v>112</v>
      </c>
      <c r="AM107" s="25"/>
      <c r="AN107" s="25"/>
      <c r="AO107" s="25"/>
      <c r="AP107" s="25"/>
      <c r="AQ107" s="25"/>
      <c r="AR107" s="25"/>
      <c r="AS107" s="25"/>
      <c r="AT107" s="25"/>
      <c r="AU107" s="25"/>
      <c r="AV107" s="25"/>
      <c r="AW107" s="25"/>
      <c r="AX107" s="25"/>
      <c r="AY107" s="25"/>
      <c r="AZ107" s="25"/>
      <c r="BA107" s="25"/>
      <c r="BB107" s="25"/>
      <c r="BC107" s="25"/>
      <c r="BD107" s="25"/>
      <c r="BE107" s="25"/>
      <c r="BF107" s="25"/>
    </row>
    <row r="108" hidden="1">
      <c r="A108" s="21" t="s">
        <v>7</v>
      </c>
      <c r="B108" s="21" t="s">
        <v>7</v>
      </c>
      <c r="C108" s="22" t="s">
        <v>244</v>
      </c>
      <c r="D108" s="22" t="s">
        <v>271</v>
      </c>
      <c r="E108" s="29" t="s">
        <v>272</v>
      </c>
      <c r="F108" s="24" t="s">
        <v>103</v>
      </c>
      <c r="G108" s="24"/>
      <c r="H108" s="24" t="s">
        <v>59</v>
      </c>
      <c r="I108" s="25"/>
      <c r="J108" s="24" t="s">
        <v>59</v>
      </c>
      <c r="K108" s="25"/>
      <c r="L108" s="25"/>
      <c r="M108" s="25"/>
      <c r="N108" s="25"/>
      <c r="O108" s="25"/>
      <c r="P108" s="25"/>
      <c r="Q108" s="25"/>
      <c r="R108" s="25"/>
      <c r="S108" s="25"/>
      <c r="T108" s="25"/>
      <c r="U108" s="25"/>
      <c r="V108" s="25"/>
      <c r="W108" s="25"/>
      <c r="X108" s="25"/>
      <c r="Y108" s="25"/>
      <c r="Z108" s="25"/>
      <c r="AA108" s="25"/>
      <c r="AB108" s="25"/>
      <c r="AC108" s="25"/>
      <c r="AD108" s="25"/>
      <c r="AE108" s="25"/>
      <c r="AF108" s="25"/>
      <c r="AG108" s="25"/>
      <c r="AH108" s="25"/>
      <c r="AI108" s="25"/>
      <c r="AJ108" s="25"/>
      <c r="AK108" s="25"/>
      <c r="AL108" s="28" t="s">
        <v>112</v>
      </c>
      <c r="AM108" s="25"/>
      <c r="AN108" s="25"/>
      <c r="AO108" s="25"/>
      <c r="AP108" s="25"/>
      <c r="AQ108" s="25"/>
      <c r="AR108" s="25"/>
      <c r="AS108" s="25"/>
      <c r="AT108" s="25"/>
      <c r="AU108" s="25"/>
      <c r="AV108" s="25"/>
      <c r="AW108" s="25"/>
      <c r="AX108" s="25"/>
      <c r="AY108" s="25"/>
      <c r="AZ108" s="25"/>
      <c r="BA108" s="25"/>
      <c r="BB108" s="25"/>
      <c r="BC108" s="25"/>
      <c r="BD108" s="25"/>
      <c r="BE108" s="25"/>
      <c r="BF108" s="25"/>
    </row>
    <row r="109" hidden="1">
      <c r="A109" s="21" t="s">
        <v>7</v>
      </c>
      <c r="B109" s="21" t="s">
        <v>7</v>
      </c>
      <c r="C109" s="22" t="s">
        <v>244</v>
      </c>
      <c r="D109" s="22" t="s">
        <v>273</v>
      </c>
      <c r="E109" s="29" t="s">
        <v>274</v>
      </c>
      <c r="F109" s="24" t="s">
        <v>103</v>
      </c>
      <c r="G109" s="24"/>
      <c r="H109" s="24" t="s">
        <v>59</v>
      </c>
      <c r="I109" s="25"/>
      <c r="J109" s="24" t="s">
        <v>59</v>
      </c>
      <c r="K109" s="25"/>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c r="AL109" s="28" t="s">
        <v>112</v>
      </c>
      <c r="AM109" s="25"/>
      <c r="AN109" s="25"/>
      <c r="AO109" s="25"/>
      <c r="AP109" s="25"/>
      <c r="AQ109" s="25"/>
      <c r="AR109" s="25"/>
      <c r="AS109" s="25"/>
      <c r="AT109" s="25"/>
      <c r="AU109" s="25"/>
      <c r="AV109" s="25"/>
      <c r="AW109" s="25"/>
      <c r="AX109" s="25"/>
      <c r="AY109" s="25"/>
      <c r="AZ109" s="25"/>
      <c r="BA109" s="25"/>
      <c r="BB109" s="25"/>
      <c r="BC109" s="25"/>
      <c r="BD109" s="25"/>
      <c r="BE109" s="25"/>
      <c r="BF109" s="25"/>
    </row>
    <row r="110" hidden="1">
      <c r="A110" s="21" t="s">
        <v>7</v>
      </c>
      <c r="B110" s="21" t="s">
        <v>7</v>
      </c>
      <c r="C110" s="22" t="s">
        <v>244</v>
      </c>
      <c r="D110" s="22" t="s">
        <v>275</v>
      </c>
      <c r="E110" s="29" t="s">
        <v>276</v>
      </c>
      <c r="F110" s="24" t="s">
        <v>103</v>
      </c>
      <c r="G110" s="24"/>
      <c r="H110" s="24" t="s">
        <v>59</v>
      </c>
      <c r="I110" s="25"/>
      <c r="J110" s="24" t="s">
        <v>59</v>
      </c>
      <c r="K110" s="25"/>
      <c r="L110" s="25"/>
      <c r="M110" s="25"/>
      <c r="N110" s="25"/>
      <c r="O110" s="25"/>
      <c r="P110" s="25"/>
      <c r="Q110" s="25"/>
      <c r="R110" s="25"/>
      <c r="S110" s="25"/>
      <c r="T110" s="25"/>
      <c r="U110" s="25"/>
      <c r="V110" s="25"/>
      <c r="W110" s="25"/>
      <c r="X110" s="25"/>
      <c r="Y110" s="25"/>
      <c r="Z110" s="25"/>
      <c r="AA110" s="25"/>
      <c r="AB110" s="25"/>
      <c r="AC110" s="25"/>
      <c r="AD110" s="25"/>
      <c r="AE110" s="25"/>
      <c r="AF110" s="25"/>
      <c r="AG110" s="25"/>
      <c r="AH110" s="25"/>
      <c r="AI110" s="25"/>
      <c r="AJ110" s="25"/>
      <c r="AK110" s="25"/>
      <c r="AL110" s="28" t="s">
        <v>112</v>
      </c>
      <c r="AM110" s="25"/>
      <c r="AN110" s="25"/>
      <c r="AO110" s="25"/>
      <c r="AP110" s="25"/>
      <c r="AQ110" s="25"/>
      <c r="AR110" s="25"/>
      <c r="AS110" s="25"/>
      <c r="AT110" s="25"/>
      <c r="AU110" s="25"/>
      <c r="AV110" s="25"/>
      <c r="AW110" s="25"/>
      <c r="AX110" s="25"/>
      <c r="AY110" s="25"/>
      <c r="AZ110" s="25"/>
      <c r="BA110" s="25"/>
      <c r="BB110" s="25"/>
      <c r="BC110" s="25"/>
      <c r="BD110" s="25"/>
      <c r="BE110" s="25"/>
      <c r="BF110" s="25"/>
    </row>
    <row r="111" hidden="1">
      <c r="A111" s="21" t="s">
        <v>7</v>
      </c>
      <c r="B111" s="21" t="s">
        <v>7</v>
      </c>
      <c r="C111" s="22" t="s">
        <v>244</v>
      </c>
      <c r="D111" s="22" t="s">
        <v>277</v>
      </c>
      <c r="E111" s="29" t="s">
        <v>278</v>
      </c>
      <c r="F111" s="24" t="s">
        <v>103</v>
      </c>
      <c r="G111" s="24"/>
      <c r="H111" s="24" t="s">
        <v>59</v>
      </c>
      <c r="I111" s="25"/>
      <c r="J111" s="24" t="s">
        <v>59</v>
      </c>
      <c r="K111" s="25"/>
      <c r="L111" s="25"/>
      <c r="M111" s="25"/>
      <c r="N111" s="25"/>
      <c r="O111" s="25"/>
      <c r="P111" s="25"/>
      <c r="Q111" s="25"/>
      <c r="R111" s="25"/>
      <c r="S111" s="25"/>
      <c r="T111" s="25"/>
      <c r="U111" s="25"/>
      <c r="V111" s="25"/>
      <c r="W111" s="25"/>
      <c r="X111" s="25"/>
      <c r="Y111" s="25"/>
      <c r="Z111" s="25"/>
      <c r="AA111" s="25"/>
      <c r="AB111" s="25"/>
      <c r="AC111" s="25"/>
      <c r="AD111" s="25"/>
      <c r="AE111" s="25"/>
      <c r="AF111" s="25"/>
      <c r="AG111" s="25"/>
      <c r="AH111" s="25"/>
      <c r="AI111" s="25"/>
      <c r="AJ111" s="25"/>
      <c r="AK111" s="25"/>
      <c r="AL111" s="28" t="s">
        <v>112</v>
      </c>
      <c r="AM111" s="25"/>
      <c r="AN111" s="25"/>
      <c r="AO111" s="25"/>
      <c r="AP111" s="25"/>
      <c r="AQ111" s="25"/>
      <c r="AR111" s="25"/>
      <c r="AS111" s="25"/>
      <c r="AT111" s="25"/>
      <c r="AU111" s="25"/>
      <c r="AV111" s="25"/>
      <c r="AW111" s="25"/>
      <c r="AX111" s="25"/>
      <c r="AY111" s="25"/>
      <c r="AZ111" s="25"/>
      <c r="BA111" s="25"/>
      <c r="BB111" s="25"/>
      <c r="BC111" s="25"/>
      <c r="BD111" s="25"/>
      <c r="BE111" s="25"/>
      <c r="BF111" s="25"/>
    </row>
    <row r="112" hidden="1">
      <c r="A112" s="21" t="s">
        <v>7</v>
      </c>
      <c r="B112" s="21" t="s">
        <v>7</v>
      </c>
      <c r="C112" s="22" t="s">
        <v>244</v>
      </c>
      <c r="D112" s="22" t="s">
        <v>279</v>
      </c>
      <c r="E112" s="29" t="s">
        <v>280</v>
      </c>
      <c r="F112" s="24" t="s">
        <v>103</v>
      </c>
      <c r="G112" s="24"/>
      <c r="H112" s="24" t="s">
        <v>59</v>
      </c>
      <c r="I112" s="25"/>
      <c r="J112" s="24" t="s">
        <v>59</v>
      </c>
      <c r="K112" s="25"/>
      <c r="L112" s="25"/>
      <c r="M112" s="25"/>
      <c r="N112" s="25"/>
      <c r="O112" s="25"/>
      <c r="P112" s="25"/>
      <c r="Q112" s="25"/>
      <c r="R112" s="25"/>
      <c r="S112" s="25"/>
      <c r="T112" s="25"/>
      <c r="U112" s="25"/>
      <c r="V112" s="25"/>
      <c r="W112" s="25"/>
      <c r="X112" s="25"/>
      <c r="Y112" s="25"/>
      <c r="Z112" s="25"/>
      <c r="AA112" s="25"/>
      <c r="AB112" s="25"/>
      <c r="AC112" s="25"/>
      <c r="AD112" s="25"/>
      <c r="AE112" s="25"/>
      <c r="AF112" s="25"/>
      <c r="AG112" s="25"/>
      <c r="AH112" s="25"/>
      <c r="AI112" s="25"/>
      <c r="AJ112" s="25"/>
      <c r="AK112" s="25"/>
      <c r="AL112" s="28" t="s">
        <v>112</v>
      </c>
      <c r="AM112" s="25"/>
      <c r="AN112" s="25"/>
      <c r="AO112" s="25"/>
      <c r="AP112" s="25"/>
      <c r="AQ112" s="25"/>
      <c r="AR112" s="25"/>
      <c r="AS112" s="25"/>
      <c r="AT112" s="25"/>
      <c r="AU112" s="25"/>
      <c r="AV112" s="25"/>
      <c r="AW112" s="25"/>
      <c r="AX112" s="25"/>
      <c r="AY112" s="25"/>
      <c r="AZ112" s="25"/>
      <c r="BA112" s="25"/>
      <c r="BB112" s="25"/>
      <c r="BC112" s="25"/>
      <c r="BD112" s="25"/>
      <c r="BE112" s="25"/>
      <c r="BF112" s="25"/>
    </row>
    <row r="113" hidden="1">
      <c r="A113" s="21" t="s">
        <v>7</v>
      </c>
      <c r="B113" s="21" t="s">
        <v>7</v>
      </c>
      <c r="C113" s="22" t="s">
        <v>244</v>
      </c>
      <c r="D113" s="22" t="s">
        <v>281</v>
      </c>
      <c r="E113" s="29" t="s">
        <v>282</v>
      </c>
      <c r="F113" s="24" t="s">
        <v>103</v>
      </c>
      <c r="G113" s="24"/>
      <c r="H113" s="24" t="s">
        <v>59</v>
      </c>
      <c r="I113" s="25"/>
      <c r="J113" s="24" t="s">
        <v>59</v>
      </c>
      <c r="K113" s="25"/>
      <c r="L113" s="25"/>
      <c r="M113" s="25"/>
      <c r="N113" s="25"/>
      <c r="O113" s="25"/>
      <c r="P113" s="25"/>
      <c r="Q113" s="25"/>
      <c r="R113" s="25"/>
      <c r="S113" s="25"/>
      <c r="T113" s="25"/>
      <c r="U113" s="25"/>
      <c r="V113" s="25"/>
      <c r="W113" s="25"/>
      <c r="X113" s="25"/>
      <c r="Y113" s="25"/>
      <c r="Z113" s="25"/>
      <c r="AA113" s="25"/>
      <c r="AB113" s="25"/>
      <c r="AC113" s="25"/>
      <c r="AD113" s="25"/>
      <c r="AE113" s="25"/>
      <c r="AF113" s="25"/>
      <c r="AG113" s="25"/>
      <c r="AH113" s="25"/>
      <c r="AI113" s="25"/>
      <c r="AJ113" s="25"/>
      <c r="AK113" s="25"/>
      <c r="AL113" s="28" t="s">
        <v>112</v>
      </c>
      <c r="AM113" s="25"/>
      <c r="AN113" s="25"/>
      <c r="AO113" s="25"/>
      <c r="AP113" s="25"/>
      <c r="AQ113" s="25"/>
      <c r="AR113" s="25"/>
      <c r="AS113" s="25"/>
      <c r="AT113" s="25"/>
      <c r="AU113" s="25"/>
      <c r="AV113" s="25"/>
      <c r="AW113" s="25"/>
      <c r="AX113" s="25"/>
      <c r="AY113" s="25"/>
      <c r="AZ113" s="25"/>
      <c r="BA113" s="25"/>
      <c r="BB113" s="25"/>
      <c r="BC113" s="25"/>
      <c r="BD113" s="25"/>
      <c r="BE113" s="25"/>
      <c r="BF113" s="25"/>
    </row>
    <row r="114">
      <c r="A114" s="21" t="s">
        <v>16</v>
      </c>
      <c r="B114" s="21" t="s">
        <v>15</v>
      </c>
      <c r="C114" s="22" t="s">
        <v>283</v>
      </c>
      <c r="D114" s="22" t="s">
        <v>284</v>
      </c>
      <c r="E114" s="23" t="s">
        <v>284</v>
      </c>
      <c r="F114" s="24" t="s">
        <v>103</v>
      </c>
      <c r="G114" s="24"/>
      <c r="H114" s="24" t="s">
        <v>61</v>
      </c>
      <c r="I114" s="25"/>
      <c r="J114" s="24" t="s">
        <v>61</v>
      </c>
      <c r="K114" s="25"/>
      <c r="L114" s="25"/>
      <c r="M114" s="25"/>
      <c r="N114" s="24"/>
      <c r="O114" s="24"/>
      <c r="P114" s="25"/>
      <c r="Q114" s="30"/>
      <c r="R114" s="30" t="s">
        <v>285</v>
      </c>
      <c r="S114" s="30" t="s">
        <v>286</v>
      </c>
      <c r="T114" s="30" t="s">
        <v>287</v>
      </c>
      <c r="U114" s="30" t="s">
        <v>288</v>
      </c>
      <c r="V114" s="31"/>
      <c r="W114" s="24"/>
      <c r="X114" s="24"/>
      <c r="Y114" s="24"/>
      <c r="Z114" s="24"/>
      <c r="AA114" s="24"/>
      <c r="AB114" s="24"/>
      <c r="AC114" s="24"/>
      <c r="AD114" s="31"/>
      <c r="AE114" s="31"/>
      <c r="AF114" s="24"/>
      <c r="AG114" s="24" t="s">
        <v>289</v>
      </c>
      <c r="AH114" s="24"/>
      <c r="AI114" s="25"/>
      <c r="AJ114" s="25"/>
      <c r="AK114" s="25"/>
      <c r="AL114" s="27"/>
      <c r="AM114" s="24" t="s">
        <v>290</v>
      </c>
      <c r="AN114" s="25"/>
      <c r="AO114" s="25"/>
      <c r="AP114" s="25"/>
      <c r="AQ114" s="25"/>
      <c r="AR114" s="25"/>
      <c r="AS114" s="25"/>
      <c r="AT114" s="25"/>
      <c r="AU114" s="25"/>
      <c r="AV114" s="25"/>
      <c r="AW114" s="25"/>
      <c r="AX114" s="25"/>
      <c r="AY114" s="25"/>
      <c r="AZ114" s="25"/>
      <c r="BA114" s="25"/>
      <c r="BB114" s="25"/>
      <c r="BC114" s="25"/>
      <c r="BD114" s="25"/>
      <c r="BE114" s="25"/>
      <c r="BF114" s="25"/>
    </row>
    <row r="115">
      <c r="A115" s="21" t="s">
        <v>16</v>
      </c>
      <c r="B115" s="21" t="s">
        <v>15</v>
      </c>
      <c r="C115" s="22" t="s">
        <v>283</v>
      </c>
      <c r="D115" s="22" t="s">
        <v>291</v>
      </c>
      <c r="E115" s="23" t="s">
        <v>291</v>
      </c>
      <c r="F115" s="24" t="s">
        <v>103</v>
      </c>
      <c r="G115" s="24"/>
      <c r="H115" s="24" t="s">
        <v>61</v>
      </c>
      <c r="I115" s="25"/>
      <c r="J115" s="24" t="s">
        <v>61</v>
      </c>
      <c r="K115" s="25"/>
      <c r="L115" s="25"/>
      <c r="M115" s="25"/>
      <c r="N115" s="24"/>
      <c r="O115" s="24"/>
      <c r="P115" s="24" t="s">
        <v>292</v>
      </c>
      <c r="Q115" s="30"/>
      <c r="R115" s="30" t="s">
        <v>285</v>
      </c>
      <c r="S115" s="30" t="s">
        <v>293</v>
      </c>
      <c r="T115" s="30" t="s">
        <v>121</v>
      </c>
      <c r="U115" s="31"/>
      <c r="V115" s="31"/>
      <c r="W115" s="24" t="s">
        <v>294</v>
      </c>
      <c r="X115" s="24"/>
      <c r="Y115" s="24" t="s">
        <v>295</v>
      </c>
      <c r="Z115" s="25"/>
      <c r="AA115" s="25"/>
      <c r="AB115" s="24"/>
      <c r="AC115" s="25"/>
      <c r="AD115" s="31"/>
      <c r="AE115" s="31"/>
      <c r="AF115" s="24" t="s">
        <v>61</v>
      </c>
      <c r="AG115" s="24" t="s">
        <v>296</v>
      </c>
      <c r="AH115" s="24" t="s">
        <v>297</v>
      </c>
      <c r="AI115" s="24" t="s">
        <v>298</v>
      </c>
      <c r="AJ115" s="24" t="s">
        <v>61</v>
      </c>
      <c r="AK115" s="24" t="s">
        <v>299</v>
      </c>
      <c r="AL115" s="27"/>
      <c r="AM115" s="24" t="s">
        <v>300</v>
      </c>
      <c r="AN115" s="25"/>
      <c r="AO115" s="25"/>
      <c r="AP115" s="25"/>
      <c r="AQ115" s="25"/>
      <c r="AR115" s="25"/>
      <c r="AS115" s="25"/>
      <c r="AT115" s="25"/>
      <c r="AU115" s="25"/>
      <c r="AV115" s="25"/>
      <c r="AW115" s="25"/>
      <c r="AX115" s="25"/>
      <c r="AY115" s="25"/>
      <c r="AZ115" s="25"/>
      <c r="BA115" s="25"/>
      <c r="BB115" s="25"/>
      <c r="BC115" s="25"/>
      <c r="BD115" s="25"/>
      <c r="BE115" s="25"/>
      <c r="BF115" s="25"/>
    </row>
    <row r="116">
      <c r="A116" s="21" t="s">
        <v>16</v>
      </c>
      <c r="B116" s="21" t="s">
        <v>15</v>
      </c>
      <c r="C116" s="22" t="s">
        <v>283</v>
      </c>
      <c r="D116" s="22" t="s">
        <v>301</v>
      </c>
      <c r="E116" s="23" t="s">
        <v>301</v>
      </c>
      <c r="F116" s="24" t="s">
        <v>103</v>
      </c>
      <c r="G116" s="24"/>
      <c r="H116" s="24" t="s">
        <v>61</v>
      </c>
      <c r="I116" s="25"/>
      <c r="J116" s="24" t="s">
        <v>61</v>
      </c>
      <c r="K116" s="25"/>
      <c r="L116" s="25"/>
      <c r="M116" s="25"/>
      <c r="N116" s="24"/>
      <c r="O116" s="24"/>
      <c r="P116" s="24" t="s">
        <v>302</v>
      </c>
      <c r="Q116" s="30"/>
      <c r="R116" s="30" t="s">
        <v>285</v>
      </c>
      <c r="S116" s="30" t="s">
        <v>303</v>
      </c>
      <c r="T116" s="30" t="s">
        <v>121</v>
      </c>
      <c r="U116" s="31"/>
      <c r="V116" s="31"/>
      <c r="W116" s="24"/>
      <c r="X116" s="24"/>
      <c r="Y116" s="24"/>
      <c r="Z116" s="24"/>
      <c r="AA116" s="24"/>
      <c r="AB116" s="24"/>
      <c r="AC116" s="24" t="s">
        <v>304</v>
      </c>
      <c r="AD116" s="31"/>
      <c r="AE116" s="31"/>
      <c r="AF116" s="24" t="s">
        <v>61</v>
      </c>
      <c r="AG116" s="24" t="s">
        <v>296</v>
      </c>
      <c r="AH116" s="24" t="s">
        <v>297</v>
      </c>
      <c r="AI116" s="24" t="s">
        <v>298</v>
      </c>
      <c r="AJ116" s="24" t="s">
        <v>61</v>
      </c>
      <c r="AK116" s="24" t="s">
        <v>299</v>
      </c>
      <c r="AL116" s="27"/>
      <c r="AM116" s="24" t="s">
        <v>300</v>
      </c>
      <c r="AN116" s="25"/>
      <c r="AO116" s="25"/>
      <c r="AP116" s="25"/>
      <c r="AQ116" s="25"/>
      <c r="AR116" s="25"/>
      <c r="AS116" s="25"/>
      <c r="AT116" s="25"/>
      <c r="AU116" s="25"/>
      <c r="AV116" s="25"/>
      <c r="AW116" s="25"/>
      <c r="AX116" s="25"/>
      <c r="AY116" s="25"/>
      <c r="AZ116" s="25"/>
      <c r="BA116" s="25"/>
      <c r="BB116" s="25"/>
      <c r="BC116" s="25"/>
      <c r="BD116" s="25"/>
      <c r="BE116" s="25"/>
      <c r="BF116" s="25"/>
    </row>
    <row r="117">
      <c r="A117" s="21" t="s">
        <v>16</v>
      </c>
      <c r="B117" s="21" t="s">
        <v>15</v>
      </c>
      <c r="C117" s="22" t="s">
        <v>283</v>
      </c>
      <c r="D117" s="22" t="s">
        <v>305</v>
      </c>
      <c r="E117" s="23" t="s">
        <v>305</v>
      </c>
      <c r="F117" s="24" t="s">
        <v>103</v>
      </c>
      <c r="G117" s="24"/>
      <c r="H117" s="24" t="s">
        <v>61</v>
      </c>
      <c r="I117" s="25"/>
      <c r="J117" s="24" t="s">
        <v>61</v>
      </c>
      <c r="K117" s="25"/>
      <c r="L117" s="25"/>
      <c r="M117" s="25"/>
      <c r="N117" s="24"/>
      <c r="O117" s="24"/>
      <c r="P117" s="25"/>
      <c r="Q117" s="30"/>
      <c r="R117" s="30" t="s">
        <v>285</v>
      </c>
      <c r="S117" s="30" t="s">
        <v>306</v>
      </c>
      <c r="T117" s="30" t="s">
        <v>307</v>
      </c>
      <c r="U117" s="31"/>
      <c r="V117" s="31"/>
      <c r="W117" s="25"/>
      <c r="X117" s="25"/>
      <c r="Y117" s="25"/>
      <c r="Z117" s="25"/>
      <c r="AA117" s="25"/>
      <c r="AB117" s="24"/>
      <c r="AC117" s="25"/>
      <c r="AD117" s="31"/>
      <c r="AE117" s="31"/>
      <c r="AF117" s="24"/>
      <c r="AG117" s="24" t="s">
        <v>289</v>
      </c>
      <c r="AH117" s="24"/>
      <c r="AI117" s="25"/>
      <c r="AJ117" s="25"/>
      <c r="AK117" s="25"/>
      <c r="AL117" s="27"/>
      <c r="AM117" s="24" t="s">
        <v>308</v>
      </c>
      <c r="AN117" s="25"/>
      <c r="AO117" s="25"/>
      <c r="AP117" s="25"/>
      <c r="AQ117" s="25"/>
      <c r="AR117" s="25"/>
      <c r="AS117" s="25"/>
      <c r="AT117" s="25"/>
      <c r="AU117" s="25"/>
      <c r="AV117" s="25"/>
      <c r="AW117" s="25"/>
      <c r="AX117" s="25"/>
      <c r="AY117" s="25"/>
      <c r="AZ117" s="25"/>
      <c r="BA117" s="25"/>
      <c r="BB117" s="25"/>
      <c r="BC117" s="25"/>
      <c r="BD117" s="25"/>
      <c r="BE117" s="25"/>
      <c r="BF117" s="25"/>
    </row>
    <row r="118">
      <c r="A118" s="21" t="s">
        <v>16</v>
      </c>
      <c r="B118" s="21" t="s">
        <v>15</v>
      </c>
      <c r="C118" s="22" t="s">
        <v>283</v>
      </c>
      <c r="D118" s="22" t="s">
        <v>309</v>
      </c>
      <c r="E118" s="23" t="s">
        <v>309</v>
      </c>
      <c r="F118" s="24" t="s">
        <v>103</v>
      </c>
      <c r="G118" s="24"/>
      <c r="H118" s="24" t="s">
        <v>61</v>
      </c>
      <c r="I118" s="25"/>
      <c r="J118" s="24" t="s">
        <v>61</v>
      </c>
      <c r="K118" s="25"/>
      <c r="L118" s="25"/>
      <c r="M118" s="25"/>
      <c r="N118" s="24"/>
      <c r="O118" s="24"/>
      <c r="P118" s="25"/>
      <c r="Q118" s="30"/>
      <c r="R118" s="30" t="s">
        <v>285</v>
      </c>
      <c r="S118" s="30" t="s">
        <v>142</v>
      </c>
      <c r="T118" s="30" t="s">
        <v>310</v>
      </c>
      <c r="U118" s="31"/>
      <c r="V118" s="31"/>
      <c r="W118" s="25"/>
      <c r="X118" s="25"/>
      <c r="Y118" s="25"/>
      <c r="Z118" s="25"/>
      <c r="AA118" s="25"/>
      <c r="AB118" s="24"/>
      <c r="AC118" s="25"/>
      <c r="AD118" s="31"/>
      <c r="AE118" s="31"/>
      <c r="AF118" s="24"/>
      <c r="AG118" s="24" t="s">
        <v>289</v>
      </c>
      <c r="AH118" s="24"/>
      <c r="AI118" s="25"/>
      <c r="AJ118" s="25"/>
      <c r="AK118" s="25"/>
      <c r="AL118" s="27"/>
      <c r="AM118" s="24" t="s">
        <v>311</v>
      </c>
      <c r="AN118" s="25"/>
      <c r="AO118" s="25"/>
      <c r="AP118" s="25"/>
      <c r="AQ118" s="25"/>
      <c r="AR118" s="25"/>
      <c r="AS118" s="25"/>
      <c r="AT118" s="25"/>
      <c r="AU118" s="25"/>
      <c r="AV118" s="25"/>
      <c r="AW118" s="25"/>
      <c r="AX118" s="25"/>
      <c r="AY118" s="25"/>
      <c r="AZ118" s="25"/>
      <c r="BA118" s="25"/>
      <c r="BB118" s="25"/>
      <c r="BC118" s="25"/>
      <c r="BD118" s="25"/>
      <c r="BE118" s="25"/>
      <c r="BF118" s="25"/>
    </row>
    <row r="119" hidden="1">
      <c r="A119" s="21" t="s">
        <v>8</v>
      </c>
      <c r="B119" s="21" t="s">
        <v>8</v>
      </c>
      <c r="C119" s="22" t="s">
        <v>312</v>
      </c>
      <c r="D119" s="22" t="s">
        <v>313</v>
      </c>
      <c r="E119" s="23" t="s">
        <v>313</v>
      </c>
      <c r="F119" s="24" t="s">
        <v>103</v>
      </c>
      <c r="G119" s="24"/>
      <c r="H119" s="24" t="s">
        <v>59</v>
      </c>
      <c r="I119" s="25"/>
      <c r="J119" s="24" t="s">
        <v>59</v>
      </c>
      <c r="K119" s="25"/>
      <c r="L119" s="25"/>
      <c r="M119" s="25"/>
      <c r="N119" s="25"/>
      <c r="O119" s="25"/>
      <c r="P119" s="25"/>
      <c r="Q119" s="25"/>
      <c r="R119" s="25"/>
      <c r="S119" s="25"/>
      <c r="T119" s="25"/>
      <c r="U119" s="25"/>
      <c r="V119" s="25"/>
      <c r="W119" s="25"/>
      <c r="X119" s="25"/>
      <c r="Y119" s="25"/>
      <c r="Z119" s="25"/>
      <c r="AA119" s="25"/>
      <c r="AB119" s="25"/>
      <c r="AC119" s="25"/>
      <c r="AD119" s="25"/>
      <c r="AE119" s="25"/>
      <c r="AF119" s="25"/>
      <c r="AG119" s="25"/>
      <c r="AH119" s="25"/>
      <c r="AI119" s="25"/>
      <c r="AJ119" s="25"/>
      <c r="AK119" s="25"/>
      <c r="AL119" s="27"/>
      <c r="AM119" s="25"/>
      <c r="AN119" s="25"/>
      <c r="AO119" s="25"/>
      <c r="AP119" s="25"/>
      <c r="AQ119" s="25"/>
      <c r="AR119" s="25"/>
      <c r="AS119" s="25"/>
      <c r="AT119" s="25"/>
      <c r="AU119" s="25"/>
      <c r="AV119" s="25"/>
      <c r="AW119" s="25"/>
      <c r="AX119" s="25"/>
      <c r="AY119" s="25"/>
      <c r="AZ119" s="25"/>
      <c r="BA119" s="25"/>
      <c r="BB119" s="25"/>
      <c r="BC119" s="25"/>
      <c r="BD119" s="25"/>
      <c r="BE119" s="25"/>
      <c r="BF119" s="25"/>
    </row>
    <row r="120" hidden="1">
      <c r="A120" s="21" t="s">
        <v>8</v>
      </c>
      <c r="B120" s="21" t="s">
        <v>8</v>
      </c>
      <c r="C120" s="22" t="s">
        <v>312</v>
      </c>
      <c r="D120" s="22" t="s">
        <v>314</v>
      </c>
      <c r="E120" s="23" t="s">
        <v>314</v>
      </c>
      <c r="F120" s="24" t="s">
        <v>103</v>
      </c>
      <c r="G120" s="24"/>
      <c r="H120" s="24" t="s">
        <v>59</v>
      </c>
      <c r="I120" s="25"/>
      <c r="J120" s="24" t="s">
        <v>59</v>
      </c>
      <c r="K120" s="25"/>
      <c r="L120" s="25"/>
      <c r="M120" s="25"/>
      <c r="N120" s="25"/>
      <c r="O120" s="25"/>
      <c r="P120" s="25"/>
      <c r="Q120" s="25"/>
      <c r="R120" s="25"/>
      <c r="S120" s="25"/>
      <c r="T120" s="25"/>
      <c r="U120" s="25"/>
      <c r="V120" s="25"/>
      <c r="W120" s="25"/>
      <c r="X120" s="25"/>
      <c r="Y120" s="25"/>
      <c r="Z120" s="25"/>
      <c r="AA120" s="25"/>
      <c r="AB120" s="25"/>
      <c r="AC120" s="25"/>
      <c r="AD120" s="25"/>
      <c r="AE120" s="25"/>
      <c r="AF120" s="25"/>
      <c r="AG120" s="25"/>
      <c r="AH120" s="25"/>
      <c r="AI120" s="25"/>
      <c r="AJ120" s="25"/>
      <c r="AK120" s="25"/>
      <c r="AL120" s="27"/>
      <c r="AM120" s="25"/>
      <c r="AN120" s="25"/>
      <c r="AO120" s="25"/>
      <c r="AP120" s="25"/>
      <c r="AQ120" s="25"/>
      <c r="AR120" s="25"/>
      <c r="AS120" s="25"/>
      <c r="AT120" s="25"/>
      <c r="AU120" s="25"/>
      <c r="AV120" s="25"/>
      <c r="AW120" s="25"/>
      <c r="AX120" s="25"/>
      <c r="AY120" s="25"/>
      <c r="AZ120" s="25"/>
      <c r="BA120" s="25"/>
      <c r="BB120" s="25"/>
      <c r="BC120" s="25"/>
      <c r="BD120" s="25"/>
      <c r="BE120" s="25"/>
      <c r="BF120" s="25"/>
    </row>
    <row r="121" hidden="1">
      <c r="A121" s="21" t="s">
        <v>8</v>
      </c>
      <c r="B121" s="21" t="s">
        <v>8</v>
      </c>
      <c r="C121" s="22" t="s">
        <v>312</v>
      </c>
      <c r="D121" s="22" t="s">
        <v>315</v>
      </c>
      <c r="E121" s="23" t="s">
        <v>315</v>
      </c>
      <c r="F121" s="24" t="s">
        <v>103</v>
      </c>
      <c r="G121" s="24"/>
      <c r="H121" s="24" t="s">
        <v>59</v>
      </c>
      <c r="I121" s="25"/>
      <c r="J121" s="24" t="s">
        <v>59</v>
      </c>
      <c r="K121" s="25"/>
      <c r="L121" s="25"/>
      <c r="M121" s="25"/>
      <c r="N121" s="25"/>
      <c r="O121" s="25"/>
      <c r="P121" s="25"/>
      <c r="Q121" s="25"/>
      <c r="R121" s="25"/>
      <c r="S121" s="25"/>
      <c r="T121" s="25"/>
      <c r="U121" s="25"/>
      <c r="V121" s="25"/>
      <c r="W121" s="25"/>
      <c r="X121" s="25"/>
      <c r="Y121" s="25"/>
      <c r="Z121" s="25"/>
      <c r="AA121" s="25"/>
      <c r="AB121" s="25"/>
      <c r="AC121" s="25"/>
      <c r="AD121" s="25"/>
      <c r="AE121" s="25"/>
      <c r="AF121" s="25"/>
      <c r="AG121" s="25"/>
      <c r="AH121" s="25"/>
      <c r="AI121" s="25"/>
      <c r="AJ121" s="25"/>
      <c r="AK121" s="25"/>
      <c r="AL121" s="27"/>
      <c r="AM121" s="25"/>
      <c r="AN121" s="25"/>
      <c r="AO121" s="25"/>
      <c r="AP121" s="25"/>
      <c r="AQ121" s="25"/>
      <c r="AR121" s="25"/>
      <c r="AS121" s="25"/>
      <c r="AT121" s="25"/>
      <c r="AU121" s="25"/>
      <c r="AV121" s="25"/>
      <c r="AW121" s="25"/>
      <c r="AX121" s="25"/>
      <c r="AY121" s="25"/>
      <c r="AZ121" s="25"/>
      <c r="BA121" s="25"/>
      <c r="BB121" s="25"/>
      <c r="BC121" s="25"/>
      <c r="BD121" s="25"/>
      <c r="BE121" s="25"/>
      <c r="BF121" s="25"/>
    </row>
    <row r="122" hidden="1">
      <c r="A122" s="21" t="s">
        <v>8</v>
      </c>
      <c r="B122" s="21" t="s">
        <v>8</v>
      </c>
      <c r="C122" s="22" t="s">
        <v>312</v>
      </c>
      <c r="D122" s="22" t="s">
        <v>316</v>
      </c>
      <c r="E122" s="23" t="s">
        <v>316</v>
      </c>
      <c r="F122" s="24" t="s">
        <v>103</v>
      </c>
      <c r="G122" s="24"/>
      <c r="H122" s="24" t="s">
        <v>59</v>
      </c>
      <c r="I122" s="25"/>
      <c r="J122" s="24" t="s">
        <v>59</v>
      </c>
      <c r="K122" s="25"/>
      <c r="L122" s="25"/>
      <c r="M122" s="25"/>
      <c r="N122" s="25"/>
      <c r="O122" s="25"/>
      <c r="P122" s="25"/>
      <c r="Q122" s="25"/>
      <c r="R122" s="25"/>
      <c r="S122" s="25"/>
      <c r="T122" s="25"/>
      <c r="U122" s="25"/>
      <c r="V122" s="25"/>
      <c r="W122" s="25"/>
      <c r="X122" s="25"/>
      <c r="Y122" s="25"/>
      <c r="Z122" s="25"/>
      <c r="AA122" s="25"/>
      <c r="AB122" s="25"/>
      <c r="AC122" s="25"/>
      <c r="AD122" s="25"/>
      <c r="AE122" s="25"/>
      <c r="AF122" s="25"/>
      <c r="AG122" s="25"/>
      <c r="AH122" s="25"/>
      <c r="AI122" s="25"/>
      <c r="AJ122" s="25"/>
      <c r="AK122" s="25"/>
      <c r="AL122" s="27"/>
      <c r="AM122" s="25"/>
      <c r="AN122" s="25"/>
      <c r="AO122" s="25"/>
      <c r="AP122" s="25"/>
      <c r="AQ122" s="25"/>
      <c r="AR122" s="25"/>
      <c r="AS122" s="25"/>
      <c r="AT122" s="25"/>
      <c r="AU122" s="25"/>
      <c r="AV122" s="25"/>
      <c r="AW122" s="25"/>
      <c r="AX122" s="25"/>
      <c r="AY122" s="25"/>
      <c r="AZ122" s="25"/>
      <c r="BA122" s="25"/>
      <c r="BB122" s="25"/>
      <c r="BC122" s="25"/>
      <c r="BD122" s="25"/>
      <c r="BE122" s="25"/>
      <c r="BF122" s="25"/>
    </row>
    <row r="123" hidden="1">
      <c r="A123" s="21" t="s">
        <v>8</v>
      </c>
      <c r="B123" s="21" t="s">
        <v>8</v>
      </c>
      <c r="C123" s="22" t="s">
        <v>312</v>
      </c>
      <c r="D123" s="22" t="s">
        <v>317</v>
      </c>
      <c r="E123" s="23" t="s">
        <v>317</v>
      </c>
      <c r="F123" s="24" t="s">
        <v>103</v>
      </c>
      <c r="G123" s="24"/>
      <c r="H123" s="24" t="s">
        <v>59</v>
      </c>
      <c r="I123" s="25"/>
      <c r="J123" s="24" t="s">
        <v>59</v>
      </c>
      <c r="K123" s="25"/>
      <c r="L123" s="25"/>
      <c r="M123" s="25"/>
      <c r="N123" s="25"/>
      <c r="O123" s="25"/>
      <c r="P123" s="25"/>
      <c r="Q123" s="25"/>
      <c r="R123" s="25"/>
      <c r="S123" s="25"/>
      <c r="T123" s="25"/>
      <c r="U123" s="25"/>
      <c r="V123" s="25"/>
      <c r="W123" s="25"/>
      <c r="X123" s="25"/>
      <c r="Y123" s="25"/>
      <c r="Z123" s="25"/>
      <c r="AA123" s="25"/>
      <c r="AB123" s="25"/>
      <c r="AC123" s="25"/>
      <c r="AD123" s="25"/>
      <c r="AE123" s="25"/>
      <c r="AF123" s="25"/>
      <c r="AG123" s="25"/>
      <c r="AH123" s="25"/>
      <c r="AI123" s="25"/>
      <c r="AJ123" s="25"/>
      <c r="AK123" s="25"/>
      <c r="AL123" s="27"/>
      <c r="AM123" s="25"/>
      <c r="AN123" s="25"/>
      <c r="AO123" s="25"/>
      <c r="AP123" s="25"/>
      <c r="AQ123" s="25"/>
      <c r="AR123" s="25"/>
      <c r="AS123" s="25"/>
      <c r="AT123" s="25"/>
      <c r="AU123" s="25"/>
      <c r="AV123" s="25"/>
      <c r="AW123" s="25"/>
      <c r="AX123" s="25"/>
      <c r="AY123" s="25"/>
      <c r="AZ123" s="25"/>
      <c r="BA123" s="25"/>
      <c r="BB123" s="25"/>
      <c r="BC123" s="25"/>
      <c r="BD123" s="25"/>
      <c r="BE123" s="25"/>
      <c r="BF123" s="25"/>
    </row>
    <row r="124" hidden="1">
      <c r="A124" s="21" t="s">
        <v>8</v>
      </c>
      <c r="B124" s="21" t="s">
        <v>8</v>
      </c>
      <c r="C124" s="22" t="s">
        <v>318</v>
      </c>
      <c r="D124" s="22" t="s">
        <v>319</v>
      </c>
      <c r="E124" s="23" t="s">
        <v>319</v>
      </c>
      <c r="F124" s="24" t="s">
        <v>103</v>
      </c>
      <c r="G124" s="24"/>
      <c r="H124" s="24" t="s">
        <v>59</v>
      </c>
      <c r="I124" s="25"/>
      <c r="J124" s="24" t="s">
        <v>59</v>
      </c>
      <c r="K124" s="25"/>
      <c r="L124" s="25"/>
      <c r="M124" s="25"/>
      <c r="N124" s="25"/>
      <c r="O124" s="25"/>
      <c r="P124" s="25"/>
      <c r="Q124" s="25"/>
      <c r="R124" s="25"/>
      <c r="S124" s="25"/>
      <c r="T124" s="25"/>
      <c r="U124" s="25"/>
      <c r="V124" s="25"/>
      <c r="W124" s="25"/>
      <c r="X124" s="25"/>
      <c r="Y124" s="25"/>
      <c r="Z124" s="25"/>
      <c r="AA124" s="25"/>
      <c r="AB124" s="25"/>
      <c r="AC124" s="25"/>
      <c r="AD124" s="25"/>
      <c r="AE124" s="25"/>
      <c r="AF124" s="25"/>
      <c r="AG124" s="25"/>
      <c r="AH124" s="25"/>
      <c r="AI124" s="25"/>
      <c r="AJ124" s="25"/>
      <c r="AK124" s="25"/>
      <c r="AL124" s="27"/>
      <c r="AM124" s="25"/>
      <c r="AN124" s="25"/>
      <c r="AO124" s="25"/>
      <c r="AP124" s="25"/>
      <c r="AQ124" s="25"/>
      <c r="AR124" s="25"/>
      <c r="AS124" s="25"/>
      <c r="AT124" s="25"/>
      <c r="AU124" s="25"/>
      <c r="AV124" s="25"/>
      <c r="AW124" s="25"/>
      <c r="AX124" s="25"/>
      <c r="AY124" s="25"/>
      <c r="AZ124" s="25"/>
      <c r="BA124" s="25"/>
      <c r="BB124" s="25"/>
      <c r="BC124" s="25"/>
      <c r="BD124" s="25"/>
      <c r="BE124" s="25"/>
      <c r="BF124" s="25"/>
    </row>
    <row r="125">
      <c r="A125" s="21" t="s">
        <v>16</v>
      </c>
      <c r="B125" s="21" t="s">
        <v>15</v>
      </c>
      <c r="C125" s="22" t="s">
        <v>320</v>
      </c>
      <c r="D125" s="22" t="s">
        <v>321</v>
      </c>
      <c r="E125" s="23" t="s">
        <v>321</v>
      </c>
      <c r="F125" s="24" t="s">
        <v>103</v>
      </c>
      <c r="G125" s="24"/>
      <c r="H125" s="24" t="s">
        <v>61</v>
      </c>
      <c r="I125" s="25"/>
      <c r="J125" s="24" t="s">
        <v>61</v>
      </c>
      <c r="K125" s="25"/>
      <c r="L125" s="24"/>
      <c r="M125" s="24"/>
      <c r="N125" s="24"/>
      <c r="O125" s="24"/>
      <c r="P125" s="24" t="s">
        <v>322</v>
      </c>
      <c r="Q125" s="24"/>
      <c r="R125" s="24" t="s">
        <v>119</v>
      </c>
      <c r="S125" s="24" t="s">
        <v>323</v>
      </c>
      <c r="T125" s="24" t="s">
        <v>324</v>
      </c>
      <c r="U125" s="24" t="s">
        <v>325</v>
      </c>
      <c r="V125" s="24"/>
      <c r="W125" s="24"/>
      <c r="X125" s="24"/>
      <c r="Y125" s="24"/>
      <c r="Z125" s="24"/>
      <c r="AA125" s="24"/>
      <c r="AB125" s="24"/>
      <c r="AC125" s="24"/>
      <c r="AD125" s="24"/>
      <c r="AE125" s="24"/>
      <c r="AF125" s="24" t="s">
        <v>61</v>
      </c>
      <c r="AG125" s="24" t="s">
        <v>289</v>
      </c>
      <c r="AH125" s="24"/>
      <c r="AI125" s="24" t="s">
        <v>299</v>
      </c>
      <c r="AJ125" s="24" t="s">
        <v>61</v>
      </c>
      <c r="AK125" s="24" t="s">
        <v>299</v>
      </c>
      <c r="AL125" s="28" t="s">
        <v>326</v>
      </c>
      <c r="AM125" s="24" t="s">
        <v>327</v>
      </c>
      <c r="AN125" s="25"/>
      <c r="AO125" s="25"/>
      <c r="AP125" s="25"/>
      <c r="AQ125" s="25"/>
      <c r="AR125" s="25"/>
      <c r="AS125" s="25"/>
      <c r="AT125" s="25"/>
      <c r="AU125" s="25"/>
      <c r="AV125" s="25"/>
      <c r="AW125" s="25"/>
      <c r="AX125" s="25"/>
      <c r="AY125" s="25"/>
      <c r="AZ125" s="25"/>
      <c r="BA125" s="25"/>
      <c r="BB125" s="25"/>
      <c r="BC125" s="25"/>
      <c r="BD125" s="25"/>
      <c r="BE125" s="25"/>
      <c r="BF125" s="25"/>
    </row>
    <row r="126" hidden="1">
      <c r="A126" s="21" t="s">
        <v>8</v>
      </c>
      <c r="B126" s="21" t="s">
        <v>8</v>
      </c>
      <c r="C126" s="22" t="s">
        <v>328</v>
      </c>
      <c r="D126" s="22" t="s">
        <v>329</v>
      </c>
      <c r="E126" s="23" t="s">
        <v>329</v>
      </c>
      <c r="F126" s="24" t="s">
        <v>103</v>
      </c>
      <c r="G126" s="24"/>
      <c r="H126" s="24" t="s">
        <v>59</v>
      </c>
      <c r="I126" s="25"/>
      <c r="J126" s="24" t="s">
        <v>59</v>
      </c>
      <c r="K126" s="25"/>
      <c r="L126" s="25"/>
      <c r="M126" s="25"/>
      <c r="N126" s="25"/>
      <c r="O126" s="25"/>
      <c r="P126" s="25"/>
      <c r="Q126" s="25"/>
      <c r="R126" s="25"/>
      <c r="S126" s="25"/>
      <c r="T126" s="25"/>
      <c r="U126" s="25"/>
      <c r="V126" s="25"/>
      <c r="W126" s="25"/>
      <c r="X126" s="25"/>
      <c r="Y126" s="25"/>
      <c r="Z126" s="25"/>
      <c r="AA126" s="25"/>
      <c r="AB126" s="25"/>
      <c r="AC126" s="25"/>
      <c r="AD126" s="25"/>
      <c r="AE126" s="25"/>
      <c r="AF126" s="25"/>
      <c r="AG126" s="25"/>
      <c r="AH126" s="25"/>
      <c r="AI126" s="25"/>
      <c r="AJ126" s="25"/>
      <c r="AK126" s="25"/>
      <c r="AL126" s="27"/>
      <c r="AM126" s="25"/>
      <c r="AN126" s="25"/>
      <c r="AO126" s="25"/>
      <c r="AP126" s="25"/>
      <c r="AQ126" s="25"/>
      <c r="AR126" s="25"/>
      <c r="AS126" s="25"/>
      <c r="AT126" s="25"/>
      <c r="AU126" s="25"/>
      <c r="AV126" s="25"/>
      <c r="AW126" s="25"/>
      <c r="AX126" s="25"/>
      <c r="AY126" s="25"/>
      <c r="AZ126" s="25"/>
      <c r="BA126" s="25"/>
      <c r="BB126" s="25"/>
      <c r="BC126" s="25"/>
      <c r="BD126" s="25"/>
      <c r="BE126" s="25"/>
      <c r="BF126" s="25"/>
    </row>
    <row r="127" hidden="1">
      <c r="A127" s="21" t="s">
        <v>8</v>
      </c>
      <c r="B127" s="21" t="s">
        <v>8</v>
      </c>
      <c r="C127" s="22" t="s">
        <v>328</v>
      </c>
      <c r="D127" s="22" t="s">
        <v>330</v>
      </c>
      <c r="E127" s="23" t="s">
        <v>330</v>
      </c>
      <c r="F127" s="24" t="s">
        <v>103</v>
      </c>
      <c r="G127" s="24"/>
      <c r="H127" s="24" t="s">
        <v>61</v>
      </c>
      <c r="I127" s="25"/>
      <c r="J127" s="24" t="s">
        <v>61</v>
      </c>
      <c r="K127" s="25"/>
      <c r="L127" s="25"/>
      <c r="M127" s="25"/>
      <c r="N127" s="25"/>
      <c r="O127" s="25"/>
      <c r="P127" s="25"/>
      <c r="Q127" s="24"/>
      <c r="R127" s="24" t="s">
        <v>285</v>
      </c>
      <c r="S127" s="24" t="s">
        <v>331</v>
      </c>
      <c r="T127" s="24" t="s">
        <v>332</v>
      </c>
      <c r="U127" s="24"/>
      <c r="V127" s="24"/>
      <c r="W127" s="25"/>
      <c r="X127" s="25"/>
      <c r="Y127" s="25"/>
      <c r="Z127" s="25"/>
      <c r="AA127" s="25"/>
      <c r="AB127" s="25"/>
      <c r="AC127" s="25"/>
      <c r="AD127" s="24"/>
      <c r="AE127" s="24"/>
      <c r="AF127" s="25"/>
      <c r="AG127" s="25"/>
      <c r="AH127" s="25"/>
      <c r="AI127" s="25"/>
      <c r="AJ127" s="25"/>
      <c r="AK127" s="25"/>
      <c r="AL127" s="28" t="s">
        <v>333</v>
      </c>
      <c r="AM127" s="24" t="s">
        <v>61</v>
      </c>
      <c r="AN127" s="25"/>
      <c r="AO127" s="25"/>
      <c r="AP127" s="25"/>
      <c r="AQ127" s="25"/>
      <c r="AR127" s="25"/>
      <c r="AS127" s="25"/>
      <c r="AT127" s="25"/>
      <c r="AU127" s="25"/>
      <c r="AV127" s="25"/>
      <c r="AW127" s="25"/>
      <c r="AX127" s="25"/>
      <c r="AY127" s="25"/>
      <c r="AZ127" s="25"/>
      <c r="BA127" s="25"/>
      <c r="BB127" s="25"/>
      <c r="BC127" s="25"/>
      <c r="BD127" s="25"/>
      <c r="BE127" s="25"/>
      <c r="BF127" s="25"/>
    </row>
    <row r="128">
      <c r="A128" s="21" t="s">
        <v>16</v>
      </c>
      <c r="B128" s="21" t="s">
        <v>15</v>
      </c>
      <c r="C128" s="22" t="s">
        <v>320</v>
      </c>
      <c r="D128" s="22" t="s">
        <v>334</v>
      </c>
      <c r="E128" s="23" t="s">
        <v>334</v>
      </c>
      <c r="F128" s="24" t="s">
        <v>103</v>
      </c>
      <c r="G128" s="24"/>
      <c r="H128" s="24" t="s">
        <v>59</v>
      </c>
      <c r="I128" s="24" t="s">
        <v>61</v>
      </c>
      <c r="J128" s="24" t="s">
        <v>61</v>
      </c>
      <c r="K128" s="25"/>
      <c r="L128" s="25"/>
      <c r="M128" s="25"/>
      <c r="N128" s="24"/>
      <c r="O128" s="24"/>
      <c r="P128" s="24" t="s">
        <v>335</v>
      </c>
      <c r="Q128" s="24"/>
      <c r="R128" s="24"/>
      <c r="S128" s="24"/>
      <c r="T128" s="24"/>
      <c r="U128" s="24"/>
      <c r="V128" s="24"/>
      <c r="W128" s="24"/>
      <c r="X128" s="24"/>
      <c r="Y128" s="24"/>
      <c r="Z128" s="24"/>
      <c r="AA128" s="24"/>
      <c r="AB128" s="24"/>
      <c r="AC128" s="24"/>
      <c r="AD128" s="24"/>
      <c r="AE128" s="24"/>
      <c r="AF128" s="24"/>
      <c r="AG128" s="24" t="s">
        <v>336</v>
      </c>
      <c r="AH128" s="24"/>
      <c r="AI128" s="24" t="s">
        <v>336</v>
      </c>
      <c r="AJ128" s="24" t="s">
        <v>336</v>
      </c>
      <c r="AK128" s="24" t="s">
        <v>336</v>
      </c>
      <c r="AL128" s="27"/>
      <c r="AM128" s="24" t="s">
        <v>337</v>
      </c>
      <c r="AN128" s="25"/>
      <c r="AO128" s="25"/>
      <c r="AP128" s="25"/>
      <c r="AQ128" s="25"/>
      <c r="AR128" s="25"/>
      <c r="AS128" s="25"/>
      <c r="AT128" s="25"/>
      <c r="AU128" s="25"/>
      <c r="AV128" s="25"/>
      <c r="AW128" s="25"/>
      <c r="AX128" s="25"/>
      <c r="AY128" s="25"/>
      <c r="AZ128" s="25"/>
      <c r="BA128" s="25"/>
      <c r="BB128" s="25"/>
      <c r="BC128" s="25"/>
      <c r="BD128" s="25"/>
      <c r="BE128" s="25"/>
      <c r="BF128" s="25"/>
    </row>
    <row r="129" hidden="1">
      <c r="A129" s="21" t="s">
        <v>8</v>
      </c>
      <c r="B129" s="21" t="s">
        <v>8</v>
      </c>
      <c r="C129" s="22" t="s">
        <v>328</v>
      </c>
      <c r="D129" s="22" t="s">
        <v>338</v>
      </c>
      <c r="E129" s="23" t="s">
        <v>338</v>
      </c>
      <c r="F129" s="24" t="s">
        <v>103</v>
      </c>
      <c r="G129" s="24"/>
      <c r="H129" s="24" t="s">
        <v>61</v>
      </c>
      <c r="I129" s="25"/>
      <c r="J129" s="24" t="s">
        <v>59</v>
      </c>
      <c r="K129" s="25"/>
      <c r="L129" s="25"/>
      <c r="M129" s="25"/>
      <c r="N129" s="25"/>
      <c r="O129" s="25"/>
      <c r="P129" s="25"/>
      <c r="Q129" s="25"/>
      <c r="R129" s="25"/>
      <c r="S129" s="25"/>
      <c r="T129" s="25"/>
      <c r="U129" s="25"/>
      <c r="V129" s="25"/>
      <c r="W129" s="25"/>
      <c r="X129" s="25"/>
      <c r="Y129" s="25"/>
      <c r="Z129" s="25"/>
      <c r="AA129" s="25"/>
      <c r="AB129" s="25"/>
      <c r="AC129" s="25"/>
      <c r="AD129" s="25"/>
      <c r="AE129" s="25"/>
      <c r="AF129" s="25"/>
      <c r="AG129" s="25"/>
      <c r="AH129" s="25"/>
      <c r="AI129" s="25"/>
      <c r="AJ129" s="25"/>
      <c r="AK129" s="25"/>
      <c r="AL129" s="27"/>
      <c r="AM129" s="25"/>
      <c r="AN129" s="25"/>
      <c r="AO129" s="25"/>
      <c r="AP129" s="25"/>
      <c r="AQ129" s="25"/>
      <c r="AR129" s="25"/>
      <c r="AS129" s="25"/>
      <c r="AT129" s="25"/>
      <c r="AU129" s="25"/>
      <c r="AV129" s="25"/>
      <c r="AW129" s="25"/>
      <c r="AX129" s="25"/>
      <c r="AY129" s="25"/>
      <c r="AZ129" s="25"/>
      <c r="BA129" s="25"/>
      <c r="BB129" s="25"/>
      <c r="BC129" s="25"/>
      <c r="BD129" s="25"/>
      <c r="BE129" s="25"/>
      <c r="BF129" s="25"/>
    </row>
    <row r="130" hidden="1">
      <c r="A130" s="21" t="s">
        <v>8</v>
      </c>
      <c r="B130" s="21" t="s">
        <v>8</v>
      </c>
      <c r="C130" s="22" t="s">
        <v>328</v>
      </c>
      <c r="D130" s="22" t="s">
        <v>339</v>
      </c>
      <c r="E130" s="23" t="s">
        <v>339</v>
      </c>
      <c r="F130" s="24" t="s">
        <v>103</v>
      </c>
      <c r="G130" s="24"/>
      <c r="H130" s="24" t="s">
        <v>61</v>
      </c>
      <c r="I130" s="25"/>
      <c r="J130" s="24" t="s">
        <v>61</v>
      </c>
      <c r="K130" s="25"/>
      <c r="L130" s="25"/>
      <c r="M130" s="25"/>
      <c r="N130" s="25"/>
      <c r="O130" s="25"/>
      <c r="P130" s="25"/>
      <c r="Q130" s="24"/>
      <c r="R130" s="24" t="s">
        <v>285</v>
      </c>
      <c r="S130" s="24" t="s">
        <v>340</v>
      </c>
      <c r="T130" s="24" t="s">
        <v>121</v>
      </c>
      <c r="U130" s="24"/>
      <c r="V130" s="24"/>
      <c r="W130" s="25"/>
      <c r="X130" s="25"/>
      <c r="Y130" s="25"/>
      <c r="Z130" s="25"/>
      <c r="AA130" s="25"/>
      <c r="AB130" s="25"/>
      <c r="AC130" s="25"/>
      <c r="AD130" s="24"/>
      <c r="AE130" s="24"/>
      <c r="AF130" s="25"/>
      <c r="AG130" s="25"/>
      <c r="AH130" s="25"/>
      <c r="AI130" s="25"/>
      <c r="AJ130" s="25"/>
      <c r="AK130" s="25"/>
      <c r="AL130" s="27"/>
      <c r="AM130" s="25"/>
      <c r="AN130" s="25"/>
      <c r="AO130" s="25"/>
      <c r="AP130" s="25"/>
      <c r="AQ130" s="25"/>
      <c r="AR130" s="25"/>
      <c r="AS130" s="25"/>
      <c r="AT130" s="25"/>
      <c r="AU130" s="25"/>
      <c r="AV130" s="25"/>
      <c r="AW130" s="25"/>
      <c r="AX130" s="25"/>
      <c r="AY130" s="25"/>
      <c r="AZ130" s="25"/>
      <c r="BA130" s="25"/>
      <c r="BB130" s="25"/>
      <c r="BC130" s="25"/>
      <c r="BD130" s="25"/>
      <c r="BE130" s="25"/>
      <c r="BF130" s="25"/>
    </row>
    <row r="131" hidden="1">
      <c r="A131" s="21" t="s">
        <v>8</v>
      </c>
      <c r="B131" s="21" t="s">
        <v>8</v>
      </c>
      <c r="C131" s="22" t="s">
        <v>328</v>
      </c>
      <c r="D131" s="22" t="s">
        <v>341</v>
      </c>
      <c r="E131" s="23" t="s">
        <v>341</v>
      </c>
      <c r="F131" s="24" t="s">
        <v>103</v>
      </c>
      <c r="G131" s="24"/>
      <c r="H131" s="24" t="s">
        <v>61</v>
      </c>
      <c r="I131" s="25"/>
      <c r="J131" s="24" t="s">
        <v>61</v>
      </c>
      <c r="K131" s="25"/>
      <c r="L131" s="25"/>
      <c r="M131" s="25"/>
      <c r="N131" s="25"/>
      <c r="O131" s="25"/>
      <c r="P131" s="25"/>
      <c r="Q131" s="24"/>
      <c r="R131" s="24" t="s">
        <v>285</v>
      </c>
      <c r="S131" s="24" t="s">
        <v>342</v>
      </c>
      <c r="T131" s="24" t="s">
        <v>343</v>
      </c>
      <c r="U131" s="24"/>
      <c r="V131" s="24"/>
      <c r="W131" s="25"/>
      <c r="X131" s="25"/>
      <c r="Y131" s="25"/>
      <c r="Z131" s="25"/>
      <c r="AA131" s="25"/>
      <c r="AB131" s="25"/>
      <c r="AC131" s="25"/>
      <c r="AD131" s="24"/>
      <c r="AE131" s="24"/>
      <c r="AF131" s="25"/>
      <c r="AG131" s="25"/>
      <c r="AH131" s="25"/>
      <c r="AI131" s="25"/>
      <c r="AJ131" s="25"/>
      <c r="AK131" s="25"/>
      <c r="AL131" s="27"/>
      <c r="AM131" s="25"/>
      <c r="AN131" s="25"/>
      <c r="AO131" s="25"/>
      <c r="AP131" s="25"/>
      <c r="AQ131" s="25"/>
      <c r="AR131" s="25"/>
      <c r="AS131" s="25"/>
      <c r="AT131" s="25"/>
      <c r="AU131" s="25"/>
      <c r="AV131" s="25"/>
      <c r="AW131" s="25"/>
      <c r="AX131" s="25"/>
      <c r="AY131" s="25"/>
      <c r="AZ131" s="25"/>
      <c r="BA131" s="25"/>
      <c r="BB131" s="25"/>
      <c r="BC131" s="25"/>
      <c r="BD131" s="25"/>
      <c r="BE131" s="25"/>
      <c r="BF131" s="25"/>
    </row>
    <row r="132" hidden="1">
      <c r="A132" s="21" t="s">
        <v>8</v>
      </c>
      <c r="B132" s="21" t="s">
        <v>8</v>
      </c>
      <c r="C132" s="22" t="s">
        <v>328</v>
      </c>
      <c r="D132" s="22" t="s">
        <v>344</v>
      </c>
      <c r="E132" s="29" t="s">
        <v>345</v>
      </c>
      <c r="F132" s="24" t="s">
        <v>103</v>
      </c>
      <c r="G132" s="24"/>
      <c r="H132" s="24" t="s">
        <v>59</v>
      </c>
      <c r="I132" s="25"/>
      <c r="J132" s="24" t="s">
        <v>61</v>
      </c>
      <c r="K132" s="25"/>
      <c r="L132" s="25"/>
      <c r="M132" s="25"/>
      <c r="N132" s="25"/>
      <c r="O132" s="25"/>
      <c r="P132" s="25"/>
      <c r="Q132" s="24"/>
      <c r="R132" s="24" t="s">
        <v>119</v>
      </c>
      <c r="S132" s="24" t="s">
        <v>346</v>
      </c>
      <c r="T132" s="24" t="s">
        <v>121</v>
      </c>
      <c r="U132" s="24"/>
      <c r="V132" s="24"/>
      <c r="W132" s="25"/>
      <c r="X132" s="25"/>
      <c r="Y132" s="25"/>
      <c r="Z132" s="25"/>
      <c r="AA132" s="25"/>
      <c r="AB132" s="25"/>
      <c r="AC132" s="25"/>
      <c r="AD132" s="24"/>
      <c r="AE132" s="24"/>
      <c r="AF132" s="24" t="s">
        <v>61</v>
      </c>
      <c r="AG132" s="25"/>
      <c r="AH132" s="25"/>
      <c r="AI132" s="25"/>
      <c r="AJ132" s="25"/>
      <c r="AK132" s="25"/>
      <c r="AL132" s="27"/>
      <c r="AM132" s="25"/>
      <c r="AN132" s="25"/>
      <c r="AO132" s="25"/>
      <c r="AP132" s="25"/>
      <c r="AQ132" s="25"/>
      <c r="AR132" s="25"/>
      <c r="AS132" s="25"/>
      <c r="AT132" s="25"/>
      <c r="AU132" s="25"/>
      <c r="AV132" s="25"/>
      <c r="AW132" s="25"/>
      <c r="AX132" s="25"/>
      <c r="AY132" s="25"/>
      <c r="AZ132" s="25"/>
      <c r="BA132" s="25"/>
      <c r="BB132" s="25"/>
      <c r="BC132" s="25"/>
      <c r="BD132" s="25"/>
      <c r="BE132" s="25"/>
      <c r="BF132" s="25"/>
    </row>
    <row r="133" hidden="1">
      <c r="A133" s="21" t="s">
        <v>8</v>
      </c>
      <c r="B133" s="21" t="s">
        <v>8</v>
      </c>
      <c r="C133" s="22" t="s">
        <v>328</v>
      </c>
      <c r="D133" s="22" t="s">
        <v>347</v>
      </c>
      <c r="E133" s="29" t="s">
        <v>348</v>
      </c>
      <c r="F133" s="24" t="s">
        <v>103</v>
      </c>
      <c r="G133" s="24"/>
      <c r="H133" s="24" t="s">
        <v>59</v>
      </c>
      <c r="I133" s="25"/>
      <c r="J133" s="24" t="s">
        <v>59</v>
      </c>
      <c r="K133" s="25"/>
      <c r="L133" s="25"/>
      <c r="M133" s="25"/>
      <c r="N133" s="25"/>
      <c r="O133" s="25"/>
      <c r="P133" s="25"/>
      <c r="Q133" s="25"/>
      <c r="R133" s="25"/>
      <c r="S133" s="25"/>
      <c r="T133" s="25"/>
      <c r="U133" s="25"/>
      <c r="V133" s="25"/>
      <c r="W133" s="25"/>
      <c r="X133" s="25"/>
      <c r="Y133" s="25"/>
      <c r="Z133" s="25"/>
      <c r="AA133" s="25"/>
      <c r="AB133" s="25"/>
      <c r="AC133" s="25"/>
      <c r="AD133" s="25"/>
      <c r="AE133" s="25"/>
      <c r="AF133" s="25"/>
      <c r="AG133" s="25"/>
      <c r="AH133" s="25"/>
      <c r="AI133" s="25"/>
      <c r="AJ133" s="25"/>
      <c r="AK133" s="25"/>
      <c r="AL133" s="27"/>
      <c r="AM133" s="25"/>
      <c r="AN133" s="25"/>
      <c r="AO133" s="25"/>
      <c r="AP133" s="25"/>
      <c r="AQ133" s="25"/>
      <c r="AR133" s="25"/>
      <c r="AS133" s="25"/>
      <c r="AT133" s="25"/>
      <c r="AU133" s="25"/>
      <c r="AV133" s="25"/>
      <c r="AW133" s="25"/>
      <c r="AX133" s="25"/>
      <c r="AY133" s="25"/>
      <c r="AZ133" s="25"/>
      <c r="BA133" s="25"/>
      <c r="BB133" s="25"/>
      <c r="BC133" s="25"/>
      <c r="BD133" s="25"/>
      <c r="BE133" s="25"/>
      <c r="BF133" s="25"/>
    </row>
    <row r="134" hidden="1">
      <c r="A134" s="21" t="s">
        <v>8</v>
      </c>
      <c r="B134" s="21" t="s">
        <v>8</v>
      </c>
      <c r="C134" s="22" t="s">
        <v>328</v>
      </c>
      <c r="D134" s="22" t="s">
        <v>349</v>
      </c>
      <c r="E134" s="29" t="s">
        <v>350</v>
      </c>
      <c r="F134" s="24" t="s">
        <v>103</v>
      </c>
      <c r="G134" s="24"/>
      <c r="H134" s="24" t="s">
        <v>59</v>
      </c>
      <c r="I134" s="25"/>
      <c r="J134" s="24" t="s">
        <v>59</v>
      </c>
      <c r="K134" s="25"/>
      <c r="L134" s="25"/>
      <c r="M134" s="25"/>
      <c r="N134" s="25"/>
      <c r="O134" s="25"/>
      <c r="P134" s="25"/>
      <c r="Q134" s="25"/>
      <c r="R134" s="25"/>
      <c r="S134" s="25"/>
      <c r="T134" s="25"/>
      <c r="U134" s="25"/>
      <c r="V134" s="25"/>
      <c r="W134" s="25"/>
      <c r="X134" s="25"/>
      <c r="Y134" s="25"/>
      <c r="Z134" s="25"/>
      <c r="AA134" s="25"/>
      <c r="AB134" s="25"/>
      <c r="AC134" s="25"/>
      <c r="AD134" s="25"/>
      <c r="AE134" s="25"/>
      <c r="AF134" s="25"/>
      <c r="AG134" s="25"/>
      <c r="AH134" s="25"/>
      <c r="AI134" s="25"/>
      <c r="AJ134" s="25"/>
      <c r="AK134" s="25"/>
      <c r="AL134" s="27"/>
      <c r="AM134" s="25"/>
      <c r="AN134" s="25"/>
      <c r="AO134" s="25"/>
      <c r="AP134" s="25"/>
      <c r="AQ134" s="25"/>
      <c r="AR134" s="25"/>
      <c r="AS134" s="25"/>
      <c r="AT134" s="25"/>
      <c r="AU134" s="25"/>
      <c r="AV134" s="25"/>
      <c r="AW134" s="25"/>
      <c r="AX134" s="25"/>
      <c r="AY134" s="25"/>
      <c r="AZ134" s="25"/>
      <c r="BA134" s="25"/>
      <c r="BB134" s="25"/>
      <c r="BC134" s="25"/>
      <c r="BD134" s="25"/>
      <c r="BE134" s="25"/>
      <c r="BF134" s="25"/>
    </row>
    <row r="135" hidden="1">
      <c r="A135" s="21" t="s">
        <v>8</v>
      </c>
      <c r="B135" s="21" t="s">
        <v>8</v>
      </c>
      <c r="C135" s="22" t="s">
        <v>328</v>
      </c>
      <c r="D135" s="22" t="s">
        <v>351</v>
      </c>
      <c r="E135" s="29" t="s">
        <v>352</v>
      </c>
      <c r="F135" s="24" t="s">
        <v>103</v>
      </c>
      <c r="G135" s="24"/>
      <c r="H135" s="24" t="s">
        <v>59</v>
      </c>
      <c r="I135" s="25"/>
      <c r="J135" s="24" t="s">
        <v>61</v>
      </c>
      <c r="K135" s="25"/>
      <c r="L135" s="25"/>
      <c r="M135" s="25"/>
      <c r="N135" s="25"/>
      <c r="O135" s="25"/>
      <c r="P135" s="25"/>
      <c r="Q135" s="24"/>
      <c r="R135" s="24" t="s">
        <v>119</v>
      </c>
      <c r="S135" s="24" t="s">
        <v>323</v>
      </c>
      <c r="T135" s="24" t="s">
        <v>121</v>
      </c>
      <c r="U135" s="24"/>
      <c r="V135" s="24"/>
      <c r="W135" s="25"/>
      <c r="X135" s="25"/>
      <c r="Y135" s="25"/>
      <c r="Z135" s="25"/>
      <c r="AA135" s="25"/>
      <c r="AB135" s="25"/>
      <c r="AC135" s="25"/>
      <c r="AD135" s="24"/>
      <c r="AE135" s="24"/>
      <c r="AF135" s="25"/>
      <c r="AG135" s="25"/>
      <c r="AH135" s="25"/>
      <c r="AI135" s="25"/>
      <c r="AJ135" s="25"/>
      <c r="AK135" s="25"/>
      <c r="AL135" s="27"/>
      <c r="AM135" s="25"/>
      <c r="AN135" s="25"/>
      <c r="AO135" s="25"/>
      <c r="AP135" s="25"/>
      <c r="AQ135" s="25"/>
      <c r="AR135" s="25"/>
      <c r="AS135" s="25"/>
      <c r="AT135" s="25"/>
      <c r="AU135" s="25"/>
      <c r="AV135" s="25"/>
      <c r="AW135" s="25"/>
      <c r="AX135" s="25"/>
      <c r="AY135" s="25"/>
      <c r="AZ135" s="25"/>
      <c r="BA135" s="25"/>
      <c r="BB135" s="25"/>
      <c r="BC135" s="25"/>
      <c r="BD135" s="25"/>
      <c r="BE135" s="25"/>
      <c r="BF135" s="25"/>
    </row>
    <row r="136" hidden="1">
      <c r="A136" s="21" t="s">
        <v>8</v>
      </c>
      <c r="B136" s="21" t="s">
        <v>8</v>
      </c>
      <c r="C136" s="22" t="s">
        <v>328</v>
      </c>
      <c r="D136" s="22" t="s">
        <v>353</v>
      </c>
      <c r="E136" s="29" t="s">
        <v>354</v>
      </c>
      <c r="F136" s="24" t="s">
        <v>103</v>
      </c>
      <c r="G136" s="24"/>
      <c r="H136" s="24" t="s">
        <v>59</v>
      </c>
      <c r="I136" s="25"/>
      <c r="J136" s="24" t="s">
        <v>61</v>
      </c>
      <c r="K136" s="25"/>
      <c r="L136" s="25"/>
      <c r="M136" s="25"/>
      <c r="N136" s="25"/>
      <c r="O136" s="25"/>
      <c r="P136" s="25"/>
      <c r="Q136" s="25"/>
      <c r="R136" s="25"/>
      <c r="S136" s="25"/>
      <c r="T136" s="25"/>
      <c r="U136" s="25"/>
      <c r="V136" s="25"/>
      <c r="W136" s="25"/>
      <c r="X136" s="25"/>
      <c r="Y136" s="25"/>
      <c r="Z136" s="25"/>
      <c r="AA136" s="25"/>
      <c r="AB136" s="25"/>
      <c r="AC136" s="25"/>
      <c r="AD136" s="25"/>
      <c r="AE136" s="25"/>
      <c r="AF136" s="25"/>
      <c r="AG136" s="25"/>
      <c r="AH136" s="25"/>
      <c r="AI136" s="25"/>
      <c r="AJ136" s="25"/>
      <c r="AK136" s="25"/>
      <c r="AL136" s="27"/>
      <c r="AM136" s="25"/>
      <c r="AN136" s="25"/>
      <c r="AO136" s="25"/>
      <c r="AP136" s="25"/>
      <c r="AQ136" s="25"/>
      <c r="AR136" s="25"/>
      <c r="AS136" s="25"/>
      <c r="AT136" s="25"/>
      <c r="AU136" s="25"/>
      <c r="AV136" s="25"/>
      <c r="AW136" s="25"/>
      <c r="AX136" s="25"/>
      <c r="AY136" s="25"/>
      <c r="AZ136" s="25"/>
      <c r="BA136" s="25"/>
      <c r="BB136" s="25"/>
      <c r="BC136" s="25"/>
      <c r="BD136" s="25"/>
      <c r="BE136" s="25"/>
      <c r="BF136" s="25"/>
    </row>
    <row r="137" hidden="1">
      <c r="A137" s="21" t="s">
        <v>8</v>
      </c>
      <c r="B137" s="21" t="s">
        <v>8</v>
      </c>
      <c r="C137" s="22" t="s">
        <v>328</v>
      </c>
      <c r="D137" s="22" t="s">
        <v>355</v>
      </c>
      <c r="E137" s="23" t="s">
        <v>355</v>
      </c>
      <c r="F137" s="24" t="s">
        <v>103</v>
      </c>
      <c r="G137" s="24"/>
      <c r="H137" s="24" t="s">
        <v>61</v>
      </c>
      <c r="I137" s="25"/>
      <c r="J137" s="24" t="s">
        <v>59</v>
      </c>
      <c r="K137" s="25"/>
      <c r="L137" s="25"/>
      <c r="M137" s="25"/>
      <c r="N137" s="25"/>
      <c r="O137" s="25"/>
      <c r="P137" s="25"/>
      <c r="Q137" s="25"/>
      <c r="R137" s="25"/>
      <c r="S137" s="25"/>
      <c r="T137" s="25"/>
      <c r="U137" s="25"/>
      <c r="V137" s="25"/>
      <c r="W137" s="25"/>
      <c r="X137" s="25"/>
      <c r="Y137" s="25"/>
      <c r="Z137" s="25"/>
      <c r="AA137" s="25"/>
      <c r="AB137" s="25"/>
      <c r="AC137" s="25"/>
      <c r="AD137" s="25"/>
      <c r="AE137" s="25"/>
      <c r="AF137" s="25"/>
      <c r="AG137" s="25"/>
      <c r="AH137" s="25"/>
      <c r="AI137" s="25"/>
      <c r="AJ137" s="25"/>
      <c r="AK137" s="25"/>
      <c r="AL137" s="27"/>
      <c r="AM137" s="25"/>
      <c r="AN137" s="25"/>
      <c r="AO137" s="25"/>
      <c r="AP137" s="25"/>
      <c r="AQ137" s="25"/>
      <c r="AR137" s="25"/>
      <c r="AS137" s="25"/>
      <c r="AT137" s="25"/>
      <c r="AU137" s="25"/>
      <c r="AV137" s="25"/>
      <c r="AW137" s="25"/>
      <c r="AX137" s="25"/>
      <c r="AY137" s="25"/>
      <c r="AZ137" s="25"/>
      <c r="BA137" s="25"/>
      <c r="BB137" s="25"/>
      <c r="BC137" s="25"/>
      <c r="BD137" s="25"/>
      <c r="BE137" s="25"/>
      <c r="BF137" s="25"/>
    </row>
    <row r="138" hidden="1">
      <c r="A138" s="21" t="s">
        <v>8</v>
      </c>
      <c r="B138" s="21" t="s">
        <v>8</v>
      </c>
      <c r="C138" s="22" t="s">
        <v>328</v>
      </c>
      <c r="D138" s="22" t="s">
        <v>356</v>
      </c>
      <c r="E138" s="23" t="s">
        <v>356</v>
      </c>
      <c r="F138" s="24" t="s">
        <v>103</v>
      </c>
      <c r="G138" s="24"/>
      <c r="H138" s="24" t="s">
        <v>61</v>
      </c>
      <c r="I138" s="25"/>
      <c r="J138" s="24" t="s">
        <v>59</v>
      </c>
      <c r="K138" s="25"/>
      <c r="L138" s="25"/>
      <c r="M138" s="25"/>
      <c r="N138" s="25"/>
      <c r="O138" s="25"/>
      <c r="P138" s="25"/>
      <c r="Q138" s="25"/>
      <c r="R138" s="25"/>
      <c r="S138" s="25"/>
      <c r="T138" s="25"/>
      <c r="U138" s="25"/>
      <c r="V138" s="25"/>
      <c r="W138" s="25"/>
      <c r="X138" s="25"/>
      <c r="Y138" s="25"/>
      <c r="Z138" s="25"/>
      <c r="AA138" s="25"/>
      <c r="AB138" s="25"/>
      <c r="AC138" s="25"/>
      <c r="AD138" s="25"/>
      <c r="AE138" s="25"/>
      <c r="AF138" s="25"/>
      <c r="AG138" s="25"/>
      <c r="AH138" s="25"/>
      <c r="AI138" s="25"/>
      <c r="AJ138" s="25"/>
      <c r="AK138" s="25"/>
      <c r="AL138" s="27"/>
      <c r="AM138" s="25"/>
      <c r="AN138" s="25"/>
      <c r="AO138" s="25"/>
      <c r="AP138" s="25"/>
      <c r="AQ138" s="25"/>
      <c r="AR138" s="25"/>
      <c r="AS138" s="25"/>
      <c r="AT138" s="25"/>
      <c r="AU138" s="25"/>
      <c r="AV138" s="25"/>
      <c r="AW138" s="25"/>
      <c r="AX138" s="25"/>
      <c r="AY138" s="25"/>
      <c r="AZ138" s="25"/>
      <c r="BA138" s="25"/>
      <c r="BB138" s="25"/>
      <c r="BC138" s="25"/>
      <c r="BD138" s="25"/>
      <c r="BE138" s="25"/>
      <c r="BF138" s="25"/>
    </row>
    <row r="139">
      <c r="A139" s="21" t="s">
        <v>16</v>
      </c>
      <c r="B139" s="21" t="s">
        <v>15</v>
      </c>
      <c r="C139" s="22" t="s">
        <v>320</v>
      </c>
      <c r="D139" s="22" t="s">
        <v>357</v>
      </c>
      <c r="E139" s="23" t="s">
        <v>357</v>
      </c>
      <c r="F139" s="24" t="s">
        <v>103</v>
      </c>
      <c r="G139" s="24"/>
      <c r="H139" s="24" t="s">
        <v>61</v>
      </c>
      <c r="I139" s="25"/>
      <c r="J139" s="24" t="s">
        <v>61</v>
      </c>
      <c r="K139" s="25"/>
      <c r="L139" s="25"/>
      <c r="M139" s="25"/>
      <c r="N139" s="24"/>
      <c r="O139" s="24"/>
      <c r="P139" s="24" t="s">
        <v>358</v>
      </c>
      <c r="Q139" s="24" t="s">
        <v>359</v>
      </c>
      <c r="R139" s="24" t="s">
        <v>285</v>
      </c>
      <c r="S139" s="24" t="s">
        <v>360</v>
      </c>
      <c r="T139" s="24" t="s">
        <v>361</v>
      </c>
      <c r="U139" s="24" t="s">
        <v>325</v>
      </c>
      <c r="V139" s="24"/>
      <c r="W139" s="24"/>
      <c r="X139" s="24"/>
      <c r="Y139" s="24"/>
      <c r="Z139" s="24"/>
      <c r="AA139" s="24"/>
      <c r="AB139" s="24"/>
      <c r="AC139" s="24"/>
      <c r="AD139" s="24"/>
      <c r="AE139" s="24"/>
      <c r="AF139" s="24"/>
      <c r="AG139" s="24" t="s">
        <v>289</v>
      </c>
      <c r="AH139" s="24"/>
      <c r="AI139" s="24" t="s">
        <v>336</v>
      </c>
      <c r="AJ139" s="24" t="s">
        <v>336</v>
      </c>
      <c r="AK139" s="24" t="s">
        <v>336</v>
      </c>
      <c r="AL139" s="27"/>
      <c r="AM139" s="24" t="s">
        <v>362</v>
      </c>
      <c r="AN139" s="25"/>
      <c r="AO139" s="25"/>
      <c r="AP139" s="25"/>
      <c r="AQ139" s="25"/>
      <c r="AR139" s="25"/>
      <c r="AS139" s="25"/>
      <c r="AT139" s="25"/>
      <c r="AU139" s="25"/>
      <c r="AV139" s="25"/>
      <c r="AW139" s="25"/>
      <c r="AX139" s="25"/>
      <c r="AY139" s="25"/>
      <c r="AZ139" s="25"/>
      <c r="BA139" s="25"/>
      <c r="BB139" s="25"/>
      <c r="BC139" s="25"/>
      <c r="BD139" s="25"/>
      <c r="BE139" s="25"/>
      <c r="BF139" s="25"/>
    </row>
    <row r="140" hidden="1">
      <c r="A140" s="21" t="s">
        <v>8</v>
      </c>
      <c r="B140" s="21" t="s">
        <v>8</v>
      </c>
      <c r="C140" s="22" t="s">
        <v>328</v>
      </c>
      <c r="D140" s="22" t="s">
        <v>363</v>
      </c>
      <c r="E140" s="23" t="s">
        <v>363</v>
      </c>
      <c r="F140" s="24" t="s">
        <v>103</v>
      </c>
      <c r="G140" s="24"/>
      <c r="H140" s="24" t="s">
        <v>61</v>
      </c>
      <c r="I140" s="25"/>
      <c r="J140" s="24" t="s">
        <v>61</v>
      </c>
      <c r="K140" s="25"/>
      <c r="L140" s="25"/>
      <c r="M140" s="25"/>
      <c r="N140" s="25"/>
      <c r="O140" s="25"/>
      <c r="P140" s="25"/>
      <c r="Q140" s="24"/>
      <c r="R140" s="24" t="s">
        <v>285</v>
      </c>
      <c r="S140" s="24" t="s">
        <v>364</v>
      </c>
      <c r="T140" s="24" t="s">
        <v>332</v>
      </c>
      <c r="U140" s="24"/>
      <c r="V140" s="24"/>
      <c r="W140" s="25"/>
      <c r="X140" s="25"/>
      <c r="Y140" s="25"/>
      <c r="Z140" s="25"/>
      <c r="AA140" s="25"/>
      <c r="AB140" s="25"/>
      <c r="AC140" s="25"/>
      <c r="AD140" s="24"/>
      <c r="AE140" s="24"/>
      <c r="AF140" s="24" t="s">
        <v>61</v>
      </c>
      <c r="AG140" s="25"/>
      <c r="AH140" s="25"/>
      <c r="AI140" s="25"/>
      <c r="AJ140" s="25"/>
      <c r="AK140" s="25"/>
      <c r="AL140" s="27"/>
      <c r="AM140" s="25"/>
      <c r="AN140" s="25"/>
      <c r="AO140" s="25"/>
      <c r="AP140" s="25"/>
      <c r="AQ140" s="25"/>
      <c r="AR140" s="25"/>
      <c r="AS140" s="25"/>
      <c r="AT140" s="25"/>
      <c r="AU140" s="25"/>
      <c r="AV140" s="25"/>
      <c r="AW140" s="25"/>
      <c r="AX140" s="25"/>
      <c r="AY140" s="25"/>
      <c r="AZ140" s="25"/>
      <c r="BA140" s="25"/>
      <c r="BB140" s="25"/>
      <c r="BC140" s="25"/>
      <c r="BD140" s="25"/>
      <c r="BE140" s="25"/>
      <c r="BF140" s="25"/>
    </row>
    <row r="141" hidden="1">
      <c r="A141" s="21" t="s">
        <v>9</v>
      </c>
      <c r="B141" s="21" t="s">
        <v>9</v>
      </c>
      <c r="C141" s="22" t="s">
        <v>365</v>
      </c>
      <c r="D141" s="22" t="s">
        <v>366</v>
      </c>
      <c r="E141" s="23" t="s">
        <v>366</v>
      </c>
      <c r="F141" s="24" t="s">
        <v>367</v>
      </c>
      <c r="G141" s="24"/>
      <c r="H141" s="24" t="s">
        <v>61</v>
      </c>
      <c r="I141" s="25"/>
      <c r="J141" s="24" t="s">
        <v>61</v>
      </c>
      <c r="K141" s="25"/>
      <c r="L141" s="25"/>
      <c r="M141" s="25"/>
      <c r="N141" s="25"/>
      <c r="O141" s="25"/>
      <c r="P141" s="25"/>
      <c r="Q141" s="25"/>
      <c r="R141" s="25"/>
      <c r="S141" s="25"/>
      <c r="T141" s="25"/>
      <c r="U141" s="25"/>
      <c r="V141" s="25"/>
      <c r="W141" s="25"/>
      <c r="X141" s="25"/>
      <c r="Y141" s="25"/>
      <c r="Z141" s="25"/>
      <c r="AA141" s="25"/>
      <c r="AB141" s="25"/>
      <c r="AC141" s="25"/>
      <c r="AD141" s="25"/>
      <c r="AE141" s="25"/>
      <c r="AF141" s="24" t="s">
        <v>61</v>
      </c>
      <c r="AG141" s="25"/>
      <c r="AH141" s="25"/>
      <c r="AI141" s="25"/>
      <c r="AJ141" s="25"/>
      <c r="AK141" s="25"/>
      <c r="AL141" s="27"/>
      <c r="AM141" s="25"/>
      <c r="AN141" s="25"/>
      <c r="AO141" s="25"/>
      <c r="AP141" s="25"/>
      <c r="AQ141" s="25"/>
      <c r="AR141" s="25"/>
      <c r="AS141" s="25"/>
      <c r="AT141" s="25"/>
      <c r="AU141" s="25"/>
      <c r="AV141" s="25"/>
      <c r="AW141" s="25"/>
      <c r="AX141" s="25"/>
      <c r="AY141" s="25"/>
      <c r="AZ141" s="25"/>
      <c r="BA141" s="25"/>
      <c r="BB141" s="25"/>
      <c r="BC141" s="25"/>
      <c r="BD141" s="25"/>
      <c r="BE141" s="25"/>
      <c r="BF141" s="25"/>
    </row>
    <row r="142" hidden="1">
      <c r="A142" s="21" t="s">
        <v>9</v>
      </c>
      <c r="B142" s="21" t="s">
        <v>9</v>
      </c>
      <c r="C142" s="22" t="s">
        <v>365</v>
      </c>
      <c r="D142" s="22" t="s">
        <v>368</v>
      </c>
      <c r="E142" s="23" t="s">
        <v>368</v>
      </c>
      <c r="F142" s="24" t="s">
        <v>367</v>
      </c>
      <c r="G142" s="24"/>
      <c r="H142" s="24" t="s">
        <v>61</v>
      </c>
      <c r="I142" s="25"/>
      <c r="J142" s="24" t="s">
        <v>61</v>
      </c>
      <c r="K142" s="25"/>
      <c r="L142" s="25"/>
      <c r="M142" s="25"/>
      <c r="N142" s="25"/>
      <c r="O142" s="25"/>
      <c r="P142" s="25"/>
      <c r="Q142" s="25"/>
      <c r="R142" s="25"/>
      <c r="S142" s="25"/>
      <c r="T142" s="25"/>
      <c r="U142" s="25"/>
      <c r="V142" s="25"/>
      <c r="W142" s="25"/>
      <c r="X142" s="25"/>
      <c r="Y142" s="25"/>
      <c r="Z142" s="25"/>
      <c r="AA142" s="25"/>
      <c r="AB142" s="25"/>
      <c r="AC142" s="25"/>
      <c r="AD142" s="25"/>
      <c r="AE142" s="25"/>
      <c r="AF142" s="24" t="s">
        <v>61</v>
      </c>
      <c r="AG142" s="25"/>
      <c r="AH142" s="25"/>
      <c r="AI142" s="25"/>
      <c r="AJ142" s="25"/>
      <c r="AK142" s="25"/>
      <c r="AL142" s="27"/>
      <c r="AM142" s="25"/>
      <c r="AN142" s="25"/>
      <c r="AO142" s="25"/>
      <c r="AP142" s="25"/>
      <c r="AQ142" s="25"/>
      <c r="AR142" s="25"/>
      <c r="AS142" s="25"/>
      <c r="AT142" s="25"/>
      <c r="AU142" s="25"/>
      <c r="AV142" s="25"/>
      <c r="AW142" s="25"/>
      <c r="AX142" s="25"/>
      <c r="AY142" s="25"/>
      <c r="AZ142" s="25"/>
      <c r="BA142" s="25"/>
      <c r="BB142" s="25"/>
      <c r="BC142" s="25"/>
      <c r="BD142" s="25"/>
      <c r="BE142" s="25"/>
      <c r="BF142" s="25"/>
    </row>
    <row r="143" hidden="1">
      <c r="A143" s="21" t="s">
        <v>9</v>
      </c>
      <c r="B143" s="21" t="s">
        <v>9</v>
      </c>
      <c r="C143" s="22" t="s">
        <v>369</v>
      </c>
      <c r="D143" s="22" t="s">
        <v>370</v>
      </c>
      <c r="E143" s="23" t="s">
        <v>370</v>
      </c>
      <c r="F143" s="24" t="s">
        <v>367</v>
      </c>
      <c r="G143" s="24"/>
      <c r="H143" s="24" t="s">
        <v>61</v>
      </c>
      <c r="I143" s="25"/>
      <c r="J143" s="24" t="s">
        <v>61</v>
      </c>
      <c r="K143" s="25"/>
      <c r="L143" s="32"/>
      <c r="M143" s="32" t="s">
        <v>371</v>
      </c>
      <c r="N143" s="32" t="s">
        <v>372</v>
      </c>
      <c r="O143" s="24" t="s">
        <v>373</v>
      </c>
      <c r="P143" s="25"/>
      <c r="Q143" s="24"/>
      <c r="R143" s="24" t="s">
        <v>285</v>
      </c>
      <c r="S143" s="24" t="s">
        <v>374</v>
      </c>
      <c r="T143" s="24" t="s">
        <v>375</v>
      </c>
      <c r="U143" s="24"/>
      <c r="V143" s="24"/>
      <c r="W143" s="25"/>
      <c r="X143" s="25"/>
      <c r="Y143" s="25"/>
      <c r="Z143" s="25"/>
      <c r="AA143" s="25"/>
      <c r="AB143" s="25"/>
      <c r="AC143" s="25"/>
      <c r="AD143" s="24"/>
      <c r="AE143" s="24"/>
      <c r="AF143" s="25"/>
      <c r="AG143" s="25"/>
      <c r="AH143" s="25"/>
      <c r="AI143" s="25"/>
      <c r="AJ143" s="25"/>
      <c r="AK143" s="25"/>
      <c r="AL143" s="27"/>
      <c r="AM143" s="25"/>
      <c r="AN143" s="25"/>
      <c r="AO143" s="25"/>
      <c r="AP143" s="25"/>
      <c r="AQ143" s="25"/>
      <c r="AR143" s="25"/>
      <c r="AS143" s="25"/>
      <c r="AT143" s="25"/>
      <c r="AU143" s="25"/>
      <c r="AV143" s="25"/>
      <c r="AW143" s="25"/>
      <c r="AX143" s="25"/>
      <c r="AY143" s="25"/>
      <c r="AZ143" s="25"/>
      <c r="BA143" s="25"/>
      <c r="BB143" s="25"/>
      <c r="BC143" s="25"/>
      <c r="BD143" s="25"/>
      <c r="BE143" s="25"/>
      <c r="BF143" s="25"/>
    </row>
    <row r="144" hidden="1">
      <c r="A144" s="21" t="s">
        <v>9</v>
      </c>
      <c r="B144" s="21" t="s">
        <v>9</v>
      </c>
      <c r="C144" s="22" t="s">
        <v>376</v>
      </c>
      <c r="D144" s="22" t="s">
        <v>377</v>
      </c>
      <c r="E144" s="23" t="s">
        <v>377</v>
      </c>
      <c r="F144" s="24" t="s">
        <v>367</v>
      </c>
      <c r="G144" s="24"/>
      <c r="H144" s="24" t="s">
        <v>61</v>
      </c>
      <c r="I144" s="25"/>
      <c r="J144" s="24" t="s">
        <v>61</v>
      </c>
      <c r="K144" s="24" t="s">
        <v>378</v>
      </c>
      <c r="L144" s="24"/>
      <c r="M144" s="24"/>
      <c r="N144" s="24"/>
      <c r="O144" s="24"/>
      <c r="P144" s="25"/>
      <c r="Q144" s="24"/>
      <c r="R144" s="24" t="s">
        <v>285</v>
      </c>
      <c r="S144" s="24" t="s">
        <v>379</v>
      </c>
      <c r="T144" s="24" t="s">
        <v>380</v>
      </c>
      <c r="U144" s="24"/>
      <c r="V144" s="24" t="s">
        <v>381</v>
      </c>
      <c r="W144" s="24"/>
      <c r="X144" s="24"/>
      <c r="Y144" s="24"/>
      <c r="Z144" s="24"/>
      <c r="AA144" s="24"/>
      <c r="AB144" s="25"/>
      <c r="AC144" s="24"/>
      <c r="AD144" s="24"/>
      <c r="AE144" s="24"/>
      <c r="AF144" s="25"/>
      <c r="AG144" s="25"/>
      <c r="AH144" s="25"/>
      <c r="AI144" s="25"/>
      <c r="AJ144" s="25"/>
      <c r="AK144" s="25"/>
      <c r="AL144" s="27"/>
      <c r="AM144" s="25"/>
      <c r="AN144" s="25"/>
      <c r="AO144" s="25"/>
      <c r="AP144" s="25"/>
      <c r="AQ144" s="25"/>
      <c r="AR144" s="25"/>
      <c r="AS144" s="25"/>
      <c r="AT144" s="25"/>
      <c r="AU144" s="25"/>
      <c r="AV144" s="25"/>
      <c r="AW144" s="25"/>
      <c r="AX144" s="25"/>
      <c r="AY144" s="25"/>
      <c r="AZ144" s="25"/>
      <c r="BA144" s="25"/>
      <c r="BB144" s="25"/>
      <c r="BC144" s="25"/>
      <c r="BD144" s="25"/>
      <c r="BE144" s="25"/>
      <c r="BF144" s="25"/>
    </row>
    <row r="145" hidden="1">
      <c r="A145" s="21" t="s">
        <v>9</v>
      </c>
      <c r="B145" s="21" t="s">
        <v>9</v>
      </c>
      <c r="C145" s="22" t="s">
        <v>376</v>
      </c>
      <c r="D145" s="22" t="s">
        <v>382</v>
      </c>
      <c r="E145" s="23" t="s">
        <v>382</v>
      </c>
      <c r="F145" s="24" t="s">
        <v>367</v>
      </c>
      <c r="G145" s="24"/>
      <c r="H145" s="24" t="s">
        <v>61</v>
      </c>
      <c r="I145" s="25"/>
      <c r="J145" s="24" t="s">
        <v>59</v>
      </c>
      <c r="K145" s="25"/>
      <c r="L145" s="24"/>
      <c r="M145" s="24"/>
      <c r="N145" s="24"/>
      <c r="O145" s="24"/>
      <c r="P145" s="25"/>
      <c r="Q145" s="24"/>
      <c r="R145" s="24"/>
      <c r="S145" s="24"/>
      <c r="T145" s="24"/>
      <c r="U145" s="24"/>
      <c r="V145" s="24"/>
      <c r="W145" s="24"/>
      <c r="X145" s="24"/>
      <c r="Y145" s="24"/>
      <c r="Z145" s="24"/>
      <c r="AA145" s="24"/>
      <c r="AB145" s="25"/>
      <c r="AC145" s="24"/>
      <c r="AD145" s="24"/>
      <c r="AE145" s="24"/>
      <c r="AF145" s="25"/>
      <c r="AG145" s="25"/>
      <c r="AH145" s="25"/>
      <c r="AI145" s="25"/>
      <c r="AJ145" s="25"/>
      <c r="AK145" s="25"/>
      <c r="AL145" s="27"/>
      <c r="AM145" s="25"/>
      <c r="AN145" s="25"/>
      <c r="AO145" s="25"/>
      <c r="AP145" s="25"/>
      <c r="AQ145" s="25"/>
      <c r="AR145" s="25"/>
      <c r="AS145" s="25"/>
      <c r="AT145" s="25"/>
      <c r="AU145" s="25"/>
      <c r="AV145" s="25"/>
      <c r="AW145" s="25"/>
      <c r="AX145" s="25"/>
      <c r="AY145" s="25"/>
      <c r="AZ145" s="25"/>
      <c r="BA145" s="25"/>
      <c r="BB145" s="25"/>
      <c r="BC145" s="25"/>
      <c r="BD145" s="25"/>
      <c r="BE145" s="25"/>
      <c r="BF145" s="25"/>
    </row>
    <row r="146" hidden="1">
      <c r="A146" s="21" t="s">
        <v>9</v>
      </c>
      <c r="B146" s="21" t="s">
        <v>9</v>
      </c>
      <c r="C146" s="22" t="s">
        <v>376</v>
      </c>
      <c r="D146" s="22" t="s">
        <v>383</v>
      </c>
      <c r="E146" s="23" t="s">
        <v>383</v>
      </c>
      <c r="F146" s="24" t="s">
        <v>367</v>
      </c>
      <c r="G146" s="24"/>
      <c r="H146" s="24" t="s">
        <v>61</v>
      </c>
      <c r="I146" s="25"/>
      <c r="J146" s="24" t="s">
        <v>61</v>
      </c>
      <c r="K146" s="25"/>
      <c r="L146" s="24"/>
      <c r="M146" s="24"/>
      <c r="N146" s="24"/>
      <c r="O146" s="24"/>
      <c r="P146" s="25"/>
      <c r="Q146" s="24"/>
      <c r="R146" s="24"/>
      <c r="S146" s="24"/>
      <c r="T146" s="24"/>
      <c r="U146" s="24"/>
      <c r="V146" s="24"/>
      <c r="W146" s="24"/>
      <c r="X146" s="24"/>
      <c r="Y146" s="24"/>
      <c r="Z146" s="24"/>
      <c r="AA146" s="24"/>
      <c r="AB146" s="25"/>
      <c r="AC146" s="24" t="s">
        <v>384</v>
      </c>
      <c r="AD146" s="24"/>
      <c r="AE146" s="24"/>
      <c r="AF146" s="25"/>
      <c r="AG146" s="25"/>
      <c r="AH146" s="25"/>
      <c r="AI146" s="25"/>
      <c r="AJ146" s="25"/>
      <c r="AK146" s="25"/>
      <c r="AL146" s="27"/>
      <c r="AM146" s="25"/>
      <c r="AN146" s="25"/>
      <c r="AO146" s="25"/>
      <c r="AP146" s="25"/>
      <c r="AQ146" s="25"/>
      <c r="AR146" s="25"/>
      <c r="AS146" s="25"/>
      <c r="AT146" s="25"/>
      <c r="AU146" s="25"/>
      <c r="AV146" s="25"/>
      <c r="AW146" s="25"/>
      <c r="AX146" s="25"/>
      <c r="AY146" s="25"/>
      <c r="AZ146" s="25"/>
      <c r="BA146" s="25"/>
      <c r="BB146" s="25"/>
      <c r="BC146" s="25"/>
      <c r="BD146" s="25"/>
      <c r="BE146" s="25"/>
      <c r="BF146" s="25"/>
    </row>
    <row r="147" hidden="1">
      <c r="A147" s="21" t="s">
        <v>9</v>
      </c>
      <c r="B147" s="21" t="s">
        <v>9</v>
      </c>
      <c r="C147" s="22" t="s">
        <v>376</v>
      </c>
      <c r="D147" s="22" t="s">
        <v>385</v>
      </c>
      <c r="E147" s="23" t="s">
        <v>385</v>
      </c>
      <c r="F147" s="24" t="s">
        <v>367</v>
      </c>
      <c r="G147" s="24"/>
      <c r="H147" s="24" t="s">
        <v>61</v>
      </c>
      <c r="I147" s="25"/>
      <c r="J147" s="24" t="s">
        <v>59</v>
      </c>
      <c r="K147" s="25"/>
      <c r="L147" s="24"/>
      <c r="M147" s="24"/>
      <c r="N147" s="24"/>
      <c r="O147" s="24"/>
      <c r="P147" s="25"/>
      <c r="Q147" s="24"/>
      <c r="R147" s="24"/>
      <c r="S147" s="24"/>
      <c r="T147" s="24"/>
      <c r="U147" s="24"/>
      <c r="V147" s="24"/>
      <c r="W147" s="24"/>
      <c r="X147" s="24"/>
      <c r="Y147" s="24"/>
      <c r="Z147" s="24"/>
      <c r="AA147" s="24"/>
      <c r="AB147" s="25"/>
      <c r="AC147" s="24"/>
      <c r="AD147" s="24"/>
      <c r="AE147" s="24"/>
      <c r="AF147" s="25"/>
      <c r="AG147" s="25"/>
      <c r="AH147" s="25"/>
      <c r="AI147" s="25"/>
      <c r="AJ147" s="25"/>
      <c r="AK147" s="25"/>
      <c r="AL147" s="27"/>
      <c r="AM147" s="25"/>
      <c r="AN147" s="25"/>
      <c r="AO147" s="25"/>
      <c r="AP147" s="25"/>
      <c r="AQ147" s="25"/>
      <c r="AR147" s="25"/>
      <c r="AS147" s="25"/>
      <c r="AT147" s="25"/>
      <c r="AU147" s="25"/>
      <c r="AV147" s="25"/>
      <c r="AW147" s="25"/>
      <c r="AX147" s="25"/>
      <c r="AY147" s="25"/>
      <c r="AZ147" s="25"/>
      <c r="BA147" s="25"/>
      <c r="BB147" s="25"/>
      <c r="BC147" s="25"/>
      <c r="BD147" s="25"/>
      <c r="BE147" s="25"/>
      <c r="BF147" s="25"/>
    </row>
    <row r="148" hidden="1">
      <c r="A148" s="21" t="s">
        <v>9</v>
      </c>
      <c r="B148" s="21" t="s">
        <v>9</v>
      </c>
      <c r="C148" s="22" t="s">
        <v>386</v>
      </c>
      <c r="D148" s="22" t="s">
        <v>387</v>
      </c>
      <c r="E148" s="23" t="s">
        <v>387</v>
      </c>
      <c r="F148" s="24" t="s">
        <v>367</v>
      </c>
      <c r="G148" s="24"/>
      <c r="H148" s="24" t="s">
        <v>61</v>
      </c>
      <c r="I148" s="25"/>
      <c r="J148" s="24" t="s">
        <v>61</v>
      </c>
      <c r="K148" s="25"/>
      <c r="L148" s="24"/>
      <c r="M148" s="24" t="s">
        <v>388</v>
      </c>
      <c r="N148" s="24"/>
      <c r="O148" s="24" t="s">
        <v>389</v>
      </c>
      <c r="P148" s="25"/>
      <c r="Q148" s="24"/>
      <c r="R148" s="24" t="s">
        <v>285</v>
      </c>
      <c r="S148" s="24" t="s">
        <v>390</v>
      </c>
      <c r="T148" s="24" t="s">
        <v>391</v>
      </c>
      <c r="U148" s="24"/>
      <c r="V148" s="24"/>
      <c r="W148" s="24"/>
      <c r="X148" s="24"/>
      <c r="Y148" s="24"/>
      <c r="Z148" s="24"/>
      <c r="AA148" s="24"/>
      <c r="AB148" s="25"/>
      <c r="AC148" s="24"/>
      <c r="AD148" s="24"/>
      <c r="AE148" s="24"/>
      <c r="AF148" s="25"/>
      <c r="AG148" s="25"/>
      <c r="AH148" s="25"/>
      <c r="AI148" s="25"/>
      <c r="AJ148" s="25"/>
      <c r="AK148" s="25"/>
      <c r="AL148" s="27"/>
      <c r="AM148" s="25"/>
      <c r="AN148" s="25"/>
      <c r="AO148" s="25"/>
      <c r="AP148" s="25"/>
      <c r="AQ148" s="25"/>
      <c r="AR148" s="25"/>
      <c r="AS148" s="25"/>
      <c r="AT148" s="25"/>
      <c r="AU148" s="25"/>
      <c r="AV148" s="25"/>
      <c r="AW148" s="25"/>
      <c r="AX148" s="25"/>
      <c r="AY148" s="25"/>
      <c r="AZ148" s="25"/>
      <c r="BA148" s="25"/>
      <c r="BB148" s="25"/>
      <c r="BC148" s="25"/>
      <c r="BD148" s="25"/>
      <c r="BE148" s="25"/>
      <c r="BF148" s="25"/>
    </row>
    <row r="149" hidden="1">
      <c r="A149" s="21" t="s">
        <v>9</v>
      </c>
      <c r="B149" s="21" t="s">
        <v>9</v>
      </c>
      <c r="C149" s="22" t="s">
        <v>386</v>
      </c>
      <c r="D149" s="22" t="s">
        <v>392</v>
      </c>
      <c r="E149" s="23" t="s">
        <v>392</v>
      </c>
      <c r="F149" s="24" t="s">
        <v>367</v>
      </c>
      <c r="G149" s="24"/>
      <c r="H149" s="24" t="s">
        <v>61</v>
      </c>
      <c r="I149" s="25"/>
      <c r="J149" s="24" t="s">
        <v>61</v>
      </c>
      <c r="K149" s="25"/>
      <c r="L149" s="24"/>
      <c r="M149" s="24" t="s">
        <v>393</v>
      </c>
      <c r="N149" s="24"/>
      <c r="O149" s="24" t="s">
        <v>394</v>
      </c>
      <c r="P149" s="25"/>
      <c r="Q149" s="24"/>
      <c r="R149" s="24" t="s">
        <v>285</v>
      </c>
      <c r="S149" s="24" t="s">
        <v>390</v>
      </c>
      <c r="T149" s="24" t="s">
        <v>395</v>
      </c>
      <c r="U149" s="24"/>
      <c r="V149" s="24"/>
      <c r="W149" s="24"/>
      <c r="X149" s="24"/>
      <c r="Y149" s="24"/>
      <c r="Z149" s="24"/>
      <c r="AA149" s="24"/>
      <c r="AB149" s="25"/>
      <c r="AC149" s="24" t="s">
        <v>396</v>
      </c>
      <c r="AD149" s="24"/>
      <c r="AE149" s="24"/>
      <c r="AF149" s="25"/>
      <c r="AG149" s="25"/>
      <c r="AH149" s="25"/>
      <c r="AI149" s="25"/>
      <c r="AJ149" s="25"/>
      <c r="AK149" s="25"/>
      <c r="AL149" s="27"/>
      <c r="AM149" s="25"/>
      <c r="AN149" s="25"/>
      <c r="AO149" s="25"/>
      <c r="AP149" s="25"/>
      <c r="AQ149" s="25"/>
      <c r="AR149" s="25"/>
      <c r="AS149" s="25"/>
      <c r="AT149" s="25"/>
      <c r="AU149" s="25"/>
      <c r="AV149" s="25"/>
      <c r="AW149" s="25"/>
      <c r="AX149" s="25"/>
      <c r="AY149" s="25"/>
      <c r="AZ149" s="25"/>
      <c r="BA149" s="25"/>
      <c r="BB149" s="25"/>
      <c r="BC149" s="25"/>
      <c r="BD149" s="25"/>
      <c r="BE149" s="25"/>
      <c r="BF149" s="25"/>
    </row>
    <row r="150" hidden="1">
      <c r="A150" s="21" t="s">
        <v>9</v>
      </c>
      <c r="B150" s="21" t="s">
        <v>9</v>
      </c>
      <c r="C150" s="22" t="s">
        <v>386</v>
      </c>
      <c r="D150" s="22" t="s">
        <v>397</v>
      </c>
      <c r="E150" s="23" t="s">
        <v>397</v>
      </c>
      <c r="F150" s="24" t="s">
        <v>367</v>
      </c>
      <c r="G150" s="24"/>
      <c r="H150" s="24" t="s">
        <v>61</v>
      </c>
      <c r="I150" s="25"/>
      <c r="J150" s="24" t="s">
        <v>61</v>
      </c>
      <c r="K150" s="25"/>
      <c r="L150" s="24"/>
      <c r="M150" s="24" t="s">
        <v>388</v>
      </c>
      <c r="N150" s="24"/>
      <c r="O150" s="24" t="s">
        <v>398</v>
      </c>
      <c r="P150" s="25"/>
      <c r="Q150" s="24"/>
      <c r="R150" s="24" t="s">
        <v>285</v>
      </c>
      <c r="S150" s="24" t="s">
        <v>390</v>
      </c>
      <c r="T150" s="24" t="s">
        <v>399</v>
      </c>
      <c r="U150" s="24"/>
      <c r="V150" s="24"/>
      <c r="W150" s="25"/>
      <c r="X150" s="25"/>
      <c r="Y150" s="25"/>
      <c r="Z150" s="25"/>
      <c r="AA150" s="25"/>
      <c r="AB150" s="25"/>
      <c r="AC150" s="25"/>
      <c r="AD150" s="24"/>
      <c r="AE150" s="24"/>
      <c r="AF150" s="25"/>
      <c r="AG150" s="25"/>
      <c r="AH150" s="25"/>
      <c r="AI150" s="25"/>
      <c r="AJ150" s="25"/>
      <c r="AK150" s="25"/>
      <c r="AL150" s="27"/>
      <c r="AM150" s="25"/>
      <c r="AN150" s="25"/>
      <c r="AO150" s="25"/>
      <c r="AP150" s="25"/>
      <c r="AQ150" s="25"/>
      <c r="AR150" s="25"/>
      <c r="AS150" s="25"/>
      <c r="AT150" s="25"/>
      <c r="AU150" s="25"/>
      <c r="AV150" s="25"/>
      <c r="AW150" s="25"/>
      <c r="AX150" s="25"/>
      <c r="AY150" s="25"/>
      <c r="AZ150" s="25"/>
      <c r="BA150" s="25"/>
      <c r="BB150" s="25"/>
      <c r="BC150" s="25"/>
      <c r="BD150" s="25"/>
      <c r="BE150" s="25"/>
      <c r="BF150" s="25"/>
    </row>
    <row r="151" hidden="1">
      <c r="A151" s="21" t="s">
        <v>9</v>
      </c>
      <c r="B151" s="21" t="s">
        <v>9</v>
      </c>
      <c r="C151" s="22" t="s">
        <v>400</v>
      </c>
      <c r="D151" s="22" t="s">
        <v>401</v>
      </c>
      <c r="E151" s="23" t="s">
        <v>401</v>
      </c>
      <c r="F151" s="24"/>
      <c r="G151" s="24"/>
      <c r="H151" s="24" t="s">
        <v>61</v>
      </c>
      <c r="I151" s="25"/>
      <c r="J151" s="24" t="s">
        <v>61</v>
      </c>
      <c r="K151" s="25"/>
      <c r="L151" s="25"/>
      <c r="M151" s="25"/>
      <c r="N151" s="25"/>
      <c r="O151" s="25"/>
      <c r="P151" s="25"/>
      <c r="Q151" s="25"/>
      <c r="R151" s="25"/>
      <c r="S151" s="25"/>
      <c r="T151" s="25"/>
      <c r="U151" s="25"/>
      <c r="V151" s="25"/>
      <c r="W151" s="24" t="s">
        <v>402</v>
      </c>
      <c r="X151" s="25"/>
      <c r="Y151" s="25"/>
      <c r="Z151" s="25"/>
      <c r="AA151" s="25"/>
      <c r="AB151" s="25"/>
      <c r="AC151" s="25"/>
      <c r="AD151" s="25"/>
      <c r="AE151" s="25"/>
      <c r="AF151" s="24" t="s">
        <v>61</v>
      </c>
      <c r="AG151" s="25"/>
      <c r="AH151" s="25"/>
      <c r="AI151" s="25"/>
      <c r="AJ151" s="25"/>
      <c r="AK151" s="25"/>
      <c r="AL151" s="27"/>
      <c r="AM151" s="25"/>
      <c r="AN151" s="25"/>
      <c r="AO151" s="25"/>
      <c r="AP151" s="25"/>
      <c r="AQ151" s="25"/>
      <c r="AR151" s="25"/>
      <c r="AS151" s="25"/>
      <c r="AT151" s="25"/>
      <c r="AU151" s="25"/>
      <c r="AV151" s="25"/>
      <c r="AW151" s="25"/>
      <c r="AX151" s="25"/>
      <c r="AY151" s="25"/>
      <c r="AZ151" s="25"/>
      <c r="BA151" s="25"/>
      <c r="BB151" s="25"/>
      <c r="BC151" s="25"/>
      <c r="BD151" s="25"/>
      <c r="BE151" s="25"/>
      <c r="BF151" s="25"/>
    </row>
    <row r="152" hidden="1">
      <c r="A152" s="21" t="s">
        <v>9</v>
      </c>
      <c r="B152" s="21" t="s">
        <v>9</v>
      </c>
      <c r="C152" s="22" t="s">
        <v>376</v>
      </c>
      <c r="D152" s="22" t="s">
        <v>403</v>
      </c>
      <c r="E152" s="23" t="s">
        <v>403</v>
      </c>
      <c r="F152" s="24" t="s">
        <v>367</v>
      </c>
      <c r="G152" s="24"/>
      <c r="H152" s="24" t="s">
        <v>59</v>
      </c>
      <c r="I152" s="25"/>
      <c r="J152" s="24" t="s">
        <v>59</v>
      </c>
      <c r="K152" s="25"/>
      <c r="L152" s="25"/>
      <c r="M152" s="25"/>
      <c r="N152" s="25"/>
      <c r="O152" s="25"/>
      <c r="P152" s="25"/>
      <c r="Q152" s="25"/>
      <c r="R152" s="25"/>
      <c r="S152" s="25"/>
      <c r="T152" s="25"/>
      <c r="U152" s="25"/>
      <c r="V152" s="25"/>
      <c r="W152" s="25"/>
      <c r="X152" s="25"/>
      <c r="Y152" s="25"/>
      <c r="Z152" s="25"/>
      <c r="AA152" s="25"/>
      <c r="AB152" s="25"/>
      <c r="AC152" s="25"/>
      <c r="AD152" s="25"/>
      <c r="AE152" s="25"/>
      <c r="AF152" s="25"/>
      <c r="AG152" s="25"/>
      <c r="AH152" s="25"/>
      <c r="AI152" s="25"/>
      <c r="AJ152" s="25"/>
      <c r="AK152" s="25"/>
      <c r="AL152" s="27"/>
      <c r="AM152" s="25"/>
      <c r="AN152" s="25"/>
      <c r="AO152" s="25"/>
      <c r="AP152" s="25"/>
      <c r="AQ152" s="25"/>
      <c r="AR152" s="25"/>
      <c r="AS152" s="25"/>
      <c r="AT152" s="25"/>
      <c r="AU152" s="25"/>
      <c r="AV152" s="25"/>
      <c r="AW152" s="25"/>
      <c r="AX152" s="25"/>
      <c r="AY152" s="25"/>
      <c r="AZ152" s="25"/>
      <c r="BA152" s="25"/>
      <c r="BB152" s="25"/>
      <c r="BC152" s="25"/>
      <c r="BD152" s="25"/>
      <c r="BE152" s="25"/>
      <c r="BF152" s="25"/>
    </row>
    <row r="153" hidden="1">
      <c r="A153" s="21" t="s">
        <v>9</v>
      </c>
      <c r="B153" s="21" t="s">
        <v>9</v>
      </c>
      <c r="C153" s="22" t="s">
        <v>400</v>
      </c>
      <c r="D153" s="22" t="s">
        <v>404</v>
      </c>
      <c r="E153" s="23" t="s">
        <v>404</v>
      </c>
      <c r="F153" s="24" t="s">
        <v>367</v>
      </c>
      <c r="G153" s="24"/>
      <c r="H153" s="24" t="s">
        <v>59</v>
      </c>
      <c r="I153" s="25"/>
      <c r="J153" s="24" t="s">
        <v>61</v>
      </c>
      <c r="K153" s="25"/>
      <c r="L153" s="25"/>
      <c r="M153" s="25"/>
      <c r="N153" s="25"/>
      <c r="O153" s="25"/>
      <c r="P153" s="25"/>
      <c r="Q153" s="25"/>
      <c r="R153" s="25" t="s">
        <v>285</v>
      </c>
      <c r="S153" s="25" t="s">
        <v>405</v>
      </c>
      <c r="T153" s="25" t="s">
        <v>406</v>
      </c>
      <c r="U153" s="25"/>
      <c r="V153" s="25"/>
      <c r="W153" s="25"/>
      <c r="X153" s="25"/>
      <c r="Y153" s="25"/>
      <c r="Z153" s="25"/>
      <c r="AA153" s="25"/>
      <c r="AB153" s="25"/>
      <c r="AC153" s="25"/>
      <c r="AD153" s="25"/>
      <c r="AE153" s="25"/>
      <c r="AF153" s="25"/>
      <c r="AG153" s="25"/>
      <c r="AH153" s="25"/>
      <c r="AI153" s="25"/>
      <c r="AJ153" s="25"/>
      <c r="AK153" s="25"/>
      <c r="AL153" s="27"/>
      <c r="AM153" s="25"/>
      <c r="AN153" s="25"/>
      <c r="AO153" s="25"/>
      <c r="AP153" s="25"/>
      <c r="AQ153" s="25"/>
      <c r="AR153" s="25"/>
      <c r="AS153" s="25"/>
      <c r="AT153" s="25"/>
      <c r="AU153" s="25"/>
      <c r="AV153" s="25"/>
      <c r="AW153" s="25"/>
      <c r="AX153" s="25"/>
      <c r="AY153" s="25"/>
      <c r="AZ153" s="25"/>
      <c r="BA153" s="25"/>
      <c r="BB153" s="25"/>
      <c r="BC153" s="25"/>
      <c r="BD153" s="25"/>
      <c r="BE153" s="25"/>
      <c r="BF153" s="25"/>
    </row>
    <row r="154" hidden="1">
      <c r="A154" s="21" t="s">
        <v>10</v>
      </c>
      <c r="B154" s="21" t="s">
        <v>10</v>
      </c>
      <c r="C154" s="22" t="s">
        <v>407</v>
      </c>
      <c r="D154" s="22" t="s">
        <v>408</v>
      </c>
      <c r="E154" s="23" t="s">
        <v>408</v>
      </c>
      <c r="F154" s="24" t="s">
        <v>103</v>
      </c>
      <c r="G154" s="24"/>
      <c r="H154" s="24" t="s">
        <v>61</v>
      </c>
      <c r="I154" s="25"/>
      <c r="J154" s="24" t="s">
        <v>61</v>
      </c>
      <c r="K154" s="25"/>
      <c r="L154" s="25"/>
      <c r="M154" s="25"/>
      <c r="N154" s="24"/>
      <c r="O154" s="24"/>
      <c r="P154" s="24" t="s">
        <v>409</v>
      </c>
      <c r="Q154" s="25"/>
      <c r="R154" s="25"/>
      <c r="S154" s="24"/>
      <c r="T154" s="24"/>
      <c r="U154" s="24"/>
      <c r="V154" s="24"/>
      <c r="W154" s="24" t="s">
        <v>410</v>
      </c>
      <c r="X154" s="24"/>
      <c r="Y154" s="24"/>
      <c r="Z154" s="24" t="s">
        <v>411</v>
      </c>
      <c r="AA154" s="24" t="s">
        <v>412</v>
      </c>
      <c r="AB154" s="24"/>
      <c r="AC154" s="24" t="s">
        <v>413</v>
      </c>
      <c r="AD154" s="24" t="s">
        <v>414</v>
      </c>
      <c r="AE154" s="24" t="s">
        <v>415</v>
      </c>
      <c r="AF154" s="24"/>
      <c r="AG154" s="25"/>
      <c r="AH154" s="25"/>
      <c r="AI154" s="24" t="s">
        <v>336</v>
      </c>
      <c r="AJ154" s="24" t="s">
        <v>336</v>
      </c>
      <c r="AK154" s="24" t="s">
        <v>336</v>
      </c>
      <c r="AL154" s="27"/>
      <c r="AM154" s="25"/>
      <c r="AN154" s="25"/>
      <c r="AO154" s="25"/>
      <c r="AP154" s="25"/>
      <c r="AQ154" s="25"/>
      <c r="AR154" s="25"/>
      <c r="AS154" s="25"/>
      <c r="AT154" s="25"/>
      <c r="AU154" s="25"/>
      <c r="AV154" s="25"/>
      <c r="AW154" s="25"/>
      <c r="AX154" s="25"/>
      <c r="AY154" s="25"/>
      <c r="AZ154" s="25"/>
      <c r="BA154" s="25"/>
      <c r="BB154" s="25"/>
      <c r="BC154" s="25"/>
      <c r="BD154" s="25"/>
      <c r="BE154" s="25"/>
      <c r="BF154" s="25"/>
    </row>
    <row r="155" hidden="1">
      <c r="A155" s="21" t="s">
        <v>10</v>
      </c>
      <c r="B155" s="21" t="s">
        <v>10</v>
      </c>
      <c r="C155" s="22" t="s">
        <v>416</v>
      </c>
      <c r="D155" s="22" t="s">
        <v>417</v>
      </c>
      <c r="E155" s="23" t="s">
        <v>417</v>
      </c>
      <c r="F155" s="24" t="s">
        <v>103</v>
      </c>
      <c r="G155" s="24"/>
      <c r="H155" s="24" t="s">
        <v>59</v>
      </c>
      <c r="I155" s="24" t="s">
        <v>61</v>
      </c>
      <c r="J155" s="24" t="s">
        <v>59</v>
      </c>
      <c r="K155" s="25"/>
      <c r="L155" s="25"/>
      <c r="M155" s="25"/>
      <c r="N155" s="25"/>
      <c r="O155" s="25"/>
      <c r="P155" s="25"/>
      <c r="Q155" s="25"/>
      <c r="R155" s="25"/>
      <c r="S155" s="25"/>
      <c r="T155" s="25"/>
      <c r="U155" s="25"/>
      <c r="V155" s="25"/>
      <c r="W155" s="25"/>
      <c r="X155" s="25"/>
      <c r="Y155" s="25"/>
      <c r="Z155" s="25"/>
      <c r="AA155" s="25"/>
      <c r="AB155" s="25"/>
      <c r="AC155" s="25"/>
      <c r="AD155" s="25"/>
      <c r="AE155" s="25"/>
      <c r="AF155" s="25"/>
      <c r="AG155" s="25"/>
      <c r="AH155" s="25"/>
      <c r="AI155" s="25"/>
      <c r="AJ155" s="25"/>
      <c r="AK155" s="25"/>
      <c r="AL155" s="27"/>
      <c r="AM155" s="24" t="s">
        <v>418</v>
      </c>
      <c r="AN155" s="25"/>
      <c r="AO155" s="25"/>
      <c r="AP155" s="25"/>
      <c r="AQ155" s="25"/>
      <c r="AR155" s="25"/>
      <c r="AS155" s="25"/>
      <c r="AT155" s="25"/>
      <c r="AU155" s="25"/>
      <c r="AV155" s="25"/>
      <c r="AW155" s="25"/>
      <c r="AX155" s="25"/>
      <c r="AY155" s="25"/>
      <c r="AZ155" s="25"/>
      <c r="BA155" s="25"/>
      <c r="BB155" s="25"/>
      <c r="BC155" s="25"/>
      <c r="BD155" s="25"/>
      <c r="BE155" s="25"/>
      <c r="BF155" s="25"/>
    </row>
    <row r="156" hidden="1">
      <c r="A156" s="21" t="s">
        <v>10</v>
      </c>
      <c r="B156" s="21" t="s">
        <v>10</v>
      </c>
      <c r="C156" s="21" t="s">
        <v>419</v>
      </c>
      <c r="D156" s="22" t="s">
        <v>420</v>
      </c>
      <c r="E156" s="23" t="s">
        <v>420</v>
      </c>
      <c r="F156" s="24" t="s">
        <v>103</v>
      </c>
      <c r="G156" s="24"/>
      <c r="H156" s="24" t="s">
        <v>61</v>
      </c>
      <c r="I156" s="25"/>
      <c r="J156" s="24" t="s">
        <v>61</v>
      </c>
      <c r="K156" s="25"/>
      <c r="L156" s="25"/>
      <c r="M156" s="25"/>
      <c r="N156" s="24"/>
      <c r="O156" s="24"/>
      <c r="P156" s="24" t="s">
        <v>421</v>
      </c>
      <c r="Q156" s="25"/>
      <c r="R156" s="25"/>
      <c r="S156" s="24"/>
      <c r="T156" s="24"/>
      <c r="U156" s="24"/>
      <c r="V156" s="24"/>
      <c r="W156" s="24" t="s">
        <v>422</v>
      </c>
      <c r="X156" s="24"/>
      <c r="Y156" s="24" t="s">
        <v>423</v>
      </c>
      <c r="Z156" s="24" t="s">
        <v>424</v>
      </c>
      <c r="AA156" s="24" t="s">
        <v>425</v>
      </c>
      <c r="AB156" s="24" t="s">
        <v>426</v>
      </c>
      <c r="AC156" s="25"/>
      <c r="AD156" s="24"/>
      <c r="AE156" s="24"/>
      <c r="AF156" s="24" t="s">
        <v>61</v>
      </c>
      <c r="AG156" s="24" t="s">
        <v>289</v>
      </c>
      <c r="AH156" s="24" t="s">
        <v>427</v>
      </c>
      <c r="AI156" s="24" t="s">
        <v>299</v>
      </c>
      <c r="AJ156" s="24" t="s">
        <v>61</v>
      </c>
      <c r="AK156" s="24" t="s">
        <v>298</v>
      </c>
      <c r="AL156" s="33" t="s">
        <v>428</v>
      </c>
      <c r="AM156" s="25"/>
      <c r="AN156" s="25"/>
      <c r="AO156" s="25"/>
      <c r="AP156" s="25"/>
      <c r="AQ156" s="25"/>
      <c r="AR156" s="25"/>
      <c r="AS156" s="25"/>
      <c r="AT156" s="25"/>
      <c r="AU156" s="25"/>
      <c r="AV156" s="25"/>
      <c r="AW156" s="25"/>
      <c r="AX156" s="25"/>
      <c r="AY156" s="25"/>
      <c r="AZ156" s="25"/>
      <c r="BA156" s="25"/>
      <c r="BB156" s="25"/>
      <c r="BC156" s="25"/>
      <c r="BD156" s="25"/>
      <c r="BE156" s="25"/>
      <c r="BF156" s="25"/>
    </row>
    <row r="157" hidden="1">
      <c r="A157" s="21" t="s">
        <v>10</v>
      </c>
      <c r="B157" s="21" t="s">
        <v>10</v>
      </c>
      <c r="C157" s="22" t="s">
        <v>429</v>
      </c>
      <c r="D157" s="22" t="s">
        <v>430</v>
      </c>
      <c r="E157" s="23" t="s">
        <v>430</v>
      </c>
      <c r="F157" s="24" t="s">
        <v>103</v>
      </c>
      <c r="G157" s="24"/>
      <c r="H157" s="24" t="s">
        <v>59</v>
      </c>
      <c r="I157" s="25"/>
      <c r="J157" s="24" t="s">
        <v>59</v>
      </c>
      <c r="K157" s="25"/>
      <c r="L157" s="25"/>
      <c r="M157" s="25"/>
      <c r="N157" s="25"/>
      <c r="O157" s="25"/>
      <c r="P157" s="25"/>
      <c r="Q157" s="25"/>
      <c r="R157" s="25"/>
      <c r="S157" s="25"/>
      <c r="T157" s="25"/>
      <c r="U157" s="25"/>
      <c r="V157" s="25"/>
      <c r="W157" s="25"/>
      <c r="X157" s="25"/>
      <c r="Y157" s="25"/>
      <c r="Z157" s="25"/>
      <c r="AA157" s="25"/>
      <c r="AB157" s="25"/>
      <c r="AC157" s="25"/>
      <c r="AD157" s="25"/>
      <c r="AE157" s="25"/>
      <c r="AF157" s="25"/>
      <c r="AG157" s="25"/>
      <c r="AH157" s="25"/>
      <c r="AI157" s="25"/>
      <c r="AJ157" s="25"/>
      <c r="AK157" s="25"/>
      <c r="AL157" s="27"/>
      <c r="AM157" s="25"/>
      <c r="AN157" s="25"/>
      <c r="AO157" s="25"/>
      <c r="AP157" s="25"/>
      <c r="AQ157" s="25"/>
      <c r="AR157" s="25"/>
      <c r="AS157" s="25"/>
      <c r="AT157" s="25"/>
      <c r="AU157" s="25"/>
      <c r="AV157" s="25"/>
      <c r="AW157" s="25"/>
      <c r="AX157" s="25"/>
      <c r="AY157" s="25"/>
      <c r="AZ157" s="25"/>
      <c r="BA157" s="25"/>
      <c r="BB157" s="25"/>
      <c r="BC157" s="25"/>
      <c r="BD157" s="25"/>
      <c r="BE157" s="25"/>
      <c r="BF157" s="25"/>
    </row>
    <row r="158" hidden="1">
      <c r="A158" s="21" t="s">
        <v>10</v>
      </c>
      <c r="B158" s="21" t="s">
        <v>10</v>
      </c>
      <c r="C158" s="22" t="s">
        <v>431</v>
      </c>
      <c r="D158" s="22" t="s">
        <v>432</v>
      </c>
      <c r="E158" s="23" t="s">
        <v>432</v>
      </c>
      <c r="F158" s="24" t="s">
        <v>103</v>
      </c>
      <c r="G158" s="24"/>
      <c r="H158" s="24" t="s">
        <v>61</v>
      </c>
      <c r="I158" s="25"/>
      <c r="J158" s="24" t="s">
        <v>61</v>
      </c>
      <c r="K158" s="25"/>
      <c r="L158" s="34"/>
      <c r="M158" s="25"/>
      <c r="N158" s="24"/>
      <c r="O158" s="24"/>
      <c r="P158" s="25"/>
      <c r="Q158" s="25"/>
      <c r="R158" s="25"/>
      <c r="S158" s="24"/>
      <c r="T158" s="24"/>
      <c r="U158" s="24"/>
      <c r="V158" s="24"/>
      <c r="W158" s="24" t="s">
        <v>433</v>
      </c>
      <c r="X158" s="24"/>
      <c r="Y158" s="24" t="s">
        <v>119</v>
      </c>
      <c r="Z158" s="24"/>
      <c r="AA158" s="24" t="s">
        <v>425</v>
      </c>
      <c r="AB158" s="24" t="s">
        <v>434</v>
      </c>
      <c r="AC158" s="24" t="s">
        <v>435</v>
      </c>
      <c r="AD158" s="24"/>
      <c r="AE158" s="24" t="s">
        <v>436</v>
      </c>
      <c r="AF158" s="24" t="s">
        <v>61</v>
      </c>
      <c r="AG158" s="24" t="s">
        <v>289</v>
      </c>
      <c r="AH158" s="24" t="s">
        <v>437</v>
      </c>
      <c r="AI158" s="24" t="s">
        <v>438</v>
      </c>
      <c r="AJ158" s="24" t="s">
        <v>61</v>
      </c>
      <c r="AK158" s="24" t="s">
        <v>438</v>
      </c>
      <c r="AL158" s="26" t="s">
        <v>439</v>
      </c>
      <c r="AM158" s="25"/>
      <c r="AN158" s="25"/>
      <c r="AO158" s="25"/>
      <c r="AP158" s="25"/>
      <c r="AQ158" s="25"/>
      <c r="AR158" s="25"/>
      <c r="AS158" s="25"/>
      <c r="AT158" s="25"/>
      <c r="AU158" s="25"/>
      <c r="AV158" s="25"/>
      <c r="AW158" s="25"/>
      <c r="AX158" s="25"/>
      <c r="AY158" s="25"/>
      <c r="AZ158" s="25"/>
      <c r="BA158" s="25"/>
      <c r="BB158" s="25"/>
      <c r="BC158" s="25"/>
      <c r="BD158" s="25"/>
      <c r="BE158" s="25"/>
      <c r="BF158" s="25"/>
    </row>
    <row r="159" hidden="1">
      <c r="A159" s="21" t="s">
        <v>10</v>
      </c>
      <c r="B159" s="21" t="s">
        <v>10</v>
      </c>
      <c r="C159" s="22" t="s">
        <v>431</v>
      </c>
      <c r="D159" s="22" t="s">
        <v>440</v>
      </c>
      <c r="E159" s="23" t="s">
        <v>440</v>
      </c>
      <c r="F159" s="24" t="s">
        <v>103</v>
      </c>
      <c r="G159" s="24"/>
      <c r="H159" s="24" t="s">
        <v>61</v>
      </c>
      <c r="I159" s="25"/>
      <c r="J159" s="24" t="s">
        <v>61</v>
      </c>
      <c r="K159" s="25"/>
      <c r="L159" s="34"/>
      <c r="M159" s="25"/>
      <c r="N159" s="24"/>
      <c r="O159" s="24"/>
      <c r="P159" s="25"/>
      <c r="Q159" s="25"/>
      <c r="R159" s="25"/>
      <c r="S159" s="24"/>
      <c r="T159" s="24"/>
      <c r="U159" s="24"/>
      <c r="V159" s="24"/>
      <c r="W159" s="24" t="s">
        <v>433</v>
      </c>
      <c r="X159" s="24"/>
      <c r="Y159" s="24" t="s">
        <v>119</v>
      </c>
      <c r="Z159" s="24"/>
      <c r="AA159" s="24" t="s">
        <v>425</v>
      </c>
      <c r="AB159" s="24" t="s">
        <v>434</v>
      </c>
      <c r="AC159" s="24" t="s">
        <v>435</v>
      </c>
      <c r="AD159" s="24"/>
      <c r="AE159" s="24" t="s">
        <v>436</v>
      </c>
      <c r="AF159" s="24" t="s">
        <v>61</v>
      </c>
      <c r="AG159" s="24" t="s">
        <v>289</v>
      </c>
      <c r="AH159" s="24" t="s">
        <v>437</v>
      </c>
      <c r="AI159" s="24" t="s">
        <v>438</v>
      </c>
      <c r="AJ159" s="24" t="s">
        <v>61</v>
      </c>
      <c r="AK159" s="24" t="s">
        <v>438</v>
      </c>
      <c r="AL159" s="26" t="s">
        <v>439</v>
      </c>
      <c r="AM159" s="25"/>
      <c r="AN159" s="25"/>
      <c r="AO159" s="25"/>
      <c r="AP159" s="25"/>
      <c r="AQ159" s="25"/>
      <c r="AR159" s="25"/>
      <c r="AS159" s="25"/>
      <c r="AT159" s="25"/>
      <c r="AU159" s="25"/>
      <c r="AV159" s="25"/>
      <c r="AW159" s="25"/>
      <c r="AX159" s="25"/>
      <c r="AY159" s="25"/>
      <c r="AZ159" s="25"/>
      <c r="BA159" s="25"/>
      <c r="BB159" s="25"/>
      <c r="BC159" s="25"/>
      <c r="BD159" s="25"/>
      <c r="BE159" s="25"/>
      <c r="BF159" s="25"/>
    </row>
    <row r="160" hidden="1">
      <c r="A160" s="21" t="s">
        <v>10</v>
      </c>
      <c r="B160" s="21" t="s">
        <v>10</v>
      </c>
      <c r="C160" s="22" t="s">
        <v>431</v>
      </c>
      <c r="D160" s="22" t="s">
        <v>441</v>
      </c>
      <c r="E160" s="23" t="s">
        <v>441</v>
      </c>
      <c r="F160" s="24" t="s">
        <v>103</v>
      </c>
      <c r="G160" s="24"/>
      <c r="H160" s="24" t="s">
        <v>61</v>
      </c>
      <c r="I160" s="25"/>
      <c r="J160" s="24" t="s">
        <v>61</v>
      </c>
      <c r="K160" s="24" t="s">
        <v>442</v>
      </c>
      <c r="L160" s="32" t="s">
        <v>443</v>
      </c>
      <c r="M160" s="25"/>
      <c r="N160" s="24"/>
      <c r="O160" s="24"/>
      <c r="P160" s="24"/>
      <c r="Q160" s="24"/>
      <c r="R160" s="24"/>
      <c r="S160" s="24"/>
      <c r="T160" s="24"/>
      <c r="U160" s="24"/>
      <c r="V160" s="24"/>
      <c r="W160" s="24" t="s">
        <v>433</v>
      </c>
      <c r="X160" s="24"/>
      <c r="Y160" s="24" t="s">
        <v>119</v>
      </c>
      <c r="Z160" s="24"/>
      <c r="AA160" s="24" t="s">
        <v>425</v>
      </c>
      <c r="AB160" s="24" t="s">
        <v>434</v>
      </c>
      <c r="AC160" s="24" t="s">
        <v>435</v>
      </c>
      <c r="AD160" s="24"/>
      <c r="AE160" s="24" t="s">
        <v>436</v>
      </c>
      <c r="AF160" s="24" t="s">
        <v>61</v>
      </c>
      <c r="AG160" s="24" t="s">
        <v>289</v>
      </c>
      <c r="AH160" s="24" t="s">
        <v>444</v>
      </c>
      <c r="AI160" s="24" t="s">
        <v>438</v>
      </c>
      <c r="AJ160" s="24" t="s">
        <v>61</v>
      </c>
      <c r="AK160" s="24" t="s">
        <v>438</v>
      </c>
      <c r="AL160" s="26" t="s">
        <v>439</v>
      </c>
      <c r="AM160" s="25"/>
      <c r="AN160" s="25"/>
      <c r="AO160" s="25"/>
      <c r="AP160" s="25"/>
      <c r="AQ160" s="25"/>
      <c r="AR160" s="25"/>
      <c r="AS160" s="25"/>
      <c r="AT160" s="25"/>
      <c r="AU160" s="25"/>
      <c r="AV160" s="25"/>
      <c r="AW160" s="25"/>
      <c r="AX160" s="25"/>
      <c r="AY160" s="25"/>
      <c r="AZ160" s="25"/>
      <c r="BA160" s="25"/>
      <c r="BB160" s="25"/>
      <c r="BC160" s="25"/>
      <c r="BD160" s="25"/>
      <c r="BE160" s="25"/>
      <c r="BF160" s="25"/>
    </row>
    <row r="161" hidden="1">
      <c r="A161" s="21" t="s">
        <v>10</v>
      </c>
      <c r="B161" s="21" t="s">
        <v>10</v>
      </c>
      <c r="C161" s="22" t="s">
        <v>431</v>
      </c>
      <c r="D161" s="22" t="s">
        <v>445</v>
      </c>
      <c r="E161" s="23" t="s">
        <v>445</v>
      </c>
      <c r="F161" s="24" t="s">
        <v>103</v>
      </c>
      <c r="G161" s="24"/>
      <c r="H161" s="24" t="s">
        <v>61</v>
      </c>
      <c r="I161" s="24"/>
      <c r="J161" s="24" t="s">
        <v>61</v>
      </c>
      <c r="K161" s="25"/>
      <c r="L161" s="34"/>
      <c r="M161" s="25"/>
      <c r="N161" s="24"/>
      <c r="O161" s="24"/>
      <c r="P161" s="25"/>
      <c r="Q161" s="24"/>
      <c r="R161" s="24" t="s">
        <v>285</v>
      </c>
      <c r="S161" s="24" t="s">
        <v>446</v>
      </c>
      <c r="T161" s="24" t="s">
        <v>447</v>
      </c>
      <c r="U161" s="24"/>
      <c r="V161" s="24"/>
      <c r="W161" s="24" t="s">
        <v>433</v>
      </c>
      <c r="X161" s="24"/>
      <c r="Y161" s="24" t="s">
        <v>119</v>
      </c>
      <c r="Z161" s="24"/>
      <c r="AA161" s="24" t="s">
        <v>425</v>
      </c>
      <c r="AB161" s="24" t="s">
        <v>448</v>
      </c>
      <c r="AC161" s="24" t="s">
        <v>435</v>
      </c>
      <c r="AD161" s="24"/>
      <c r="AE161" s="24" t="s">
        <v>436</v>
      </c>
      <c r="AF161" s="24" t="s">
        <v>61</v>
      </c>
      <c r="AG161" s="24" t="s">
        <v>289</v>
      </c>
      <c r="AH161" s="24" t="s">
        <v>449</v>
      </c>
      <c r="AI161" s="24" t="s">
        <v>438</v>
      </c>
      <c r="AJ161" s="24" t="s">
        <v>61</v>
      </c>
      <c r="AK161" s="24" t="s">
        <v>438</v>
      </c>
      <c r="AL161" s="26" t="s">
        <v>439</v>
      </c>
      <c r="AM161" s="25"/>
      <c r="AN161" s="25"/>
      <c r="AO161" s="25"/>
      <c r="AP161" s="25"/>
      <c r="AQ161" s="25"/>
      <c r="AR161" s="25"/>
      <c r="AS161" s="25"/>
      <c r="AT161" s="25"/>
      <c r="AU161" s="25"/>
      <c r="AV161" s="25"/>
      <c r="AW161" s="25"/>
      <c r="AX161" s="25"/>
      <c r="AY161" s="25"/>
      <c r="AZ161" s="25"/>
      <c r="BA161" s="25"/>
      <c r="BB161" s="25"/>
      <c r="BC161" s="25"/>
      <c r="BD161" s="25"/>
      <c r="BE161" s="25"/>
      <c r="BF161" s="25"/>
    </row>
    <row r="162" hidden="1">
      <c r="A162" s="21" t="s">
        <v>10</v>
      </c>
      <c r="B162" s="21" t="s">
        <v>10</v>
      </c>
      <c r="C162" s="22" t="s">
        <v>431</v>
      </c>
      <c r="D162" s="22" t="s">
        <v>450</v>
      </c>
      <c r="E162" s="23" t="s">
        <v>450</v>
      </c>
      <c r="F162" s="24" t="s">
        <v>103</v>
      </c>
      <c r="G162" s="24"/>
      <c r="H162" s="24" t="s">
        <v>61</v>
      </c>
      <c r="I162" s="24" t="s">
        <v>451</v>
      </c>
      <c r="J162" s="24" t="s">
        <v>452</v>
      </c>
      <c r="K162" s="25"/>
      <c r="L162" s="34"/>
      <c r="M162" s="25"/>
      <c r="N162" s="25"/>
      <c r="O162" s="25"/>
      <c r="P162" s="25"/>
      <c r="Q162" s="25"/>
      <c r="R162" s="25"/>
      <c r="S162" s="25"/>
      <c r="T162" s="25"/>
      <c r="U162" s="25"/>
      <c r="V162" s="25"/>
      <c r="W162" s="24"/>
      <c r="X162" s="24"/>
      <c r="Y162" s="24"/>
      <c r="Z162" s="24"/>
      <c r="AA162" s="24"/>
      <c r="AB162" s="24"/>
      <c r="AC162" s="25"/>
      <c r="AD162" s="25"/>
      <c r="AE162" s="25"/>
      <c r="AF162" s="25"/>
      <c r="AG162" s="25"/>
      <c r="AH162" s="25"/>
      <c r="AI162" s="25"/>
      <c r="AJ162" s="25"/>
      <c r="AK162" s="25"/>
      <c r="AL162" s="26" t="s">
        <v>439</v>
      </c>
      <c r="AM162" s="25"/>
      <c r="AN162" s="25"/>
      <c r="AO162" s="25"/>
      <c r="AP162" s="25"/>
      <c r="AQ162" s="25"/>
      <c r="AR162" s="25"/>
      <c r="AS162" s="25"/>
      <c r="AT162" s="25"/>
      <c r="AU162" s="25"/>
      <c r="AV162" s="25"/>
      <c r="AW162" s="25"/>
      <c r="AX162" s="25"/>
      <c r="AY162" s="25"/>
      <c r="AZ162" s="25"/>
      <c r="BA162" s="25"/>
      <c r="BB162" s="25"/>
      <c r="BC162" s="25"/>
      <c r="BD162" s="25"/>
      <c r="BE162" s="25"/>
      <c r="BF162" s="25"/>
    </row>
    <row r="163" hidden="1">
      <c r="A163" s="21" t="s">
        <v>10</v>
      </c>
      <c r="B163" s="21" t="s">
        <v>10</v>
      </c>
      <c r="C163" s="22" t="s">
        <v>431</v>
      </c>
      <c r="D163" s="22" t="s">
        <v>453</v>
      </c>
      <c r="E163" s="23" t="s">
        <v>453</v>
      </c>
      <c r="F163" s="24" t="s">
        <v>103</v>
      </c>
      <c r="G163" s="24"/>
      <c r="H163" s="24" t="s">
        <v>61</v>
      </c>
      <c r="I163" s="25"/>
      <c r="J163" s="24" t="s">
        <v>61</v>
      </c>
      <c r="K163" s="24" t="s">
        <v>454</v>
      </c>
      <c r="L163" s="32" t="s">
        <v>443</v>
      </c>
      <c r="M163" s="25"/>
      <c r="N163" s="24"/>
      <c r="O163" s="24"/>
      <c r="P163" s="24"/>
      <c r="Q163" s="25"/>
      <c r="R163" s="25"/>
      <c r="S163" s="24"/>
      <c r="T163" s="24"/>
      <c r="U163" s="24"/>
      <c r="V163" s="24"/>
      <c r="W163" s="24" t="s">
        <v>433</v>
      </c>
      <c r="X163" s="24"/>
      <c r="Y163" s="24" t="s">
        <v>119</v>
      </c>
      <c r="Z163" s="24"/>
      <c r="AA163" s="24" t="s">
        <v>425</v>
      </c>
      <c r="AB163" s="24" t="s">
        <v>448</v>
      </c>
      <c r="AC163" s="24" t="s">
        <v>435</v>
      </c>
      <c r="AD163" s="24"/>
      <c r="AE163" s="24" t="s">
        <v>436</v>
      </c>
      <c r="AF163" s="24" t="s">
        <v>61</v>
      </c>
      <c r="AG163" s="24" t="s">
        <v>289</v>
      </c>
      <c r="AH163" s="24" t="s">
        <v>455</v>
      </c>
      <c r="AI163" s="24" t="s">
        <v>438</v>
      </c>
      <c r="AJ163" s="24" t="s">
        <v>61</v>
      </c>
      <c r="AK163" s="24" t="s">
        <v>438</v>
      </c>
      <c r="AL163" s="26" t="s">
        <v>439</v>
      </c>
      <c r="AM163" s="25"/>
      <c r="AN163" s="25"/>
      <c r="AO163" s="25"/>
      <c r="AP163" s="25"/>
      <c r="AQ163" s="25"/>
      <c r="AR163" s="25"/>
      <c r="AS163" s="25"/>
      <c r="AT163" s="25"/>
      <c r="AU163" s="25"/>
      <c r="AV163" s="25"/>
      <c r="AW163" s="25"/>
      <c r="AX163" s="25"/>
      <c r="AY163" s="25"/>
      <c r="AZ163" s="25"/>
      <c r="BA163" s="25"/>
      <c r="BB163" s="25"/>
      <c r="BC163" s="25"/>
      <c r="BD163" s="25"/>
      <c r="BE163" s="25"/>
      <c r="BF163" s="25"/>
    </row>
    <row r="164" hidden="1">
      <c r="A164" s="21" t="s">
        <v>10</v>
      </c>
      <c r="B164" s="21" t="s">
        <v>10</v>
      </c>
      <c r="C164" s="22" t="s">
        <v>431</v>
      </c>
      <c r="D164" s="22" t="s">
        <v>456</v>
      </c>
      <c r="E164" s="23" t="s">
        <v>456</v>
      </c>
      <c r="F164" s="24" t="s">
        <v>103</v>
      </c>
      <c r="G164" s="24"/>
      <c r="H164" s="24" t="s">
        <v>61</v>
      </c>
      <c r="I164" s="24"/>
      <c r="J164" s="24" t="s">
        <v>61</v>
      </c>
      <c r="K164" s="25"/>
      <c r="L164" s="34"/>
      <c r="M164" s="25"/>
      <c r="N164" s="24"/>
      <c r="O164" s="24"/>
      <c r="P164" s="25"/>
      <c r="Q164" s="24"/>
      <c r="R164" s="24" t="s">
        <v>285</v>
      </c>
      <c r="S164" s="24" t="s">
        <v>457</v>
      </c>
      <c r="T164" s="24" t="s">
        <v>447</v>
      </c>
      <c r="U164" s="24"/>
      <c r="V164" s="24"/>
      <c r="W164" s="24" t="s">
        <v>433</v>
      </c>
      <c r="X164" s="24"/>
      <c r="Y164" s="24" t="s">
        <v>119</v>
      </c>
      <c r="Z164" s="24"/>
      <c r="AA164" s="24" t="s">
        <v>425</v>
      </c>
      <c r="AB164" s="24" t="s">
        <v>448</v>
      </c>
      <c r="AC164" s="24" t="s">
        <v>435</v>
      </c>
      <c r="AD164" s="24"/>
      <c r="AE164" s="24" t="s">
        <v>436</v>
      </c>
      <c r="AF164" s="24" t="s">
        <v>61</v>
      </c>
      <c r="AG164" s="24" t="s">
        <v>289</v>
      </c>
      <c r="AH164" s="35" t="s">
        <v>449</v>
      </c>
      <c r="AI164" s="24" t="s">
        <v>438</v>
      </c>
      <c r="AJ164" s="24" t="s">
        <v>61</v>
      </c>
      <c r="AK164" s="24" t="s">
        <v>438</v>
      </c>
      <c r="AL164" s="26" t="s">
        <v>439</v>
      </c>
      <c r="AM164" s="25"/>
      <c r="AN164" s="25"/>
      <c r="AO164" s="25"/>
      <c r="AP164" s="25"/>
      <c r="AQ164" s="25"/>
      <c r="AR164" s="25"/>
      <c r="AS164" s="25"/>
      <c r="AT164" s="25"/>
      <c r="AU164" s="25"/>
      <c r="AV164" s="25"/>
      <c r="AW164" s="25"/>
      <c r="AX164" s="25"/>
      <c r="AY164" s="25"/>
      <c r="AZ164" s="25"/>
      <c r="BA164" s="25"/>
      <c r="BB164" s="25"/>
      <c r="BC164" s="25"/>
      <c r="BD164" s="25"/>
      <c r="BE164" s="25"/>
      <c r="BF164" s="25"/>
    </row>
    <row r="165" hidden="1">
      <c r="A165" s="21" t="s">
        <v>10</v>
      </c>
      <c r="B165" s="21" t="s">
        <v>10</v>
      </c>
      <c r="C165" s="22" t="s">
        <v>431</v>
      </c>
      <c r="D165" s="22" t="s">
        <v>458</v>
      </c>
      <c r="E165" s="23" t="s">
        <v>458</v>
      </c>
      <c r="F165" s="24" t="s">
        <v>103</v>
      </c>
      <c r="G165" s="24"/>
      <c r="H165" s="24" t="s">
        <v>61</v>
      </c>
      <c r="I165" s="25"/>
      <c r="J165" s="24" t="s">
        <v>61</v>
      </c>
      <c r="K165" s="25"/>
      <c r="L165" s="34"/>
      <c r="M165" s="25"/>
      <c r="N165" s="24"/>
      <c r="O165" s="24"/>
      <c r="P165" s="25"/>
      <c r="Q165" s="25"/>
      <c r="R165" s="25"/>
      <c r="S165" s="24"/>
      <c r="T165" s="24"/>
      <c r="U165" s="24"/>
      <c r="V165" s="24"/>
      <c r="W165" s="24" t="s">
        <v>433</v>
      </c>
      <c r="X165" s="24"/>
      <c r="Y165" s="24" t="s">
        <v>119</v>
      </c>
      <c r="Z165" s="24"/>
      <c r="AA165" s="24" t="s">
        <v>425</v>
      </c>
      <c r="AB165" s="24" t="s">
        <v>448</v>
      </c>
      <c r="AC165" s="24" t="s">
        <v>435</v>
      </c>
      <c r="AD165" s="24"/>
      <c r="AE165" s="24" t="s">
        <v>436</v>
      </c>
      <c r="AF165" s="24" t="s">
        <v>61</v>
      </c>
      <c r="AG165" s="24" t="s">
        <v>289</v>
      </c>
      <c r="AH165" s="35" t="s">
        <v>459</v>
      </c>
      <c r="AI165" s="24" t="s">
        <v>438</v>
      </c>
      <c r="AJ165" s="24" t="s">
        <v>61</v>
      </c>
      <c r="AK165" s="24" t="s">
        <v>438</v>
      </c>
      <c r="AL165" s="26" t="s">
        <v>439</v>
      </c>
      <c r="AM165" s="25"/>
      <c r="AN165" s="25"/>
      <c r="AO165" s="25"/>
      <c r="AP165" s="25"/>
      <c r="AQ165" s="25"/>
      <c r="AR165" s="25"/>
      <c r="AS165" s="25"/>
      <c r="AT165" s="25"/>
      <c r="AU165" s="25"/>
      <c r="AV165" s="25"/>
      <c r="AW165" s="25"/>
      <c r="AX165" s="25"/>
      <c r="AY165" s="25"/>
      <c r="AZ165" s="25"/>
      <c r="BA165" s="25"/>
      <c r="BB165" s="25"/>
      <c r="BC165" s="25"/>
      <c r="BD165" s="25"/>
      <c r="BE165" s="25"/>
      <c r="BF165" s="25"/>
    </row>
    <row r="166" hidden="1">
      <c r="A166" s="36" t="s">
        <v>10</v>
      </c>
      <c r="B166" s="36" t="s">
        <v>10</v>
      </c>
      <c r="C166" s="37" t="s">
        <v>460</v>
      </c>
      <c r="D166" s="37" t="s">
        <v>461</v>
      </c>
      <c r="E166" s="38" t="s">
        <v>461</v>
      </c>
      <c r="F166" s="39" t="s">
        <v>103</v>
      </c>
      <c r="G166" s="39"/>
      <c r="H166" s="39" t="s">
        <v>61</v>
      </c>
      <c r="I166" s="40"/>
      <c r="J166" s="39" t="s">
        <v>61</v>
      </c>
      <c r="K166" s="40"/>
      <c r="L166" s="40"/>
      <c r="M166" s="40"/>
      <c r="N166" s="40"/>
      <c r="O166" s="40"/>
      <c r="P166" s="39"/>
      <c r="Q166" s="40"/>
      <c r="R166" s="40"/>
      <c r="S166" s="40"/>
      <c r="T166" s="40"/>
      <c r="U166" s="40"/>
      <c r="V166" s="40"/>
      <c r="W166" s="39"/>
      <c r="X166" s="39"/>
      <c r="Y166" s="39"/>
      <c r="Z166" s="39"/>
      <c r="AA166" s="39" t="s">
        <v>462</v>
      </c>
      <c r="AB166" s="39"/>
      <c r="AC166" s="39" t="s">
        <v>463</v>
      </c>
      <c r="AD166" s="40"/>
      <c r="AE166" s="40"/>
      <c r="AF166" s="40"/>
      <c r="AG166" s="40"/>
      <c r="AH166" s="40"/>
      <c r="AI166" s="40"/>
      <c r="AJ166" s="40"/>
      <c r="AK166" s="40"/>
      <c r="AL166" s="41" t="s">
        <v>439</v>
      </c>
      <c r="AM166" s="40"/>
      <c r="AN166" s="40"/>
      <c r="AO166" s="40"/>
      <c r="AP166" s="40"/>
      <c r="AQ166" s="40"/>
      <c r="AR166" s="40"/>
      <c r="AS166" s="40"/>
      <c r="AT166" s="40"/>
      <c r="AU166" s="40"/>
      <c r="AV166" s="40"/>
      <c r="AW166" s="40"/>
      <c r="AX166" s="40"/>
      <c r="AY166" s="40"/>
      <c r="AZ166" s="40"/>
      <c r="BA166" s="40"/>
      <c r="BB166" s="40"/>
      <c r="BC166" s="40"/>
      <c r="BD166" s="40"/>
      <c r="BE166" s="40"/>
      <c r="BF166" s="40"/>
    </row>
    <row r="167" hidden="1">
      <c r="A167" s="36" t="s">
        <v>10</v>
      </c>
      <c r="B167" s="36" t="s">
        <v>10</v>
      </c>
      <c r="C167" s="37" t="s">
        <v>460</v>
      </c>
      <c r="D167" s="37" t="s">
        <v>464</v>
      </c>
      <c r="E167" s="38" t="s">
        <v>464</v>
      </c>
      <c r="F167" s="39" t="s">
        <v>103</v>
      </c>
      <c r="G167" s="39"/>
      <c r="H167" s="39" t="s">
        <v>61</v>
      </c>
      <c r="I167" s="40"/>
      <c r="J167" s="39" t="s">
        <v>61</v>
      </c>
      <c r="K167" s="40"/>
      <c r="L167" s="40"/>
      <c r="M167" s="40"/>
      <c r="N167" s="40"/>
      <c r="O167" s="40"/>
      <c r="P167" s="39"/>
      <c r="Q167" s="40"/>
      <c r="R167" s="40"/>
      <c r="S167" s="40"/>
      <c r="T167" s="40"/>
      <c r="U167" s="40"/>
      <c r="V167" s="40"/>
      <c r="W167" s="39"/>
      <c r="X167" s="39"/>
      <c r="Y167" s="39"/>
      <c r="Z167" s="39"/>
      <c r="AA167" s="39" t="s">
        <v>462</v>
      </c>
      <c r="AB167" s="39"/>
      <c r="AC167" s="39"/>
      <c r="AD167" s="40"/>
      <c r="AE167" s="40"/>
      <c r="AF167" s="40"/>
      <c r="AG167" s="40"/>
      <c r="AH167" s="40"/>
      <c r="AI167" s="40"/>
      <c r="AJ167" s="40"/>
      <c r="AK167" s="40"/>
      <c r="AL167" s="41" t="s">
        <v>439</v>
      </c>
      <c r="AM167" s="40"/>
      <c r="AN167" s="40"/>
      <c r="AO167" s="40"/>
      <c r="AP167" s="40"/>
      <c r="AQ167" s="40"/>
      <c r="AR167" s="40"/>
      <c r="AS167" s="40"/>
      <c r="AT167" s="40"/>
      <c r="AU167" s="40"/>
      <c r="AV167" s="40"/>
      <c r="AW167" s="40"/>
      <c r="AX167" s="40"/>
      <c r="AY167" s="40"/>
      <c r="AZ167" s="40"/>
      <c r="BA167" s="40"/>
      <c r="BB167" s="40"/>
      <c r="BC167" s="40"/>
      <c r="BD167" s="40"/>
      <c r="BE167" s="40"/>
      <c r="BF167" s="40"/>
    </row>
    <row r="168" hidden="1">
      <c r="A168" s="36" t="s">
        <v>10</v>
      </c>
      <c r="B168" s="36" t="s">
        <v>10</v>
      </c>
      <c r="C168" s="37" t="s">
        <v>460</v>
      </c>
      <c r="D168" s="37" t="s">
        <v>465</v>
      </c>
      <c r="E168" s="38" t="s">
        <v>465</v>
      </c>
      <c r="F168" s="39" t="s">
        <v>103</v>
      </c>
      <c r="G168" s="39"/>
      <c r="H168" s="39" t="s">
        <v>61</v>
      </c>
      <c r="I168" s="40"/>
      <c r="J168" s="39" t="s">
        <v>61</v>
      </c>
      <c r="K168" s="40"/>
      <c r="L168" s="40"/>
      <c r="M168" s="40"/>
      <c r="N168" s="40"/>
      <c r="O168" s="40"/>
      <c r="P168" s="39"/>
      <c r="Q168" s="40"/>
      <c r="R168" s="40"/>
      <c r="S168" s="40"/>
      <c r="T168" s="40"/>
      <c r="U168" s="40"/>
      <c r="V168" s="40"/>
      <c r="W168" s="39"/>
      <c r="X168" s="39"/>
      <c r="Y168" s="39"/>
      <c r="Z168" s="39"/>
      <c r="AA168" s="39" t="s">
        <v>462</v>
      </c>
      <c r="AB168" s="39"/>
      <c r="AC168" s="39" t="s">
        <v>466</v>
      </c>
      <c r="AD168" s="40"/>
      <c r="AE168" s="40"/>
      <c r="AF168" s="40"/>
      <c r="AG168" s="40"/>
      <c r="AH168" s="40"/>
      <c r="AI168" s="40"/>
      <c r="AJ168" s="40"/>
      <c r="AK168" s="40"/>
      <c r="AL168" s="41" t="s">
        <v>439</v>
      </c>
      <c r="AM168" s="40"/>
      <c r="AN168" s="40"/>
      <c r="AO168" s="40"/>
      <c r="AP168" s="40"/>
      <c r="AQ168" s="40"/>
      <c r="AR168" s="40"/>
      <c r="AS168" s="40"/>
      <c r="AT168" s="40"/>
      <c r="AU168" s="40"/>
      <c r="AV168" s="40"/>
      <c r="AW168" s="40"/>
      <c r="AX168" s="40"/>
      <c r="AY168" s="40"/>
      <c r="AZ168" s="40"/>
      <c r="BA168" s="40"/>
      <c r="BB168" s="40"/>
      <c r="BC168" s="40"/>
      <c r="BD168" s="40"/>
      <c r="BE168" s="40"/>
      <c r="BF168" s="40"/>
    </row>
    <row r="169" hidden="1">
      <c r="A169" s="36" t="s">
        <v>10</v>
      </c>
      <c r="B169" s="36" t="s">
        <v>10</v>
      </c>
      <c r="C169" s="37" t="s">
        <v>460</v>
      </c>
      <c r="D169" s="37" t="s">
        <v>467</v>
      </c>
      <c r="E169" s="38" t="s">
        <v>467</v>
      </c>
      <c r="F169" s="39" t="s">
        <v>103</v>
      </c>
      <c r="G169" s="39"/>
      <c r="H169" s="39" t="s">
        <v>61</v>
      </c>
      <c r="I169" s="39"/>
      <c r="J169" s="39" t="s">
        <v>61</v>
      </c>
      <c r="K169" s="40"/>
      <c r="L169" s="39"/>
      <c r="M169" s="39"/>
      <c r="N169" s="39"/>
      <c r="O169" s="39"/>
      <c r="P169" s="39"/>
      <c r="Q169" s="40"/>
      <c r="R169" s="40"/>
      <c r="S169" s="39"/>
      <c r="T169" s="39"/>
      <c r="U169" s="39"/>
      <c r="V169" s="39"/>
      <c r="W169" s="39"/>
      <c r="X169" s="39"/>
      <c r="Y169" s="39"/>
      <c r="Z169" s="39"/>
      <c r="AA169" s="39" t="s">
        <v>462</v>
      </c>
      <c r="AB169" s="39"/>
      <c r="AC169" s="39"/>
      <c r="AD169" s="39"/>
      <c r="AE169" s="39"/>
      <c r="AF169" s="39" t="s">
        <v>61</v>
      </c>
      <c r="AG169" s="39" t="s">
        <v>289</v>
      </c>
      <c r="AH169" s="42" t="s">
        <v>459</v>
      </c>
      <c r="AI169" s="39" t="s">
        <v>438</v>
      </c>
      <c r="AJ169" s="39" t="s">
        <v>61</v>
      </c>
      <c r="AK169" s="39" t="s">
        <v>438</v>
      </c>
      <c r="AL169" s="41" t="s">
        <v>439</v>
      </c>
      <c r="AM169" s="40"/>
      <c r="AN169" s="40"/>
      <c r="AO169" s="40"/>
      <c r="AP169" s="40"/>
      <c r="AQ169" s="40"/>
      <c r="AR169" s="40"/>
      <c r="AS169" s="40"/>
      <c r="AT169" s="40"/>
      <c r="AU169" s="40"/>
      <c r="AV169" s="40"/>
      <c r="AW169" s="40"/>
      <c r="AX169" s="40"/>
      <c r="AY169" s="40"/>
      <c r="AZ169" s="40"/>
      <c r="BA169" s="40"/>
      <c r="BB169" s="40"/>
      <c r="BC169" s="40"/>
      <c r="BD169" s="40"/>
      <c r="BE169" s="40"/>
      <c r="BF169" s="40"/>
    </row>
    <row r="170" hidden="1">
      <c r="A170" s="21" t="s">
        <v>10</v>
      </c>
      <c r="B170" s="21" t="s">
        <v>10</v>
      </c>
      <c r="C170" s="22" t="s">
        <v>431</v>
      </c>
      <c r="D170" s="22" t="s">
        <v>468</v>
      </c>
      <c r="E170" s="23" t="s">
        <v>468</v>
      </c>
      <c r="F170" s="24" t="s">
        <v>103</v>
      </c>
      <c r="G170" s="24"/>
      <c r="H170" s="24" t="s">
        <v>61</v>
      </c>
      <c r="I170" s="25"/>
      <c r="J170" s="24" t="s">
        <v>61</v>
      </c>
      <c r="K170" s="25"/>
      <c r="L170" s="34"/>
      <c r="M170" s="25"/>
      <c r="N170" s="24"/>
      <c r="O170" s="24"/>
      <c r="P170" s="25"/>
      <c r="Q170" s="25"/>
      <c r="R170" s="25"/>
      <c r="S170" s="24"/>
      <c r="T170" s="24"/>
      <c r="U170" s="24"/>
      <c r="V170" s="24"/>
      <c r="W170" s="24" t="s">
        <v>433</v>
      </c>
      <c r="X170" s="24"/>
      <c r="Y170" s="24" t="s">
        <v>119</v>
      </c>
      <c r="Z170" s="24"/>
      <c r="AA170" s="24" t="s">
        <v>425</v>
      </c>
      <c r="AB170" s="24" t="s">
        <v>448</v>
      </c>
      <c r="AC170" s="24" t="s">
        <v>435</v>
      </c>
      <c r="AD170" s="24"/>
      <c r="AE170" s="24" t="s">
        <v>436</v>
      </c>
      <c r="AF170" s="24" t="s">
        <v>61</v>
      </c>
      <c r="AG170" s="24" t="s">
        <v>289</v>
      </c>
      <c r="AH170" s="35" t="s">
        <v>459</v>
      </c>
      <c r="AI170" s="24" t="s">
        <v>438</v>
      </c>
      <c r="AJ170" s="24" t="s">
        <v>61</v>
      </c>
      <c r="AK170" s="24" t="s">
        <v>438</v>
      </c>
      <c r="AL170" s="26" t="s">
        <v>439</v>
      </c>
      <c r="AM170" s="25"/>
      <c r="AN170" s="25"/>
      <c r="AO170" s="25"/>
      <c r="AP170" s="25"/>
      <c r="AQ170" s="25"/>
      <c r="AR170" s="25"/>
      <c r="AS170" s="25"/>
      <c r="AT170" s="25"/>
      <c r="AU170" s="25"/>
      <c r="AV170" s="25"/>
      <c r="AW170" s="25"/>
      <c r="AX170" s="25"/>
      <c r="AY170" s="25"/>
      <c r="AZ170" s="25"/>
      <c r="BA170" s="25"/>
      <c r="BB170" s="25"/>
      <c r="BC170" s="25"/>
      <c r="BD170" s="25"/>
      <c r="BE170" s="25"/>
      <c r="BF170" s="25"/>
    </row>
    <row r="171" hidden="1">
      <c r="A171" s="21" t="s">
        <v>10</v>
      </c>
      <c r="B171" s="21" t="s">
        <v>10</v>
      </c>
      <c r="C171" s="22" t="s">
        <v>431</v>
      </c>
      <c r="D171" s="22" t="s">
        <v>469</v>
      </c>
      <c r="E171" s="23" t="s">
        <v>469</v>
      </c>
      <c r="F171" s="24" t="s">
        <v>103</v>
      </c>
      <c r="G171" s="24"/>
      <c r="H171" s="24" t="s">
        <v>61</v>
      </c>
      <c r="I171" s="25"/>
      <c r="J171" s="24" t="s">
        <v>61</v>
      </c>
      <c r="K171" s="25"/>
      <c r="L171" s="34"/>
      <c r="M171" s="25"/>
      <c r="N171" s="24"/>
      <c r="O171" s="24"/>
      <c r="P171" s="25"/>
      <c r="Q171" s="25"/>
      <c r="R171" s="25"/>
      <c r="S171" s="24"/>
      <c r="T171" s="24"/>
      <c r="U171" s="24"/>
      <c r="V171" s="24"/>
      <c r="W171" s="24" t="s">
        <v>433</v>
      </c>
      <c r="X171" s="24"/>
      <c r="Y171" s="24" t="s">
        <v>119</v>
      </c>
      <c r="Z171" s="24"/>
      <c r="AA171" s="24" t="s">
        <v>425</v>
      </c>
      <c r="AB171" s="24" t="s">
        <v>448</v>
      </c>
      <c r="AC171" s="24" t="s">
        <v>435</v>
      </c>
      <c r="AD171" s="24"/>
      <c r="AE171" s="24" t="s">
        <v>436</v>
      </c>
      <c r="AF171" s="24" t="s">
        <v>61</v>
      </c>
      <c r="AG171" s="24" t="s">
        <v>289</v>
      </c>
      <c r="AH171" s="35" t="s">
        <v>459</v>
      </c>
      <c r="AI171" s="24" t="s">
        <v>438</v>
      </c>
      <c r="AJ171" s="24" t="s">
        <v>61</v>
      </c>
      <c r="AK171" s="24" t="s">
        <v>438</v>
      </c>
      <c r="AL171" s="26" t="s">
        <v>439</v>
      </c>
      <c r="AM171" s="25"/>
      <c r="AN171" s="25"/>
      <c r="AO171" s="25"/>
      <c r="AP171" s="25"/>
      <c r="AQ171" s="25"/>
      <c r="AR171" s="25"/>
      <c r="AS171" s="25"/>
      <c r="AT171" s="25"/>
      <c r="AU171" s="25"/>
      <c r="AV171" s="25"/>
      <c r="AW171" s="25"/>
      <c r="AX171" s="25"/>
      <c r="AY171" s="25"/>
      <c r="AZ171" s="25"/>
      <c r="BA171" s="25"/>
      <c r="BB171" s="25"/>
      <c r="BC171" s="25"/>
      <c r="BD171" s="25"/>
      <c r="BE171" s="25"/>
      <c r="BF171" s="25"/>
    </row>
    <row r="172" hidden="1">
      <c r="A172" s="21" t="s">
        <v>10</v>
      </c>
      <c r="B172" s="21" t="s">
        <v>10</v>
      </c>
      <c r="C172" s="22" t="s">
        <v>431</v>
      </c>
      <c r="D172" s="22" t="s">
        <v>470</v>
      </c>
      <c r="E172" s="23" t="s">
        <v>470</v>
      </c>
      <c r="F172" s="24" t="s">
        <v>103</v>
      </c>
      <c r="G172" s="24"/>
      <c r="H172" s="24" t="s">
        <v>61</v>
      </c>
      <c r="I172" s="25"/>
      <c r="J172" s="24" t="s">
        <v>61</v>
      </c>
      <c r="K172" s="25"/>
      <c r="L172" s="34"/>
      <c r="M172" s="25"/>
      <c r="N172" s="24"/>
      <c r="O172" s="24"/>
      <c r="P172" s="25"/>
      <c r="Q172" s="25"/>
      <c r="R172" s="25"/>
      <c r="S172" s="24"/>
      <c r="T172" s="24"/>
      <c r="U172" s="24"/>
      <c r="V172" s="24"/>
      <c r="W172" s="24" t="s">
        <v>433</v>
      </c>
      <c r="X172" s="24"/>
      <c r="Y172" s="24" t="s">
        <v>119</v>
      </c>
      <c r="Z172" s="24"/>
      <c r="AA172" s="24" t="s">
        <v>425</v>
      </c>
      <c r="AB172" s="24" t="s">
        <v>448</v>
      </c>
      <c r="AC172" s="24" t="s">
        <v>435</v>
      </c>
      <c r="AD172" s="24"/>
      <c r="AE172" s="24" t="s">
        <v>436</v>
      </c>
      <c r="AF172" s="24" t="s">
        <v>61</v>
      </c>
      <c r="AG172" s="24" t="s">
        <v>289</v>
      </c>
      <c r="AH172" s="35" t="s">
        <v>459</v>
      </c>
      <c r="AI172" s="24" t="s">
        <v>438</v>
      </c>
      <c r="AJ172" s="24" t="s">
        <v>61</v>
      </c>
      <c r="AK172" s="24" t="s">
        <v>438</v>
      </c>
      <c r="AL172" s="26" t="s">
        <v>439</v>
      </c>
      <c r="AM172" s="25"/>
      <c r="AN172" s="25"/>
      <c r="AO172" s="25"/>
      <c r="AP172" s="25"/>
      <c r="AQ172" s="25"/>
      <c r="AR172" s="25"/>
      <c r="AS172" s="25"/>
      <c r="AT172" s="25"/>
      <c r="AU172" s="25"/>
      <c r="AV172" s="25"/>
      <c r="AW172" s="25"/>
      <c r="AX172" s="25"/>
      <c r="AY172" s="25"/>
      <c r="AZ172" s="25"/>
      <c r="BA172" s="25"/>
      <c r="BB172" s="25"/>
      <c r="BC172" s="25"/>
      <c r="BD172" s="25"/>
      <c r="BE172" s="25"/>
      <c r="BF172" s="25"/>
    </row>
    <row r="173" hidden="1">
      <c r="A173" s="21" t="s">
        <v>10</v>
      </c>
      <c r="B173" s="21" t="s">
        <v>10</v>
      </c>
      <c r="C173" s="22" t="s">
        <v>431</v>
      </c>
      <c r="D173" s="22" t="s">
        <v>471</v>
      </c>
      <c r="E173" s="23" t="s">
        <v>471</v>
      </c>
      <c r="F173" s="24" t="s">
        <v>103</v>
      </c>
      <c r="G173" s="24"/>
      <c r="H173" s="24" t="s">
        <v>61</v>
      </c>
      <c r="I173" s="25"/>
      <c r="J173" s="24" t="s">
        <v>61</v>
      </c>
      <c r="K173" s="25"/>
      <c r="L173" s="34"/>
      <c r="M173" s="25"/>
      <c r="N173" s="24"/>
      <c r="O173" s="24"/>
      <c r="P173" s="25"/>
      <c r="Q173" s="25"/>
      <c r="R173" s="25"/>
      <c r="S173" s="24"/>
      <c r="T173" s="24"/>
      <c r="U173" s="24"/>
      <c r="V173" s="24"/>
      <c r="W173" s="24" t="s">
        <v>433</v>
      </c>
      <c r="X173" s="24"/>
      <c r="Y173" s="24" t="s">
        <v>119</v>
      </c>
      <c r="Z173" s="24"/>
      <c r="AA173" s="24" t="s">
        <v>425</v>
      </c>
      <c r="AB173" s="24" t="s">
        <v>448</v>
      </c>
      <c r="AC173" s="24" t="s">
        <v>435</v>
      </c>
      <c r="AD173" s="24"/>
      <c r="AE173" s="24" t="s">
        <v>436</v>
      </c>
      <c r="AF173" s="24" t="s">
        <v>61</v>
      </c>
      <c r="AG173" s="24" t="s">
        <v>289</v>
      </c>
      <c r="AH173" s="35" t="s">
        <v>459</v>
      </c>
      <c r="AI173" s="24" t="s">
        <v>438</v>
      </c>
      <c r="AJ173" s="24" t="s">
        <v>61</v>
      </c>
      <c r="AK173" s="24" t="s">
        <v>438</v>
      </c>
      <c r="AL173" s="26" t="s">
        <v>439</v>
      </c>
      <c r="AM173" s="25"/>
      <c r="AN173" s="25"/>
      <c r="AO173" s="25"/>
      <c r="AP173" s="25"/>
      <c r="AQ173" s="25"/>
      <c r="AR173" s="25"/>
      <c r="AS173" s="25"/>
      <c r="AT173" s="25"/>
      <c r="AU173" s="25"/>
      <c r="AV173" s="25"/>
      <c r="AW173" s="25"/>
      <c r="AX173" s="25"/>
      <c r="AY173" s="25"/>
      <c r="AZ173" s="25"/>
      <c r="BA173" s="25"/>
      <c r="BB173" s="25"/>
      <c r="BC173" s="25"/>
      <c r="BD173" s="25"/>
      <c r="BE173" s="25"/>
      <c r="BF173" s="25"/>
    </row>
    <row r="174" hidden="1">
      <c r="A174" s="21" t="s">
        <v>10</v>
      </c>
      <c r="B174" s="21" t="s">
        <v>10</v>
      </c>
      <c r="C174" s="22" t="s">
        <v>431</v>
      </c>
      <c r="D174" s="22" t="s">
        <v>472</v>
      </c>
      <c r="E174" s="23" t="s">
        <v>472</v>
      </c>
      <c r="F174" s="24" t="s">
        <v>103</v>
      </c>
      <c r="G174" s="24"/>
      <c r="H174" s="24" t="s">
        <v>61</v>
      </c>
      <c r="I174" s="25"/>
      <c r="J174" s="24" t="s">
        <v>61</v>
      </c>
      <c r="K174" s="25"/>
      <c r="L174" s="34"/>
      <c r="M174" s="25"/>
      <c r="N174" s="24"/>
      <c r="O174" s="24"/>
      <c r="P174" s="25"/>
      <c r="Q174" s="25"/>
      <c r="R174" s="25"/>
      <c r="S174" s="24"/>
      <c r="T174" s="24"/>
      <c r="U174" s="24"/>
      <c r="V174" s="24"/>
      <c r="W174" s="24" t="s">
        <v>433</v>
      </c>
      <c r="X174" s="24"/>
      <c r="Y174" s="24" t="s">
        <v>119</v>
      </c>
      <c r="Z174" s="24"/>
      <c r="AA174" s="24" t="s">
        <v>425</v>
      </c>
      <c r="AB174" s="24" t="s">
        <v>448</v>
      </c>
      <c r="AC174" s="24" t="s">
        <v>435</v>
      </c>
      <c r="AD174" s="24"/>
      <c r="AE174" s="24" t="s">
        <v>436</v>
      </c>
      <c r="AF174" s="24" t="s">
        <v>61</v>
      </c>
      <c r="AG174" s="24" t="s">
        <v>289</v>
      </c>
      <c r="AH174" s="35" t="s">
        <v>459</v>
      </c>
      <c r="AI174" s="24" t="s">
        <v>438</v>
      </c>
      <c r="AJ174" s="24" t="s">
        <v>61</v>
      </c>
      <c r="AK174" s="24" t="s">
        <v>438</v>
      </c>
      <c r="AL174" s="26" t="s">
        <v>439</v>
      </c>
      <c r="AM174" s="25"/>
      <c r="AN174" s="25"/>
      <c r="AO174" s="25"/>
      <c r="AP174" s="25"/>
      <c r="AQ174" s="25"/>
      <c r="AR174" s="25"/>
      <c r="AS174" s="25"/>
      <c r="AT174" s="25"/>
      <c r="AU174" s="25"/>
      <c r="AV174" s="25"/>
      <c r="AW174" s="25"/>
      <c r="AX174" s="25"/>
      <c r="AY174" s="25"/>
      <c r="AZ174" s="25"/>
      <c r="BA174" s="25"/>
      <c r="BB174" s="25"/>
      <c r="BC174" s="25"/>
      <c r="BD174" s="25"/>
      <c r="BE174" s="25"/>
      <c r="BF174" s="25"/>
    </row>
    <row r="175" hidden="1">
      <c r="A175" s="21" t="s">
        <v>10</v>
      </c>
      <c r="B175" s="21" t="s">
        <v>10</v>
      </c>
      <c r="C175" s="22" t="s">
        <v>431</v>
      </c>
      <c r="D175" s="22" t="s">
        <v>473</v>
      </c>
      <c r="E175" s="23" t="s">
        <v>473</v>
      </c>
      <c r="F175" s="24" t="s">
        <v>103</v>
      </c>
      <c r="G175" s="24"/>
      <c r="H175" s="24" t="s">
        <v>61</v>
      </c>
      <c r="I175" s="25"/>
      <c r="J175" s="24" t="s">
        <v>59</v>
      </c>
      <c r="K175" s="25"/>
      <c r="L175" s="34"/>
      <c r="M175" s="25"/>
      <c r="N175" s="24"/>
      <c r="O175" s="24"/>
      <c r="P175" s="25"/>
      <c r="Q175" s="25"/>
      <c r="R175" s="25"/>
      <c r="S175" s="24"/>
      <c r="T175" s="24"/>
      <c r="U175" s="24"/>
      <c r="V175" s="24"/>
      <c r="W175" s="24" t="s">
        <v>433</v>
      </c>
      <c r="X175" s="24"/>
      <c r="Y175" s="24" t="s">
        <v>119</v>
      </c>
      <c r="Z175" s="24"/>
      <c r="AA175" s="24" t="s">
        <v>425</v>
      </c>
      <c r="AB175" s="24" t="s">
        <v>448</v>
      </c>
      <c r="AC175" s="24" t="s">
        <v>435</v>
      </c>
      <c r="AD175" s="24"/>
      <c r="AE175" s="24" t="s">
        <v>436</v>
      </c>
      <c r="AF175" s="24" t="s">
        <v>61</v>
      </c>
      <c r="AG175" s="24" t="s">
        <v>289</v>
      </c>
      <c r="AH175" s="35" t="s">
        <v>459</v>
      </c>
      <c r="AI175" s="24" t="s">
        <v>438</v>
      </c>
      <c r="AJ175" s="24" t="s">
        <v>61</v>
      </c>
      <c r="AK175" s="24" t="s">
        <v>438</v>
      </c>
      <c r="AL175" s="26" t="s">
        <v>439</v>
      </c>
      <c r="AM175" s="25"/>
      <c r="AN175" s="25"/>
      <c r="AO175" s="25"/>
      <c r="AP175" s="25"/>
      <c r="AQ175" s="25"/>
      <c r="AR175" s="25"/>
      <c r="AS175" s="25"/>
      <c r="AT175" s="25"/>
      <c r="AU175" s="25"/>
      <c r="AV175" s="25"/>
      <c r="AW175" s="25"/>
      <c r="AX175" s="25"/>
      <c r="AY175" s="25"/>
      <c r="AZ175" s="25"/>
      <c r="BA175" s="25"/>
      <c r="BB175" s="25"/>
      <c r="BC175" s="25"/>
      <c r="BD175" s="25"/>
      <c r="BE175" s="25"/>
      <c r="BF175" s="25"/>
    </row>
    <row r="176" hidden="1">
      <c r="A176" s="21" t="s">
        <v>10</v>
      </c>
      <c r="B176" s="21" t="s">
        <v>10</v>
      </c>
      <c r="C176" s="22" t="s">
        <v>431</v>
      </c>
      <c r="D176" s="22" t="s">
        <v>474</v>
      </c>
      <c r="E176" s="23" t="s">
        <v>474</v>
      </c>
      <c r="F176" s="24" t="s">
        <v>103</v>
      </c>
      <c r="G176" s="24"/>
      <c r="H176" s="24" t="s">
        <v>59</v>
      </c>
      <c r="I176" s="24" t="s">
        <v>61</v>
      </c>
      <c r="J176" s="24" t="s">
        <v>452</v>
      </c>
      <c r="K176" s="25"/>
      <c r="L176" s="34"/>
      <c r="M176" s="25"/>
      <c r="N176" s="25"/>
      <c r="O176" s="25"/>
      <c r="P176" s="25"/>
      <c r="Q176" s="25"/>
      <c r="R176" s="25"/>
      <c r="S176" s="25"/>
      <c r="T176" s="25"/>
      <c r="U176" s="25"/>
      <c r="V176" s="25"/>
      <c r="W176" s="24"/>
      <c r="X176" s="24"/>
      <c r="Y176" s="24"/>
      <c r="Z176" s="24"/>
      <c r="AA176" s="24"/>
      <c r="AB176" s="24"/>
      <c r="AC176" s="25"/>
      <c r="AD176" s="25"/>
      <c r="AE176" s="25"/>
      <c r="AF176" s="25"/>
      <c r="AG176" s="25"/>
      <c r="AH176" s="25"/>
      <c r="AI176" s="25"/>
      <c r="AJ176" s="25"/>
      <c r="AK176" s="25"/>
      <c r="AL176" s="26" t="s">
        <v>439</v>
      </c>
      <c r="AM176" s="25"/>
      <c r="AN176" s="25"/>
      <c r="AO176" s="25"/>
      <c r="AP176" s="25"/>
      <c r="AQ176" s="25"/>
      <c r="AR176" s="25"/>
      <c r="AS176" s="25"/>
      <c r="AT176" s="25"/>
      <c r="AU176" s="25"/>
      <c r="AV176" s="25"/>
      <c r="AW176" s="25"/>
      <c r="AX176" s="25"/>
      <c r="AY176" s="25"/>
      <c r="AZ176" s="25"/>
      <c r="BA176" s="25"/>
      <c r="BB176" s="25"/>
      <c r="BC176" s="25"/>
      <c r="BD176" s="25"/>
      <c r="BE176" s="25"/>
      <c r="BF176" s="25"/>
    </row>
    <row r="177" hidden="1">
      <c r="A177" s="21" t="s">
        <v>10</v>
      </c>
      <c r="B177" s="21" t="s">
        <v>10</v>
      </c>
      <c r="C177" s="22" t="s">
        <v>431</v>
      </c>
      <c r="D177" s="22" t="s">
        <v>475</v>
      </c>
      <c r="E177" s="23" t="s">
        <v>475</v>
      </c>
      <c r="F177" s="24" t="s">
        <v>103</v>
      </c>
      <c r="G177" s="24"/>
      <c r="H177" s="24" t="s">
        <v>59</v>
      </c>
      <c r="I177" s="24" t="s">
        <v>61</v>
      </c>
      <c r="J177" s="24" t="s">
        <v>59</v>
      </c>
      <c r="K177" s="25"/>
      <c r="L177" s="34"/>
      <c r="M177" s="25"/>
      <c r="N177" s="25"/>
      <c r="O177" s="25"/>
      <c r="P177" s="25"/>
      <c r="Q177" s="25"/>
      <c r="R177" s="25"/>
      <c r="S177" s="25"/>
      <c r="T177" s="25"/>
      <c r="U177" s="25"/>
      <c r="V177" s="25"/>
      <c r="W177" s="24"/>
      <c r="X177" s="24"/>
      <c r="Y177" s="24"/>
      <c r="Z177" s="24"/>
      <c r="AA177" s="24"/>
      <c r="AB177" s="24"/>
      <c r="AC177" s="25"/>
      <c r="AD177" s="25"/>
      <c r="AE177" s="25"/>
      <c r="AF177" s="25"/>
      <c r="AG177" s="25"/>
      <c r="AH177" s="25"/>
      <c r="AI177" s="25"/>
      <c r="AJ177" s="25"/>
      <c r="AK177" s="25"/>
      <c r="AL177" s="26" t="s">
        <v>439</v>
      </c>
      <c r="AM177" s="25"/>
      <c r="AN177" s="25"/>
      <c r="AO177" s="25"/>
      <c r="AP177" s="25"/>
      <c r="AQ177" s="25"/>
      <c r="AR177" s="25"/>
      <c r="AS177" s="25"/>
      <c r="AT177" s="25"/>
      <c r="AU177" s="25"/>
      <c r="AV177" s="25"/>
      <c r="AW177" s="25"/>
      <c r="AX177" s="25"/>
      <c r="AY177" s="25"/>
      <c r="AZ177" s="25"/>
      <c r="BA177" s="25"/>
      <c r="BB177" s="25"/>
      <c r="BC177" s="25"/>
      <c r="BD177" s="25"/>
      <c r="BE177" s="25"/>
      <c r="BF177" s="25"/>
    </row>
    <row r="178" hidden="1">
      <c r="A178" s="36" t="s">
        <v>10</v>
      </c>
      <c r="B178" s="36" t="s">
        <v>10</v>
      </c>
      <c r="C178" s="37" t="s">
        <v>460</v>
      </c>
      <c r="D178" s="37" t="s">
        <v>476</v>
      </c>
      <c r="E178" s="38" t="s">
        <v>476</v>
      </c>
      <c r="F178" s="39" t="s">
        <v>103</v>
      </c>
      <c r="G178" s="39"/>
      <c r="H178" s="39" t="s">
        <v>59</v>
      </c>
      <c r="I178" s="40"/>
      <c r="J178" s="39" t="s">
        <v>61</v>
      </c>
      <c r="K178" s="40"/>
      <c r="L178" s="40"/>
      <c r="M178" s="40"/>
      <c r="N178" s="40"/>
      <c r="O178" s="40"/>
      <c r="P178" s="39"/>
      <c r="Q178" s="40"/>
      <c r="R178" s="40"/>
      <c r="S178" s="40"/>
      <c r="T178" s="40"/>
      <c r="U178" s="40"/>
      <c r="V178" s="40"/>
      <c r="W178" s="39"/>
      <c r="X178" s="39"/>
      <c r="Y178" s="39"/>
      <c r="Z178" s="39"/>
      <c r="AA178" s="39" t="s">
        <v>462</v>
      </c>
      <c r="AB178" s="39"/>
      <c r="AC178" s="39"/>
      <c r="AD178" s="40"/>
      <c r="AE178" s="40"/>
      <c r="AF178" s="40"/>
      <c r="AG178" s="40"/>
      <c r="AH178" s="40"/>
      <c r="AI178" s="40"/>
      <c r="AJ178" s="40"/>
      <c r="AK178" s="40"/>
      <c r="AL178" s="41" t="s">
        <v>439</v>
      </c>
      <c r="AM178" s="40"/>
      <c r="AN178" s="40"/>
      <c r="AO178" s="40"/>
      <c r="AP178" s="40"/>
      <c r="AQ178" s="40"/>
      <c r="AR178" s="40"/>
      <c r="AS178" s="40"/>
      <c r="AT178" s="40"/>
      <c r="AU178" s="40"/>
      <c r="AV178" s="40"/>
      <c r="AW178" s="40"/>
      <c r="AX178" s="40"/>
      <c r="AY178" s="40"/>
      <c r="AZ178" s="40"/>
      <c r="BA178" s="40"/>
      <c r="BB178" s="40"/>
      <c r="BC178" s="40"/>
      <c r="BD178" s="40"/>
      <c r="BE178" s="40"/>
      <c r="BF178" s="40"/>
    </row>
    <row r="179" hidden="1">
      <c r="A179" s="36" t="s">
        <v>10</v>
      </c>
      <c r="B179" s="36" t="s">
        <v>10</v>
      </c>
      <c r="C179" s="37" t="s">
        <v>460</v>
      </c>
      <c r="D179" s="37" t="s">
        <v>477</v>
      </c>
      <c r="E179" s="38" t="s">
        <v>477</v>
      </c>
      <c r="F179" s="39" t="s">
        <v>103</v>
      </c>
      <c r="G179" s="39"/>
      <c r="H179" s="39" t="s">
        <v>59</v>
      </c>
      <c r="I179" s="40"/>
      <c r="J179" s="39" t="s">
        <v>61</v>
      </c>
      <c r="K179" s="40"/>
      <c r="L179" s="40"/>
      <c r="M179" s="40"/>
      <c r="N179" s="40"/>
      <c r="O179" s="40"/>
      <c r="P179" s="39"/>
      <c r="Q179" s="40"/>
      <c r="R179" s="40"/>
      <c r="S179" s="40"/>
      <c r="T179" s="40"/>
      <c r="U179" s="40"/>
      <c r="V179" s="40"/>
      <c r="W179" s="39"/>
      <c r="X179" s="39"/>
      <c r="Y179" s="39"/>
      <c r="Z179" s="39"/>
      <c r="AA179" s="39" t="s">
        <v>462</v>
      </c>
      <c r="AB179" s="39"/>
      <c r="AC179" s="39"/>
      <c r="AD179" s="40"/>
      <c r="AE179" s="40"/>
      <c r="AF179" s="40"/>
      <c r="AG179" s="40"/>
      <c r="AH179" s="40"/>
      <c r="AI179" s="40"/>
      <c r="AJ179" s="40"/>
      <c r="AK179" s="40"/>
      <c r="AL179" s="41" t="s">
        <v>439</v>
      </c>
      <c r="AM179" s="40"/>
      <c r="AN179" s="40"/>
      <c r="AO179" s="40"/>
      <c r="AP179" s="40"/>
      <c r="AQ179" s="40"/>
      <c r="AR179" s="40"/>
      <c r="AS179" s="40"/>
      <c r="AT179" s="40"/>
      <c r="AU179" s="40"/>
      <c r="AV179" s="40"/>
      <c r="AW179" s="40"/>
      <c r="AX179" s="40"/>
      <c r="AY179" s="40"/>
      <c r="AZ179" s="40"/>
      <c r="BA179" s="40"/>
      <c r="BB179" s="40"/>
      <c r="BC179" s="40"/>
      <c r="BD179" s="40"/>
      <c r="BE179" s="40"/>
      <c r="BF179" s="40"/>
    </row>
    <row r="180" hidden="1">
      <c r="A180" s="21" t="s">
        <v>10</v>
      </c>
      <c r="B180" s="21" t="s">
        <v>10</v>
      </c>
      <c r="C180" s="22" t="s">
        <v>431</v>
      </c>
      <c r="D180" s="22" t="s">
        <v>478</v>
      </c>
      <c r="E180" s="23" t="s">
        <v>478</v>
      </c>
      <c r="F180" s="24" t="s">
        <v>103</v>
      </c>
      <c r="G180" s="24"/>
      <c r="H180" s="24" t="s">
        <v>59</v>
      </c>
      <c r="I180" s="24" t="s">
        <v>61</v>
      </c>
      <c r="J180" s="24" t="s">
        <v>452</v>
      </c>
      <c r="K180" s="25"/>
      <c r="L180" s="34"/>
      <c r="M180" s="25"/>
      <c r="N180" s="25"/>
      <c r="O180" s="25"/>
      <c r="P180" s="25"/>
      <c r="Q180" s="25"/>
      <c r="R180" s="25"/>
      <c r="S180" s="25"/>
      <c r="T180" s="25"/>
      <c r="U180" s="25"/>
      <c r="V180" s="25"/>
      <c r="W180" s="24"/>
      <c r="X180" s="24"/>
      <c r="Y180" s="24"/>
      <c r="Z180" s="24"/>
      <c r="AA180" s="24"/>
      <c r="AB180" s="24"/>
      <c r="AC180" s="25"/>
      <c r="AD180" s="25"/>
      <c r="AE180" s="25"/>
      <c r="AF180" s="25"/>
      <c r="AG180" s="25"/>
      <c r="AH180" s="25"/>
      <c r="AI180" s="25"/>
      <c r="AJ180" s="25"/>
      <c r="AK180" s="25"/>
      <c r="AL180" s="26" t="s">
        <v>439</v>
      </c>
      <c r="AM180" s="25"/>
      <c r="AN180" s="25"/>
      <c r="AO180" s="25"/>
      <c r="AP180" s="25"/>
      <c r="AQ180" s="25"/>
      <c r="AR180" s="25"/>
      <c r="AS180" s="25"/>
      <c r="AT180" s="25"/>
      <c r="AU180" s="25"/>
      <c r="AV180" s="25"/>
      <c r="AW180" s="25"/>
      <c r="AX180" s="25"/>
      <c r="AY180" s="25"/>
      <c r="AZ180" s="25"/>
      <c r="BA180" s="25"/>
      <c r="BB180" s="25"/>
      <c r="BC180" s="25"/>
      <c r="BD180" s="25"/>
      <c r="BE180" s="25"/>
      <c r="BF180" s="25"/>
    </row>
    <row r="181" hidden="1">
      <c r="A181" s="21" t="s">
        <v>10</v>
      </c>
      <c r="B181" s="21" t="s">
        <v>10</v>
      </c>
      <c r="C181" s="22" t="s">
        <v>431</v>
      </c>
      <c r="D181" s="22" t="s">
        <v>479</v>
      </c>
      <c r="E181" s="23" t="s">
        <v>479</v>
      </c>
      <c r="F181" s="24" t="s">
        <v>103</v>
      </c>
      <c r="G181" s="24"/>
      <c r="H181" s="24" t="s">
        <v>59</v>
      </c>
      <c r="I181" s="24" t="s">
        <v>61</v>
      </c>
      <c r="J181" s="24" t="s">
        <v>452</v>
      </c>
      <c r="K181" s="25"/>
      <c r="L181" s="34"/>
      <c r="M181" s="25"/>
      <c r="N181" s="25"/>
      <c r="O181" s="25"/>
      <c r="P181" s="25"/>
      <c r="Q181" s="25"/>
      <c r="R181" s="25"/>
      <c r="S181" s="25"/>
      <c r="T181" s="25"/>
      <c r="U181" s="25"/>
      <c r="V181" s="25"/>
      <c r="W181" s="24"/>
      <c r="X181" s="24"/>
      <c r="Y181" s="24"/>
      <c r="Z181" s="24"/>
      <c r="AA181" s="24"/>
      <c r="AB181" s="24"/>
      <c r="AC181" s="25"/>
      <c r="AD181" s="25"/>
      <c r="AE181" s="25"/>
      <c r="AF181" s="25"/>
      <c r="AG181" s="25"/>
      <c r="AH181" s="25"/>
      <c r="AI181" s="25"/>
      <c r="AJ181" s="25"/>
      <c r="AK181" s="25"/>
      <c r="AL181" s="26" t="s">
        <v>439</v>
      </c>
      <c r="AM181" s="25"/>
      <c r="AN181" s="25"/>
      <c r="AO181" s="25"/>
      <c r="AP181" s="25"/>
      <c r="AQ181" s="25"/>
      <c r="AR181" s="25"/>
      <c r="AS181" s="25"/>
      <c r="AT181" s="25"/>
      <c r="AU181" s="25"/>
      <c r="AV181" s="25"/>
      <c r="AW181" s="25"/>
      <c r="AX181" s="25"/>
      <c r="AY181" s="25"/>
      <c r="AZ181" s="25"/>
      <c r="BA181" s="25"/>
      <c r="BB181" s="25"/>
      <c r="BC181" s="25"/>
      <c r="BD181" s="25"/>
      <c r="BE181" s="25"/>
      <c r="BF181" s="25"/>
    </row>
    <row r="182" hidden="1">
      <c r="A182" s="21" t="s">
        <v>10</v>
      </c>
      <c r="B182" s="21" t="s">
        <v>10</v>
      </c>
      <c r="C182" s="22" t="s">
        <v>431</v>
      </c>
      <c r="D182" s="22" t="s">
        <v>480</v>
      </c>
      <c r="E182" s="23" t="s">
        <v>480</v>
      </c>
      <c r="F182" s="24" t="s">
        <v>103</v>
      </c>
      <c r="G182" s="24"/>
      <c r="H182" s="24" t="s">
        <v>59</v>
      </c>
      <c r="I182" s="25"/>
      <c r="J182" s="24" t="s">
        <v>61</v>
      </c>
      <c r="K182" s="24" t="s">
        <v>481</v>
      </c>
      <c r="L182" s="32" t="s">
        <v>443</v>
      </c>
      <c r="M182" s="25"/>
      <c r="N182" s="24"/>
      <c r="O182" s="24"/>
      <c r="P182" s="25"/>
      <c r="Q182" s="25"/>
      <c r="R182" s="25"/>
      <c r="S182" s="24"/>
      <c r="T182" s="24"/>
      <c r="U182" s="24"/>
      <c r="V182" s="24"/>
      <c r="W182" s="24" t="s">
        <v>433</v>
      </c>
      <c r="X182" s="24"/>
      <c r="Y182" s="24" t="s">
        <v>119</v>
      </c>
      <c r="Z182" s="24"/>
      <c r="AA182" s="24" t="s">
        <v>425</v>
      </c>
      <c r="AB182" s="24" t="s">
        <v>448</v>
      </c>
      <c r="AC182" s="24" t="s">
        <v>435</v>
      </c>
      <c r="AD182" s="24"/>
      <c r="AE182" s="24" t="s">
        <v>436</v>
      </c>
      <c r="AF182" s="24" t="s">
        <v>61</v>
      </c>
      <c r="AG182" s="24" t="s">
        <v>289</v>
      </c>
      <c r="AH182" s="35" t="s">
        <v>459</v>
      </c>
      <c r="AI182" s="24" t="s">
        <v>438</v>
      </c>
      <c r="AJ182" s="24" t="s">
        <v>61</v>
      </c>
      <c r="AK182" s="24" t="s">
        <v>438</v>
      </c>
      <c r="AL182" s="27"/>
      <c r="AM182" s="25"/>
      <c r="AN182" s="25"/>
      <c r="AO182" s="25"/>
      <c r="AP182" s="25"/>
      <c r="AQ182" s="25"/>
      <c r="AR182" s="25"/>
      <c r="AS182" s="25"/>
      <c r="AT182" s="25"/>
      <c r="AU182" s="25"/>
      <c r="AV182" s="25"/>
      <c r="AW182" s="25"/>
      <c r="AX182" s="25"/>
      <c r="AY182" s="25"/>
      <c r="AZ182" s="25"/>
      <c r="BA182" s="25"/>
      <c r="BB182" s="25"/>
      <c r="BC182" s="25"/>
      <c r="BD182" s="25"/>
      <c r="BE182" s="25"/>
      <c r="BF182" s="25"/>
    </row>
    <row r="183" hidden="1">
      <c r="A183" s="21" t="s">
        <v>10</v>
      </c>
      <c r="B183" s="21" t="s">
        <v>10</v>
      </c>
      <c r="C183" s="22" t="s">
        <v>482</v>
      </c>
      <c r="D183" s="22" t="s">
        <v>483</v>
      </c>
      <c r="E183" s="23" t="s">
        <v>483</v>
      </c>
      <c r="F183" s="24" t="s">
        <v>103</v>
      </c>
      <c r="G183" s="24"/>
      <c r="H183" s="24" t="s">
        <v>61</v>
      </c>
      <c r="I183" s="25"/>
      <c r="J183" s="24" t="s">
        <v>61</v>
      </c>
      <c r="K183" s="25"/>
      <c r="L183" s="25"/>
      <c r="M183" s="25"/>
      <c r="N183" s="24"/>
      <c r="O183" s="24"/>
      <c r="P183" s="25"/>
      <c r="Q183" s="25"/>
      <c r="R183" s="25"/>
      <c r="S183" s="24"/>
      <c r="T183" s="24"/>
      <c r="U183" s="24"/>
      <c r="V183" s="24"/>
      <c r="W183" s="24" t="s">
        <v>484</v>
      </c>
      <c r="X183" s="24" t="s">
        <v>485</v>
      </c>
      <c r="Y183" s="24"/>
      <c r="Z183" s="24"/>
      <c r="AA183" s="24" t="s">
        <v>486</v>
      </c>
      <c r="AB183" s="24"/>
      <c r="AC183" s="24" t="s">
        <v>487</v>
      </c>
      <c r="AD183" s="24"/>
      <c r="AE183" s="24"/>
      <c r="AF183" s="24"/>
      <c r="AG183" s="24" t="s">
        <v>289</v>
      </c>
      <c r="AH183" s="25"/>
      <c r="AI183" s="25"/>
      <c r="AJ183" s="25"/>
      <c r="AK183" s="25"/>
      <c r="AL183" s="27"/>
      <c r="AM183" s="24" t="s">
        <v>488</v>
      </c>
      <c r="AN183" s="25"/>
      <c r="AO183" s="25"/>
      <c r="AP183" s="25"/>
      <c r="AQ183" s="25"/>
      <c r="AR183" s="25"/>
      <c r="AS183" s="25"/>
      <c r="AT183" s="25"/>
      <c r="AU183" s="25"/>
      <c r="AV183" s="25"/>
      <c r="AW183" s="25"/>
      <c r="AX183" s="25"/>
      <c r="AY183" s="25"/>
      <c r="AZ183" s="25"/>
      <c r="BA183" s="25"/>
      <c r="BB183" s="25"/>
      <c r="BC183" s="25"/>
      <c r="BD183" s="25"/>
      <c r="BE183" s="25"/>
      <c r="BF183" s="25"/>
    </row>
    <row r="184" hidden="1">
      <c r="A184" s="21" t="s">
        <v>10</v>
      </c>
      <c r="B184" s="21" t="s">
        <v>10</v>
      </c>
      <c r="C184" s="22" t="s">
        <v>482</v>
      </c>
      <c r="D184" s="22" t="s">
        <v>489</v>
      </c>
      <c r="E184" s="23" t="s">
        <v>489</v>
      </c>
      <c r="F184" s="24" t="s">
        <v>103</v>
      </c>
      <c r="G184" s="24"/>
      <c r="H184" s="24" t="s">
        <v>61</v>
      </c>
      <c r="I184" s="25"/>
      <c r="J184" s="24" t="s">
        <v>61</v>
      </c>
      <c r="K184" s="25"/>
      <c r="L184" s="25"/>
      <c r="M184" s="25"/>
      <c r="N184" s="25"/>
      <c r="O184" s="25"/>
      <c r="P184" s="25"/>
      <c r="Q184" s="25"/>
      <c r="R184" s="25"/>
      <c r="S184" s="25"/>
      <c r="T184" s="25"/>
      <c r="U184" s="25"/>
      <c r="V184" s="25"/>
      <c r="W184" s="24" t="s">
        <v>484</v>
      </c>
      <c r="X184" s="24" t="s">
        <v>485</v>
      </c>
      <c r="Y184" s="24"/>
      <c r="Z184" s="24"/>
      <c r="AA184" s="24" t="s">
        <v>486</v>
      </c>
      <c r="AB184" s="25"/>
      <c r="AC184" s="24" t="s">
        <v>487</v>
      </c>
      <c r="AD184" s="25"/>
      <c r="AE184" s="25"/>
      <c r="AF184" s="25"/>
      <c r="AG184" s="24" t="s">
        <v>289</v>
      </c>
      <c r="AH184" s="25"/>
      <c r="AI184" s="25"/>
      <c r="AJ184" s="25"/>
      <c r="AK184" s="25"/>
      <c r="AL184" s="27"/>
      <c r="AM184" s="24" t="s">
        <v>490</v>
      </c>
      <c r="AN184" s="25"/>
      <c r="AO184" s="25"/>
      <c r="AP184" s="25"/>
      <c r="AQ184" s="25"/>
      <c r="AR184" s="25"/>
      <c r="AS184" s="25"/>
      <c r="AT184" s="25"/>
      <c r="AU184" s="25"/>
      <c r="AV184" s="25"/>
      <c r="AW184" s="25"/>
      <c r="AX184" s="25"/>
      <c r="AY184" s="25"/>
      <c r="AZ184" s="25"/>
      <c r="BA184" s="25"/>
      <c r="BB184" s="25"/>
      <c r="BC184" s="25"/>
      <c r="BD184" s="25"/>
      <c r="BE184" s="25"/>
      <c r="BF184" s="25"/>
    </row>
    <row r="185" hidden="1">
      <c r="A185" s="21" t="s">
        <v>10</v>
      </c>
      <c r="B185" s="21" t="s">
        <v>10</v>
      </c>
      <c r="C185" s="22" t="s">
        <v>482</v>
      </c>
      <c r="D185" s="22" t="s">
        <v>491</v>
      </c>
      <c r="E185" s="23" t="s">
        <v>491</v>
      </c>
      <c r="F185" s="24" t="s">
        <v>103</v>
      </c>
      <c r="G185" s="24"/>
      <c r="H185" s="24" t="s">
        <v>59</v>
      </c>
      <c r="I185" s="25"/>
      <c r="J185" s="24" t="s">
        <v>61</v>
      </c>
      <c r="K185" s="25"/>
      <c r="L185" s="25"/>
      <c r="M185" s="25"/>
      <c r="N185" s="25"/>
      <c r="O185" s="25"/>
      <c r="P185" s="25"/>
      <c r="Q185" s="25"/>
      <c r="R185" s="25"/>
      <c r="S185" s="25"/>
      <c r="T185" s="25"/>
      <c r="U185" s="25"/>
      <c r="V185" s="25"/>
      <c r="W185" s="24" t="s">
        <v>484</v>
      </c>
      <c r="X185" s="24" t="s">
        <v>485</v>
      </c>
      <c r="Y185" s="24"/>
      <c r="Z185" s="24"/>
      <c r="AA185" s="24" t="s">
        <v>486</v>
      </c>
      <c r="AB185" s="25"/>
      <c r="AC185" s="24" t="s">
        <v>487</v>
      </c>
      <c r="AD185" s="25"/>
      <c r="AE185" s="25"/>
      <c r="AF185" s="25"/>
      <c r="AG185" s="24" t="s">
        <v>289</v>
      </c>
      <c r="AH185" s="25"/>
      <c r="AI185" s="25"/>
      <c r="AJ185" s="25"/>
      <c r="AK185" s="25"/>
      <c r="AL185" s="27"/>
      <c r="AM185" s="24" t="s">
        <v>492</v>
      </c>
      <c r="AN185" s="25"/>
      <c r="AO185" s="25"/>
      <c r="AP185" s="25"/>
      <c r="AQ185" s="25"/>
      <c r="AR185" s="25"/>
      <c r="AS185" s="25"/>
      <c r="AT185" s="25"/>
      <c r="AU185" s="25"/>
      <c r="AV185" s="25"/>
      <c r="AW185" s="25"/>
      <c r="AX185" s="25"/>
      <c r="AY185" s="25"/>
      <c r="AZ185" s="25"/>
      <c r="BA185" s="25"/>
      <c r="BB185" s="25"/>
      <c r="BC185" s="25"/>
      <c r="BD185" s="25"/>
      <c r="BE185" s="25"/>
      <c r="BF185" s="25"/>
    </row>
    <row r="186" hidden="1">
      <c r="A186" s="21" t="s">
        <v>10</v>
      </c>
      <c r="B186" s="21" t="s">
        <v>10</v>
      </c>
      <c r="C186" s="22" t="s">
        <v>482</v>
      </c>
      <c r="D186" s="22" t="s">
        <v>493</v>
      </c>
      <c r="E186" s="23" t="s">
        <v>493</v>
      </c>
      <c r="F186" s="24" t="s">
        <v>103</v>
      </c>
      <c r="G186" s="24"/>
      <c r="H186" s="24" t="s">
        <v>59</v>
      </c>
      <c r="I186" s="25"/>
      <c r="J186" s="24" t="s">
        <v>61</v>
      </c>
      <c r="K186" s="25"/>
      <c r="L186" s="25"/>
      <c r="M186" s="25"/>
      <c r="N186" s="25"/>
      <c r="O186" s="25"/>
      <c r="P186" s="25"/>
      <c r="Q186" s="25"/>
      <c r="R186" s="25"/>
      <c r="S186" s="25"/>
      <c r="T186" s="25"/>
      <c r="U186" s="25"/>
      <c r="V186" s="25"/>
      <c r="W186" s="24" t="s">
        <v>484</v>
      </c>
      <c r="X186" s="24" t="s">
        <v>485</v>
      </c>
      <c r="Y186" s="24"/>
      <c r="Z186" s="24"/>
      <c r="AA186" s="24" t="s">
        <v>486</v>
      </c>
      <c r="AB186" s="25"/>
      <c r="AC186" s="24" t="s">
        <v>487</v>
      </c>
      <c r="AD186" s="25"/>
      <c r="AE186" s="25"/>
      <c r="AF186" s="25"/>
      <c r="AG186" s="25"/>
      <c r="AH186" s="25"/>
      <c r="AI186" s="25"/>
      <c r="AJ186" s="25"/>
      <c r="AK186" s="25"/>
      <c r="AL186" s="27"/>
      <c r="AM186" s="24" t="s">
        <v>492</v>
      </c>
      <c r="AN186" s="25"/>
      <c r="AO186" s="25"/>
      <c r="AP186" s="25"/>
      <c r="AQ186" s="25"/>
      <c r="AR186" s="25"/>
      <c r="AS186" s="25"/>
      <c r="AT186" s="25"/>
      <c r="AU186" s="25"/>
      <c r="AV186" s="25"/>
      <c r="AW186" s="25"/>
      <c r="AX186" s="25"/>
      <c r="AY186" s="25"/>
      <c r="AZ186" s="25"/>
      <c r="BA186" s="25"/>
      <c r="BB186" s="25"/>
      <c r="BC186" s="25"/>
      <c r="BD186" s="25"/>
      <c r="BE186" s="25"/>
      <c r="BF186" s="25"/>
    </row>
    <row r="187" hidden="1">
      <c r="A187" s="21" t="s">
        <v>10</v>
      </c>
      <c r="B187" s="21" t="s">
        <v>10</v>
      </c>
      <c r="C187" s="22" t="s">
        <v>482</v>
      </c>
      <c r="D187" s="22" t="s">
        <v>494</v>
      </c>
      <c r="E187" s="23" t="s">
        <v>494</v>
      </c>
      <c r="F187" s="24" t="s">
        <v>103</v>
      </c>
      <c r="G187" s="24"/>
      <c r="H187" s="24" t="s">
        <v>59</v>
      </c>
      <c r="I187" s="25"/>
      <c r="J187" s="24" t="s">
        <v>61</v>
      </c>
      <c r="K187" s="25"/>
      <c r="L187" s="25"/>
      <c r="M187" s="25"/>
      <c r="N187" s="25"/>
      <c r="O187" s="25"/>
      <c r="P187" s="25"/>
      <c r="Q187" s="25"/>
      <c r="R187" s="25"/>
      <c r="S187" s="25"/>
      <c r="T187" s="25"/>
      <c r="U187" s="25"/>
      <c r="V187" s="25"/>
      <c r="W187" s="24" t="s">
        <v>484</v>
      </c>
      <c r="X187" s="24" t="s">
        <v>485</v>
      </c>
      <c r="Y187" s="24"/>
      <c r="Z187" s="24"/>
      <c r="AA187" s="24" t="s">
        <v>486</v>
      </c>
      <c r="AB187" s="25"/>
      <c r="AC187" s="24" t="s">
        <v>487</v>
      </c>
      <c r="AD187" s="25"/>
      <c r="AE187" s="25"/>
      <c r="AF187" s="25"/>
      <c r="AG187" s="25"/>
      <c r="AH187" s="25"/>
      <c r="AI187" s="25"/>
      <c r="AJ187" s="25"/>
      <c r="AK187" s="25"/>
      <c r="AL187" s="27"/>
      <c r="AM187" s="24" t="s">
        <v>492</v>
      </c>
      <c r="AN187" s="25"/>
      <c r="AO187" s="25"/>
      <c r="AP187" s="25"/>
      <c r="AQ187" s="25"/>
      <c r="AR187" s="25"/>
      <c r="AS187" s="25"/>
      <c r="AT187" s="25"/>
      <c r="AU187" s="25"/>
      <c r="AV187" s="25"/>
      <c r="AW187" s="25"/>
      <c r="AX187" s="25"/>
      <c r="AY187" s="25"/>
      <c r="AZ187" s="25"/>
      <c r="BA187" s="25"/>
      <c r="BB187" s="25"/>
      <c r="BC187" s="25"/>
      <c r="BD187" s="25"/>
      <c r="BE187" s="25"/>
      <c r="BF187" s="25"/>
    </row>
    <row r="188" hidden="1">
      <c r="A188" s="21" t="s">
        <v>10</v>
      </c>
      <c r="B188" s="21" t="s">
        <v>10</v>
      </c>
      <c r="C188" s="22" t="s">
        <v>482</v>
      </c>
      <c r="D188" s="22" t="s">
        <v>495</v>
      </c>
      <c r="E188" s="23" t="s">
        <v>495</v>
      </c>
      <c r="F188" s="24" t="s">
        <v>103</v>
      </c>
      <c r="G188" s="24"/>
      <c r="H188" s="24" t="s">
        <v>59</v>
      </c>
      <c r="I188" s="24" t="s">
        <v>496</v>
      </c>
      <c r="J188" s="24" t="s">
        <v>61</v>
      </c>
      <c r="K188" s="25"/>
      <c r="L188" s="25"/>
      <c r="M188" s="25"/>
      <c r="N188" s="25"/>
      <c r="O188" s="25"/>
      <c r="P188" s="25"/>
      <c r="Q188" s="25"/>
      <c r="R188" s="25"/>
      <c r="S188" s="25"/>
      <c r="T188" s="25"/>
      <c r="U188" s="25"/>
      <c r="V188" s="25"/>
      <c r="W188" s="24" t="s">
        <v>484</v>
      </c>
      <c r="X188" s="24" t="s">
        <v>485</v>
      </c>
      <c r="Y188" s="24"/>
      <c r="Z188" s="24"/>
      <c r="AA188" s="24" t="s">
        <v>486</v>
      </c>
      <c r="AB188" s="25"/>
      <c r="AC188" s="24" t="s">
        <v>487</v>
      </c>
      <c r="AD188" s="25"/>
      <c r="AE188" s="25"/>
      <c r="AF188" s="25"/>
      <c r="AG188" s="25"/>
      <c r="AH188" s="25"/>
      <c r="AI188" s="25"/>
      <c r="AJ188" s="25"/>
      <c r="AK188" s="25"/>
      <c r="AL188" s="27"/>
      <c r="AM188" s="24" t="s">
        <v>492</v>
      </c>
      <c r="AN188" s="25"/>
      <c r="AO188" s="25"/>
      <c r="AP188" s="25"/>
      <c r="AQ188" s="25"/>
      <c r="AR188" s="25"/>
      <c r="AS188" s="25"/>
      <c r="AT188" s="25"/>
      <c r="AU188" s="25"/>
      <c r="AV188" s="25"/>
      <c r="AW188" s="25"/>
      <c r="AX188" s="25"/>
      <c r="AY188" s="25"/>
      <c r="AZ188" s="25"/>
      <c r="BA188" s="25"/>
      <c r="BB188" s="25"/>
      <c r="BC188" s="25"/>
      <c r="BD188" s="25"/>
      <c r="BE188" s="25"/>
      <c r="BF188" s="25"/>
    </row>
    <row r="189" hidden="1">
      <c r="A189" s="21" t="s">
        <v>10</v>
      </c>
      <c r="B189" s="21" t="s">
        <v>10</v>
      </c>
      <c r="C189" s="22" t="s">
        <v>482</v>
      </c>
      <c r="D189" s="22" t="s">
        <v>497</v>
      </c>
      <c r="E189" s="23" t="s">
        <v>497</v>
      </c>
      <c r="F189" s="24" t="s">
        <v>103</v>
      </c>
      <c r="G189" s="24"/>
      <c r="H189" s="24" t="s">
        <v>59</v>
      </c>
      <c r="I189" s="24" t="s">
        <v>61</v>
      </c>
      <c r="J189" s="24" t="s">
        <v>59</v>
      </c>
      <c r="K189" s="25"/>
      <c r="L189" s="25"/>
      <c r="M189" s="25"/>
      <c r="N189" s="25"/>
      <c r="O189" s="25"/>
      <c r="P189" s="25"/>
      <c r="Q189" s="25"/>
      <c r="R189" s="25"/>
      <c r="S189" s="25"/>
      <c r="T189" s="25"/>
      <c r="U189" s="25"/>
      <c r="V189" s="25"/>
      <c r="W189" s="25"/>
      <c r="X189" s="25"/>
      <c r="Y189" s="25"/>
      <c r="Z189" s="25"/>
      <c r="AA189" s="25"/>
      <c r="AB189" s="25"/>
      <c r="AC189" s="25"/>
      <c r="AD189" s="25"/>
      <c r="AE189" s="25"/>
      <c r="AF189" s="25"/>
      <c r="AG189" s="25"/>
      <c r="AH189" s="25"/>
      <c r="AI189" s="25"/>
      <c r="AJ189" s="25"/>
      <c r="AK189" s="25"/>
      <c r="AL189" s="27"/>
      <c r="AM189" s="24" t="s">
        <v>498</v>
      </c>
      <c r="AN189" s="25"/>
      <c r="AO189" s="25"/>
      <c r="AP189" s="25"/>
      <c r="AQ189" s="25"/>
      <c r="AR189" s="25"/>
      <c r="AS189" s="25"/>
      <c r="AT189" s="25"/>
      <c r="AU189" s="25"/>
      <c r="AV189" s="25"/>
      <c r="AW189" s="25"/>
      <c r="AX189" s="25"/>
      <c r="AY189" s="25"/>
      <c r="AZ189" s="25"/>
      <c r="BA189" s="25"/>
      <c r="BB189" s="25"/>
      <c r="BC189" s="25"/>
      <c r="BD189" s="25"/>
      <c r="BE189" s="25"/>
      <c r="BF189" s="25"/>
    </row>
    <row r="190">
      <c r="A190" s="16" t="s">
        <v>11</v>
      </c>
      <c r="B190" s="16" t="s">
        <v>10</v>
      </c>
      <c r="C190" s="17" t="s">
        <v>499</v>
      </c>
      <c r="D190" s="17" t="s">
        <v>500</v>
      </c>
      <c r="E190" s="18" t="s">
        <v>500</v>
      </c>
      <c r="F190" s="13" t="s">
        <v>103</v>
      </c>
      <c r="G190" s="13"/>
      <c r="H190" s="13" t="s">
        <v>61</v>
      </c>
      <c r="I190" s="13" t="s">
        <v>59</v>
      </c>
      <c r="J190" s="13" t="s">
        <v>61</v>
      </c>
      <c r="N190" s="13"/>
      <c r="O190" s="13"/>
      <c r="Q190" s="13"/>
      <c r="R190" s="13" t="s">
        <v>285</v>
      </c>
      <c r="T190" s="13"/>
      <c r="U190" s="13"/>
      <c r="V190" s="13"/>
      <c r="W190" s="13"/>
      <c r="X190" s="13"/>
      <c r="Y190" s="13"/>
      <c r="Z190" s="13" t="s">
        <v>424</v>
      </c>
      <c r="AA190" s="24" t="s">
        <v>425</v>
      </c>
      <c r="AB190" s="13" t="s">
        <v>501</v>
      </c>
      <c r="AD190" s="13"/>
      <c r="AE190" s="13"/>
      <c r="AF190" s="13" t="s">
        <v>61</v>
      </c>
      <c r="AG190" s="13" t="s">
        <v>502</v>
      </c>
      <c r="AH190" s="13" t="s">
        <v>503</v>
      </c>
      <c r="AI190" s="14"/>
      <c r="AK190" s="14"/>
      <c r="AL190" s="15"/>
    </row>
    <row r="191">
      <c r="A191" s="16" t="s">
        <v>11</v>
      </c>
      <c r="B191" s="16" t="s">
        <v>10</v>
      </c>
      <c r="C191" s="17" t="s">
        <v>499</v>
      </c>
      <c r="D191" s="17" t="s">
        <v>504</v>
      </c>
      <c r="E191" s="18" t="s">
        <v>504</v>
      </c>
      <c r="F191" s="13" t="s">
        <v>103</v>
      </c>
      <c r="G191" s="13"/>
      <c r="H191" s="13" t="s">
        <v>61</v>
      </c>
      <c r="J191" s="13" t="s">
        <v>61</v>
      </c>
      <c r="Q191" s="13"/>
      <c r="R191" s="13" t="s">
        <v>285</v>
      </c>
      <c r="AB191" s="13" t="s">
        <v>501</v>
      </c>
      <c r="AG191" s="14"/>
      <c r="AI191" s="14"/>
      <c r="AK191" s="14"/>
      <c r="AL191" s="15"/>
    </row>
    <row r="192">
      <c r="A192" s="21" t="s">
        <v>11</v>
      </c>
      <c r="B192" s="21" t="s">
        <v>9</v>
      </c>
      <c r="C192" s="22" t="s">
        <v>505</v>
      </c>
      <c r="D192" s="22" t="s">
        <v>506</v>
      </c>
      <c r="E192" s="23" t="s">
        <v>506</v>
      </c>
      <c r="F192" s="24" t="s">
        <v>367</v>
      </c>
      <c r="G192" s="24"/>
      <c r="H192" s="24" t="s">
        <v>61</v>
      </c>
      <c r="I192" s="25"/>
      <c r="J192" s="24" t="s">
        <v>61</v>
      </c>
      <c r="K192" s="25"/>
      <c r="L192" s="24"/>
      <c r="M192" s="24" t="s">
        <v>507</v>
      </c>
      <c r="N192" s="25"/>
      <c r="O192" s="24" t="s">
        <v>508</v>
      </c>
      <c r="P192" s="25"/>
      <c r="Q192" s="25"/>
      <c r="R192" s="25"/>
      <c r="S192" s="25"/>
      <c r="T192" s="25"/>
      <c r="U192" s="25"/>
      <c r="V192" s="25"/>
      <c r="W192" s="25"/>
      <c r="X192" s="25"/>
      <c r="Y192" s="25"/>
      <c r="Z192" s="25"/>
      <c r="AA192" s="25"/>
      <c r="AB192" s="25"/>
      <c r="AC192" s="25"/>
      <c r="AD192" s="25"/>
      <c r="AE192" s="25"/>
      <c r="AF192" s="25"/>
      <c r="AG192" s="25"/>
      <c r="AH192" s="25"/>
      <c r="AI192" s="25"/>
      <c r="AJ192" s="25"/>
      <c r="AK192" s="25"/>
      <c r="AL192" s="27"/>
      <c r="AM192" s="25"/>
      <c r="AN192" s="25"/>
      <c r="AO192" s="25"/>
      <c r="AP192" s="25"/>
      <c r="AQ192" s="25"/>
      <c r="AR192" s="25"/>
      <c r="AS192" s="25"/>
      <c r="AT192" s="25"/>
      <c r="AU192" s="25"/>
      <c r="AV192" s="25"/>
      <c r="AW192" s="25"/>
      <c r="AX192" s="25"/>
      <c r="AY192" s="25"/>
      <c r="AZ192" s="25"/>
      <c r="BA192" s="25"/>
      <c r="BB192" s="25"/>
      <c r="BC192" s="25"/>
      <c r="BD192" s="25"/>
      <c r="BE192" s="25"/>
      <c r="BF192" s="25"/>
    </row>
    <row r="193" hidden="1">
      <c r="A193" s="16" t="s">
        <v>12</v>
      </c>
      <c r="B193" s="16" t="s">
        <v>12</v>
      </c>
      <c r="C193" s="17" t="s">
        <v>509</v>
      </c>
      <c r="D193" s="17" t="s">
        <v>510</v>
      </c>
      <c r="E193" s="43" t="s">
        <v>511</v>
      </c>
      <c r="F193" s="13"/>
      <c r="G193" s="13"/>
      <c r="H193" s="13" t="s">
        <v>59</v>
      </c>
      <c r="AG193" s="14"/>
      <c r="AI193" s="14"/>
      <c r="AK193" s="14"/>
      <c r="AL193" s="44"/>
    </row>
    <row r="194" hidden="1">
      <c r="A194" s="16" t="s">
        <v>12</v>
      </c>
      <c r="B194" s="16" t="s">
        <v>12</v>
      </c>
      <c r="C194" s="17" t="s">
        <v>512</v>
      </c>
      <c r="D194" s="17" t="s">
        <v>513</v>
      </c>
      <c r="E194" s="18" t="s">
        <v>513</v>
      </c>
      <c r="F194" s="13"/>
      <c r="G194" s="13"/>
      <c r="H194" s="13" t="s">
        <v>59</v>
      </c>
      <c r="AG194" s="14"/>
      <c r="AI194" s="14"/>
      <c r="AK194" s="14"/>
      <c r="AL194" s="15"/>
    </row>
    <row r="195" hidden="1">
      <c r="A195" s="16" t="s">
        <v>12</v>
      </c>
      <c r="B195" s="16" t="s">
        <v>12</v>
      </c>
      <c r="C195" s="17" t="s">
        <v>514</v>
      </c>
      <c r="D195" s="17" t="s">
        <v>515</v>
      </c>
      <c r="E195" s="18" t="s">
        <v>515</v>
      </c>
      <c r="F195" s="13"/>
      <c r="G195" s="13"/>
      <c r="H195" s="13" t="s">
        <v>61</v>
      </c>
      <c r="AG195" s="14"/>
      <c r="AI195" s="14"/>
      <c r="AK195" s="14"/>
      <c r="AL195" s="15"/>
    </row>
    <row r="196" hidden="1">
      <c r="A196" s="16" t="s">
        <v>12</v>
      </c>
      <c r="B196" s="16" t="s">
        <v>12</v>
      </c>
      <c r="C196" s="17" t="s">
        <v>516</v>
      </c>
      <c r="D196" s="17" t="s">
        <v>517</v>
      </c>
      <c r="E196" s="18" t="s">
        <v>517</v>
      </c>
      <c r="F196" s="13"/>
      <c r="G196" s="13"/>
      <c r="H196" s="13" t="s">
        <v>61</v>
      </c>
      <c r="AG196" s="14"/>
      <c r="AI196" s="14"/>
      <c r="AK196" s="14"/>
      <c r="AL196" s="15"/>
    </row>
    <row r="197" hidden="1">
      <c r="A197" s="16" t="s">
        <v>12</v>
      </c>
      <c r="B197" s="16" t="s">
        <v>12</v>
      </c>
      <c r="C197" s="17" t="s">
        <v>514</v>
      </c>
      <c r="D197" s="17" t="s">
        <v>518</v>
      </c>
      <c r="E197" s="18" t="s">
        <v>518</v>
      </c>
      <c r="F197" s="13"/>
      <c r="G197" s="13"/>
      <c r="H197" s="13" t="s">
        <v>61</v>
      </c>
      <c r="AG197" s="14"/>
      <c r="AI197" s="14"/>
      <c r="AK197" s="14"/>
      <c r="AL197" s="15"/>
    </row>
    <row r="198" hidden="1">
      <c r="A198" s="16" t="s">
        <v>12</v>
      </c>
      <c r="B198" s="16" t="s">
        <v>12</v>
      </c>
      <c r="C198" s="17" t="s">
        <v>514</v>
      </c>
      <c r="D198" s="17" t="s">
        <v>519</v>
      </c>
      <c r="E198" s="18" t="s">
        <v>519</v>
      </c>
      <c r="F198" s="13"/>
      <c r="G198" s="13"/>
      <c r="H198" s="13" t="s">
        <v>61</v>
      </c>
      <c r="AG198" s="14"/>
      <c r="AI198" s="14"/>
      <c r="AK198" s="14"/>
      <c r="AL198" s="15"/>
    </row>
    <row r="199" hidden="1">
      <c r="A199" s="16" t="s">
        <v>12</v>
      </c>
      <c r="B199" s="16" t="s">
        <v>12</v>
      </c>
      <c r="C199" s="17" t="s">
        <v>516</v>
      </c>
      <c r="D199" s="17" t="s">
        <v>520</v>
      </c>
      <c r="E199" s="18" t="s">
        <v>520</v>
      </c>
      <c r="F199" s="13"/>
      <c r="G199" s="13"/>
      <c r="H199" s="13" t="s">
        <v>59</v>
      </c>
      <c r="AG199" s="14"/>
      <c r="AI199" s="14"/>
      <c r="AK199" s="14"/>
      <c r="AL199" s="15"/>
    </row>
    <row r="200" hidden="1">
      <c r="A200" s="16" t="s">
        <v>12</v>
      </c>
      <c r="B200" s="16" t="s">
        <v>12</v>
      </c>
      <c r="C200" s="17" t="s">
        <v>514</v>
      </c>
      <c r="D200" s="17" t="s">
        <v>521</v>
      </c>
      <c r="E200" s="43" t="s">
        <v>522</v>
      </c>
      <c r="F200" s="13"/>
      <c r="G200" s="13"/>
      <c r="H200" s="13" t="s">
        <v>59</v>
      </c>
      <c r="AG200" s="14"/>
      <c r="AI200" s="14"/>
      <c r="AK200" s="14"/>
      <c r="AL200" s="15"/>
    </row>
    <row r="201" hidden="1">
      <c r="A201" s="16" t="s">
        <v>12</v>
      </c>
      <c r="B201" s="16" t="s">
        <v>12</v>
      </c>
      <c r="C201" s="17" t="s">
        <v>514</v>
      </c>
      <c r="D201" s="17" t="s">
        <v>523</v>
      </c>
      <c r="E201" s="43" t="s">
        <v>524</v>
      </c>
      <c r="F201" s="13"/>
      <c r="G201" s="13"/>
      <c r="H201" s="13" t="s">
        <v>59</v>
      </c>
      <c r="AG201" s="14"/>
      <c r="AI201" s="14"/>
      <c r="AK201" s="14"/>
      <c r="AL201" s="15"/>
    </row>
    <row r="202" hidden="1">
      <c r="A202" s="16" t="s">
        <v>12</v>
      </c>
      <c r="B202" s="16" t="s">
        <v>12</v>
      </c>
      <c r="C202" s="17" t="s">
        <v>514</v>
      </c>
      <c r="D202" s="17" t="s">
        <v>525</v>
      </c>
      <c r="E202" s="43" t="s">
        <v>526</v>
      </c>
      <c r="F202" s="13"/>
      <c r="G202" s="13"/>
      <c r="H202" s="13" t="s">
        <v>59</v>
      </c>
      <c r="AG202" s="14"/>
      <c r="AI202" s="14"/>
      <c r="AK202" s="14"/>
      <c r="AL202" s="15"/>
    </row>
    <row r="203" hidden="1">
      <c r="A203" s="16" t="s">
        <v>12</v>
      </c>
      <c r="B203" s="16" t="s">
        <v>12</v>
      </c>
      <c r="C203" s="17" t="s">
        <v>514</v>
      </c>
      <c r="D203" s="17" t="s">
        <v>527</v>
      </c>
      <c r="E203" s="43" t="s">
        <v>528</v>
      </c>
      <c r="F203" s="13"/>
      <c r="G203" s="13"/>
      <c r="H203" s="13" t="s">
        <v>59</v>
      </c>
      <c r="AG203" s="14"/>
      <c r="AI203" s="14"/>
      <c r="AK203" s="14"/>
      <c r="AL203" s="15"/>
    </row>
    <row r="204" hidden="1">
      <c r="A204" s="16" t="s">
        <v>12</v>
      </c>
      <c r="B204" s="16" t="s">
        <v>12</v>
      </c>
      <c r="C204" s="17" t="s">
        <v>514</v>
      </c>
      <c r="D204" s="17" t="s">
        <v>529</v>
      </c>
      <c r="E204" s="43" t="s">
        <v>530</v>
      </c>
      <c r="F204" s="13"/>
      <c r="G204" s="13"/>
      <c r="H204" s="13" t="s">
        <v>61</v>
      </c>
      <c r="AG204" s="14"/>
      <c r="AI204" s="14"/>
      <c r="AK204" s="14"/>
      <c r="AL204" s="15"/>
    </row>
    <row r="205" hidden="1">
      <c r="A205" s="16" t="s">
        <v>12</v>
      </c>
      <c r="B205" s="16" t="s">
        <v>12</v>
      </c>
      <c r="C205" s="17" t="s">
        <v>514</v>
      </c>
      <c r="D205" s="17" t="s">
        <v>531</v>
      </c>
      <c r="E205" s="43" t="s">
        <v>532</v>
      </c>
      <c r="F205" s="13"/>
      <c r="G205" s="13"/>
      <c r="H205" s="13" t="s">
        <v>59</v>
      </c>
      <c r="AG205" s="14"/>
      <c r="AI205" s="14"/>
      <c r="AK205" s="14"/>
      <c r="AL205" s="15"/>
    </row>
    <row r="206" hidden="1">
      <c r="A206" s="16" t="s">
        <v>12</v>
      </c>
      <c r="B206" s="16" t="s">
        <v>12</v>
      </c>
      <c r="C206" s="17" t="s">
        <v>516</v>
      </c>
      <c r="D206" s="17" t="s">
        <v>533</v>
      </c>
      <c r="E206" s="18" t="s">
        <v>533</v>
      </c>
      <c r="F206" s="13"/>
      <c r="G206" s="13"/>
      <c r="H206" s="13" t="s">
        <v>59</v>
      </c>
      <c r="AG206" s="14"/>
      <c r="AI206" s="14"/>
      <c r="AK206" s="14"/>
      <c r="AL206" s="15"/>
    </row>
    <row r="207" hidden="1">
      <c r="A207" s="16" t="s">
        <v>12</v>
      </c>
      <c r="B207" s="16" t="s">
        <v>12</v>
      </c>
      <c r="C207" s="17" t="s">
        <v>534</v>
      </c>
      <c r="D207" s="17" t="s">
        <v>535</v>
      </c>
      <c r="E207" s="18" t="s">
        <v>535</v>
      </c>
      <c r="F207" s="13"/>
      <c r="G207" s="13"/>
      <c r="H207" s="13" t="s">
        <v>59</v>
      </c>
      <c r="AG207" s="14"/>
      <c r="AI207" s="14"/>
      <c r="AK207" s="14"/>
      <c r="AL207" s="15"/>
    </row>
    <row r="208" hidden="1">
      <c r="A208" s="16" t="s">
        <v>12</v>
      </c>
      <c r="B208" s="16" t="s">
        <v>12</v>
      </c>
      <c r="C208" s="17" t="s">
        <v>534</v>
      </c>
      <c r="D208" s="17" t="s">
        <v>536</v>
      </c>
      <c r="E208" s="18" t="s">
        <v>536</v>
      </c>
      <c r="F208" s="13"/>
      <c r="G208" s="13"/>
      <c r="H208" s="13" t="s">
        <v>59</v>
      </c>
      <c r="AG208" s="14"/>
      <c r="AI208" s="14"/>
      <c r="AK208" s="14"/>
      <c r="AL208" s="15"/>
    </row>
    <row r="209" hidden="1">
      <c r="A209" s="16" t="s">
        <v>12</v>
      </c>
      <c r="B209" s="16" t="s">
        <v>12</v>
      </c>
      <c r="C209" s="17" t="s">
        <v>509</v>
      </c>
      <c r="D209" s="17" t="s">
        <v>537</v>
      </c>
      <c r="E209" s="18" t="s">
        <v>537</v>
      </c>
      <c r="F209" s="13"/>
      <c r="G209" s="13"/>
      <c r="H209" s="13" t="s">
        <v>59</v>
      </c>
      <c r="AG209" s="14"/>
      <c r="AI209" s="14"/>
      <c r="AK209" s="14"/>
      <c r="AL209" s="15"/>
    </row>
    <row r="210" hidden="1">
      <c r="A210" s="16" t="s">
        <v>12</v>
      </c>
      <c r="B210" s="16" t="s">
        <v>12</v>
      </c>
      <c r="C210" s="17" t="s">
        <v>516</v>
      </c>
      <c r="D210" s="17" t="s">
        <v>538</v>
      </c>
      <c r="E210" s="18" t="s">
        <v>538</v>
      </c>
      <c r="F210" s="13"/>
      <c r="G210" s="13"/>
      <c r="H210" s="13" t="s">
        <v>61</v>
      </c>
      <c r="AG210" s="14"/>
      <c r="AI210" s="14"/>
      <c r="AK210" s="14"/>
      <c r="AL210" s="15"/>
    </row>
    <row r="211" hidden="1">
      <c r="A211" s="16" t="s">
        <v>12</v>
      </c>
      <c r="B211" s="16" t="s">
        <v>12</v>
      </c>
      <c r="C211" s="17" t="s">
        <v>516</v>
      </c>
      <c r="D211" s="17" t="s">
        <v>539</v>
      </c>
      <c r="E211" s="18" t="s">
        <v>539</v>
      </c>
      <c r="F211" s="13"/>
      <c r="G211" s="13"/>
      <c r="H211" s="13" t="s">
        <v>61</v>
      </c>
      <c r="AG211" s="14"/>
      <c r="AI211" s="14"/>
      <c r="AK211" s="14"/>
      <c r="AL211" s="15"/>
    </row>
    <row r="212" hidden="1">
      <c r="A212" s="16" t="s">
        <v>12</v>
      </c>
      <c r="B212" s="16" t="s">
        <v>12</v>
      </c>
      <c r="C212" s="17" t="s">
        <v>514</v>
      </c>
      <c r="D212" s="17" t="s">
        <v>540</v>
      </c>
      <c r="E212" s="43" t="s">
        <v>541</v>
      </c>
      <c r="F212" s="13"/>
      <c r="G212" s="13"/>
      <c r="H212" s="13" t="s">
        <v>61</v>
      </c>
      <c r="AG212" s="14"/>
      <c r="AI212" s="14"/>
      <c r="AK212" s="14"/>
      <c r="AL212" s="15"/>
    </row>
    <row r="213" hidden="1">
      <c r="A213" s="16" t="s">
        <v>12</v>
      </c>
      <c r="B213" s="16" t="s">
        <v>12</v>
      </c>
      <c r="C213" s="17" t="s">
        <v>534</v>
      </c>
      <c r="D213" s="17" t="s">
        <v>542</v>
      </c>
      <c r="E213" s="18" t="s">
        <v>542</v>
      </c>
      <c r="F213" s="13" t="s">
        <v>103</v>
      </c>
      <c r="G213" s="13"/>
      <c r="H213" s="13" t="s">
        <v>61</v>
      </c>
      <c r="J213" s="13" t="s">
        <v>61</v>
      </c>
      <c r="AF213" s="13" t="s">
        <v>61</v>
      </c>
      <c r="AG213" s="14"/>
      <c r="AI213" s="13" t="s">
        <v>543</v>
      </c>
      <c r="AK213" s="13" t="s">
        <v>543</v>
      </c>
      <c r="AL213" s="15"/>
    </row>
    <row r="214" hidden="1">
      <c r="A214" s="16" t="s">
        <v>12</v>
      </c>
      <c r="B214" s="16" t="s">
        <v>12</v>
      </c>
      <c r="C214" s="17" t="s">
        <v>534</v>
      </c>
      <c r="D214" s="17" t="s">
        <v>544</v>
      </c>
      <c r="E214" s="18" t="s">
        <v>544</v>
      </c>
      <c r="F214" s="13"/>
      <c r="G214" s="13"/>
      <c r="H214" s="13" t="s">
        <v>59</v>
      </c>
      <c r="AG214" s="14"/>
      <c r="AI214" s="14"/>
      <c r="AK214" s="14"/>
      <c r="AL214" s="15"/>
    </row>
    <row r="215" hidden="1">
      <c r="A215" s="16" t="s">
        <v>12</v>
      </c>
      <c r="B215" s="16" t="s">
        <v>12</v>
      </c>
      <c r="C215" s="17" t="s">
        <v>514</v>
      </c>
      <c r="D215" s="17" t="s">
        <v>545</v>
      </c>
      <c r="E215" s="18" t="s">
        <v>545</v>
      </c>
      <c r="F215" s="13"/>
      <c r="G215" s="13"/>
      <c r="H215" s="13" t="s">
        <v>61</v>
      </c>
      <c r="AG215" s="14"/>
      <c r="AI215" s="14"/>
      <c r="AK215" s="14"/>
      <c r="AL215" s="15"/>
    </row>
    <row r="216" hidden="1">
      <c r="A216" s="16" t="s">
        <v>12</v>
      </c>
      <c r="B216" s="16" t="s">
        <v>12</v>
      </c>
      <c r="C216" s="17" t="s">
        <v>516</v>
      </c>
      <c r="D216" s="17" t="s">
        <v>546</v>
      </c>
      <c r="E216" s="43" t="s">
        <v>547</v>
      </c>
      <c r="F216" s="13"/>
      <c r="G216" s="13"/>
      <c r="H216" s="13" t="s">
        <v>61</v>
      </c>
      <c r="AG216" s="14"/>
      <c r="AI216" s="14"/>
      <c r="AK216" s="14"/>
      <c r="AL216" s="15"/>
    </row>
    <row r="217" hidden="1">
      <c r="A217" s="16" t="s">
        <v>12</v>
      </c>
      <c r="B217" s="16" t="s">
        <v>12</v>
      </c>
      <c r="C217" s="17" t="s">
        <v>516</v>
      </c>
      <c r="D217" s="17" t="s">
        <v>548</v>
      </c>
      <c r="E217" s="43" t="s">
        <v>549</v>
      </c>
      <c r="F217" s="13"/>
      <c r="G217" s="13"/>
      <c r="H217" s="13" t="s">
        <v>59</v>
      </c>
      <c r="AG217" s="14"/>
      <c r="AI217" s="14"/>
      <c r="AK217" s="14"/>
      <c r="AL217" s="15"/>
    </row>
    <row r="218" hidden="1">
      <c r="A218" s="16" t="s">
        <v>12</v>
      </c>
      <c r="B218" s="16" t="s">
        <v>12</v>
      </c>
      <c r="C218" s="17" t="s">
        <v>516</v>
      </c>
      <c r="D218" s="17" t="s">
        <v>550</v>
      </c>
      <c r="E218" s="43" t="s">
        <v>551</v>
      </c>
      <c r="F218" s="13"/>
      <c r="G218" s="13"/>
      <c r="H218" s="13" t="s">
        <v>61</v>
      </c>
      <c r="AG218" s="14"/>
      <c r="AI218" s="14"/>
      <c r="AK218" s="14"/>
      <c r="AL218" s="15"/>
    </row>
    <row r="219" hidden="1">
      <c r="A219" s="16" t="s">
        <v>12</v>
      </c>
      <c r="B219" s="16" t="s">
        <v>12</v>
      </c>
      <c r="C219" s="17" t="s">
        <v>516</v>
      </c>
      <c r="D219" s="17" t="s">
        <v>552</v>
      </c>
      <c r="E219" s="43" t="s">
        <v>553</v>
      </c>
      <c r="F219" s="13"/>
      <c r="G219" s="13"/>
      <c r="H219" s="13" t="s">
        <v>59</v>
      </c>
      <c r="AG219" s="14"/>
      <c r="AI219" s="14"/>
      <c r="AK219" s="14"/>
      <c r="AL219" s="15"/>
    </row>
    <row r="220" hidden="1">
      <c r="A220" s="16" t="s">
        <v>12</v>
      </c>
      <c r="B220" s="16" t="s">
        <v>12</v>
      </c>
      <c r="C220" s="17" t="s">
        <v>516</v>
      </c>
      <c r="D220" s="17" t="s">
        <v>554</v>
      </c>
      <c r="E220" s="43" t="s">
        <v>555</v>
      </c>
      <c r="F220" s="13"/>
      <c r="G220" s="13"/>
      <c r="H220" s="13" t="s">
        <v>59</v>
      </c>
      <c r="AG220" s="14"/>
      <c r="AI220" s="14"/>
      <c r="AK220" s="14"/>
      <c r="AL220" s="15"/>
    </row>
    <row r="221" hidden="1">
      <c r="A221" s="16" t="s">
        <v>12</v>
      </c>
      <c r="B221" s="16" t="s">
        <v>12</v>
      </c>
      <c r="C221" s="17" t="s">
        <v>516</v>
      </c>
      <c r="D221" s="17" t="s">
        <v>556</v>
      </c>
      <c r="E221" s="43" t="s">
        <v>557</v>
      </c>
      <c r="F221" s="13"/>
      <c r="G221" s="13"/>
      <c r="H221" s="13" t="s">
        <v>61</v>
      </c>
      <c r="AG221" s="14"/>
      <c r="AI221" s="14"/>
      <c r="AK221" s="14"/>
      <c r="AL221" s="15"/>
    </row>
    <row r="222" hidden="1">
      <c r="A222" s="16" t="s">
        <v>12</v>
      </c>
      <c r="B222" s="16" t="s">
        <v>12</v>
      </c>
      <c r="C222" s="17" t="s">
        <v>516</v>
      </c>
      <c r="D222" s="17" t="s">
        <v>558</v>
      </c>
      <c r="E222" s="43" t="s">
        <v>559</v>
      </c>
      <c r="F222" s="13"/>
      <c r="G222" s="13"/>
      <c r="H222" s="13" t="s">
        <v>59</v>
      </c>
      <c r="AG222" s="14"/>
      <c r="AI222" s="14"/>
      <c r="AK222" s="14"/>
      <c r="AL222" s="15"/>
    </row>
    <row r="223" hidden="1">
      <c r="A223" s="16" t="s">
        <v>12</v>
      </c>
      <c r="B223" s="16" t="s">
        <v>12</v>
      </c>
      <c r="C223" s="17" t="s">
        <v>516</v>
      </c>
      <c r="D223" s="17" t="s">
        <v>560</v>
      </c>
      <c r="E223" s="43" t="s">
        <v>561</v>
      </c>
      <c r="F223" s="13"/>
      <c r="G223" s="13"/>
      <c r="H223" s="13" t="s">
        <v>59</v>
      </c>
      <c r="AG223" s="14"/>
      <c r="AI223" s="14"/>
      <c r="AK223" s="14"/>
      <c r="AL223" s="15"/>
    </row>
    <row r="224" hidden="1">
      <c r="A224" s="16" t="s">
        <v>12</v>
      </c>
      <c r="B224" s="16" t="s">
        <v>12</v>
      </c>
      <c r="C224" s="17" t="s">
        <v>516</v>
      </c>
      <c r="D224" s="17" t="s">
        <v>562</v>
      </c>
      <c r="E224" s="43" t="s">
        <v>563</v>
      </c>
      <c r="F224" s="13"/>
      <c r="G224" s="13"/>
      <c r="H224" s="13" t="s">
        <v>61</v>
      </c>
      <c r="AG224" s="14"/>
      <c r="AI224" s="14"/>
      <c r="AK224" s="14"/>
      <c r="AL224" s="15"/>
    </row>
    <row r="225" hidden="1">
      <c r="A225" s="16" t="s">
        <v>12</v>
      </c>
      <c r="B225" s="16" t="s">
        <v>12</v>
      </c>
      <c r="C225" s="17" t="s">
        <v>514</v>
      </c>
      <c r="D225" s="17" t="s">
        <v>564</v>
      </c>
      <c r="E225" s="18" t="s">
        <v>564</v>
      </c>
      <c r="F225" s="13"/>
      <c r="G225" s="13"/>
      <c r="H225" s="13" t="s">
        <v>61</v>
      </c>
      <c r="AG225" s="14"/>
      <c r="AI225" s="14"/>
      <c r="AK225" s="14"/>
      <c r="AL225" s="15"/>
    </row>
    <row r="226" hidden="1">
      <c r="A226" s="16" t="s">
        <v>12</v>
      </c>
      <c r="B226" s="16" t="s">
        <v>12</v>
      </c>
      <c r="C226" s="17" t="s">
        <v>516</v>
      </c>
      <c r="D226" s="17" t="s">
        <v>565</v>
      </c>
      <c r="E226" s="18" t="s">
        <v>565</v>
      </c>
      <c r="F226" s="13"/>
      <c r="G226" s="13"/>
      <c r="H226" s="13" t="s">
        <v>59</v>
      </c>
      <c r="AG226" s="14"/>
      <c r="AI226" s="14"/>
      <c r="AK226" s="14"/>
      <c r="AL226" s="15"/>
    </row>
    <row r="227" hidden="1">
      <c r="A227" s="16" t="s">
        <v>12</v>
      </c>
      <c r="B227" s="16" t="s">
        <v>12</v>
      </c>
      <c r="C227" s="17" t="s">
        <v>514</v>
      </c>
      <c r="D227" s="17" t="s">
        <v>566</v>
      </c>
      <c r="E227" s="18" t="s">
        <v>566</v>
      </c>
      <c r="F227" s="13"/>
      <c r="G227" s="13"/>
      <c r="H227" s="13" t="s">
        <v>61</v>
      </c>
      <c r="AG227" s="14"/>
      <c r="AI227" s="14"/>
      <c r="AK227" s="14"/>
      <c r="AL227" s="15"/>
    </row>
    <row r="228" hidden="1">
      <c r="A228" s="16" t="s">
        <v>12</v>
      </c>
      <c r="B228" s="16" t="s">
        <v>12</v>
      </c>
      <c r="C228" s="17" t="s">
        <v>516</v>
      </c>
      <c r="D228" s="17" t="s">
        <v>567</v>
      </c>
      <c r="E228" s="18" t="s">
        <v>567</v>
      </c>
      <c r="F228" s="13"/>
      <c r="G228" s="13"/>
      <c r="H228" s="13" t="s">
        <v>61</v>
      </c>
      <c r="AG228" s="14"/>
      <c r="AI228" s="14"/>
      <c r="AK228" s="14"/>
      <c r="AL228" s="15"/>
    </row>
    <row r="229" hidden="1">
      <c r="A229" s="16" t="s">
        <v>12</v>
      </c>
      <c r="B229" s="16" t="s">
        <v>12</v>
      </c>
      <c r="C229" s="17" t="s">
        <v>514</v>
      </c>
      <c r="D229" s="17" t="s">
        <v>568</v>
      </c>
      <c r="E229" s="18" t="s">
        <v>568</v>
      </c>
      <c r="F229" s="13"/>
      <c r="G229" s="13"/>
      <c r="H229" s="13" t="s">
        <v>61</v>
      </c>
      <c r="AG229" s="14"/>
      <c r="AI229" s="14"/>
      <c r="AK229" s="14"/>
      <c r="AL229" s="15"/>
    </row>
    <row r="230" hidden="1">
      <c r="A230" s="16" t="s">
        <v>12</v>
      </c>
      <c r="B230" s="16" t="s">
        <v>12</v>
      </c>
      <c r="C230" s="17" t="s">
        <v>514</v>
      </c>
      <c r="D230" s="17" t="s">
        <v>569</v>
      </c>
      <c r="E230" s="18" t="s">
        <v>569</v>
      </c>
      <c r="F230" s="13"/>
      <c r="G230" s="13"/>
      <c r="H230" s="13" t="s">
        <v>61</v>
      </c>
      <c r="AG230" s="14"/>
      <c r="AI230" s="14"/>
      <c r="AK230" s="14"/>
      <c r="AL230" s="15"/>
    </row>
    <row r="231" hidden="1">
      <c r="A231" s="16" t="s">
        <v>12</v>
      </c>
      <c r="B231" s="16" t="s">
        <v>12</v>
      </c>
      <c r="C231" s="17" t="s">
        <v>516</v>
      </c>
      <c r="D231" s="17" t="s">
        <v>570</v>
      </c>
      <c r="E231" s="18" t="s">
        <v>570</v>
      </c>
      <c r="F231" s="13"/>
      <c r="G231" s="13"/>
      <c r="H231" s="13" t="s">
        <v>61</v>
      </c>
      <c r="AG231" s="14"/>
      <c r="AI231" s="14"/>
      <c r="AK231" s="14"/>
      <c r="AL231" s="15"/>
    </row>
    <row r="232" hidden="1">
      <c r="A232" s="16" t="s">
        <v>12</v>
      </c>
      <c r="B232" s="16" t="s">
        <v>12</v>
      </c>
      <c r="C232" s="17" t="s">
        <v>514</v>
      </c>
      <c r="D232" s="17" t="s">
        <v>571</v>
      </c>
      <c r="E232" s="18" t="s">
        <v>571</v>
      </c>
      <c r="F232" s="13"/>
      <c r="G232" s="13"/>
      <c r="H232" s="13" t="s">
        <v>61</v>
      </c>
      <c r="AG232" s="14"/>
      <c r="AI232" s="14"/>
      <c r="AK232" s="14"/>
      <c r="AL232" s="15"/>
    </row>
    <row r="233" hidden="1">
      <c r="A233" s="16" t="s">
        <v>12</v>
      </c>
      <c r="B233" s="16" t="s">
        <v>12</v>
      </c>
      <c r="C233" s="17" t="s">
        <v>516</v>
      </c>
      <c r="D233" s="17" t="s">
        <v>572</v>
      </c>
      <c r="E233" s="18" t="s">
        <v>572</v>
      </c>
      <c r="F233" s="13"/>
      <c r="G233" s="13"/>
      <c r="H233" s="13" t="s">
        <v>61</v>
      </c>
      <c r="AG233" s="14"/>
      <c r="AI233" s="14"/>
      <c r="AK233" s="14"/>
      <c r="AL233" s="15"/>
    </row>
    <row r="234" hidden="1">
      <c r="A234" s="16" t="s">
        <v>12</v>
      </c>
      <c r="B234" s="16" t="s">
        <v>12</v>
      </c>
      <c r="C234" s="17" t="s">
        <v>534</v>
      </c>
      <c r="D234" s="17" t="s">
        <v>573</v>
      </c>
      <c r="E234" s="18" t="s">
        <v>573</v>
      </c>
      <c r="F234" s="13" t="s">
        <v>103</v>
      </c>
      <c r="G234" s="13"/>
      <c r="H234" s="13" t="s">
        <v>61</v>
      </c>
      <c r="J234" s="13" t="s">
        <v>61</v>
      </c>
      <c r="AG234" s="14"/>
      <c r="AI234" s="13" t="s">
        <v>543</v>
      </c>
      <c r="AK234" s="13" t="s">
        <v>543</v>
      </c>
      <c r="AL234" s="15"/>
    </row>
    <row r="235" hidden="1">
      <c r="A235" s="16" t="s">
        <v>12</v>
      </c>
      <c r="B235" s="16" t="s">
        <v>12</v>
      </c>
      <c r="C235" s="17" t="s">
        <v>534</v>
      </c>
      <c r="D235" s="17" t="s">
        <v>574</v>
      </c>
      <c r="E235" s="18" t="s">
        <v>574</v>
      </c>
      <c r="F235" s="13" t="s">
        <v>103</v>
      </c>
      <c r="G235" s="13"/>
      <c r="H235" s="13" t="s">
        <v>61</v>
      </c>
      <c r="J235" s="13" t="s">
        <v>61</v>
      </c>
      <c r="W235" s="13"/>
      <c r="X235" s="13"/>
      <c r="Y235" s="13"/>
      <c r="Z235" s="13"/>
      <c r="AA235" s="13"/>
      <c r="AC235" s="13" t="s">
        <v>575</v>
      </c>
      <c r="AG235" s="14"/>
      <c r="AI235" s="13" t="s">
        <v>543</v>
      </c>
      <c r="AK235" s="13" t="s">
        <v>543</v>
      </c>
      <c r="AL235" s="15"/>
    </row>
    <row r="236" hidden="1">
      <c r="A236" s="16" t="s">
        <v>12</v>
      </c>
      <c r="B236" s="16" t="s">
        <v>12</v>
      </c>
      <c r="C236" s="17" t="s">
        <v>534</v>
      </c>
      <c r="D236" s="17" t="s">
        <v>576</v>
      </c>
      <c r="E236" s="18" t="s">
        <v>576</v>
      </c>
      <c r="F236" s="13"/>
      <c r="G236" s="13"/>
      <c r="H236" s="13" t="s">
        <v>59</v>
      </c>
      <c r="AG236" s="14"/>
      <c r="AI236" s="14"/>
      <c r="AK236" s="14"/>
      <c r="AL236" s="15"/>
    </row>
    <row r="237" hidden="1">
      <c r="A237" s="16" t="s">
        <v>12</v>
      </c>
      <c r="B237" s="16" t="s">
        <v>12</v>
      </c>
      <c r="C237" s="17" t="s">
        <v>534</v>
      </c>
      <c r="D237" s="17" t="s">
        <v>577</v>
      </c>
      <c r="E237" s="18" t="s">
        <v>577</v>
      </c>
      <c r="F237" s="13"/>
      <c r="G237" s="13"/>
      <c r="H237" s="13" t="s">
        <v>59</v>
      </c>
      <c r="AG237" s="14"/>
      <c r="AI237" s="14"/>
      <c r="AK237" s="14"/>
      <c r="AL237" s="15"/>
    </row>
    <row r="238" hidden="1">
      <c r="A238" s="16" t="s">
        <v>12</v>
      </c>
      <c r="B238" s="16" t="s">
        <v>12</v>
      </c>
      <c r="C238" s="17" t="s">
        <v>516</v>
      </c>
      <c r="D238" s="17" t="s">
        <v>578</v>
      </c>
      <c r="E238" s="18" t="s">
        <v>578</v>
      </c>
      <c r="F238" s="13"/>
      <c r="G238" s="13"/>
      <c r="H238" s="13" t="s">
        <v>61</v>
      </c>
      <c r="AG238" s="14"/>
      <c r="AI238" s="14"/>
      <c r="AK238" s="14"/>
      <c r="AL238" s="15"/>
    </row>
    <row r="239" hidden="1">
      <c r="A239" s="16" t="s">
        <v>12</v>
      </c>
      <c r="B239" s="16" t="s">
        <v>12</v>
      </c>
      <c r="C239" s="17" t="s">
        <v>579</v>
      </c>
      <c r="D239" s="17" t="s">
        <v>580</v>
      </c>
      <c r="E239" s="18" t="s">
        <v>580</v>
      </c>
      <c r="F239" s="13"/>
      <c r="G239" s="13"/>
      <c r="H239" s="13" t="s">
        <v>61</v>
      </c>
      <c r="AG239" s="14"/>
      <c r="AI239" s="14"/>
      <c r="AK239" s="14"/>
      <c r="AL239" s="15"/>
    </row>
    <row r="240" hidden="1">
      <c r="A240" s="16" t="s">
        <v>12</v>
      </c>
      <c r="B240" s="16" t="s">
        <v>12</v>
      </c>
      <c r="C240" s="17" t="s">
        <v>512</v>
      </c>
      <c r="D240" s="17" t="s">
        <v>581</v>
      </c>
      <c r="E240" s="18" t="s">
        <v>581</v>
      </c>
      <c r="F240" s="13"/>
      <c r="G240" s="13"/>
      <c r="H240" s="13" t="s">
        <v>59</v>
      </c>
      <c r="AG240" s="14"/>
      <c r="AI240" s="14"/>
      <c r="AK240" s="14"/>
      <c r="AL240" s="15"/>
    </row>
    <row r="241" hidden="1">
      <c r="A241" s="16" t="s">
        <v>12</v>
      </c>
      <c r="B241" s="16" t="s">
        <v>12</v>
      </c>
      <c r="C241" s="17" t="s">
        <v>514</v>
      </c>
      <c r="D241" s="17" t="s">
        <v>582</v>
      </c>
      <c r="E241" s="18" t="s">
        <v>582</v>
      </c>
      <c r="F241" s="13"/>
      <c r="G241" s="13"/>
      <c r="H241" s="13" t="s">
        <v>59</v>
      </c>
      <c r="AG241" s="14"/>
      <c r="AI241" s="14"/>
      <c r="AK241" s="14"/>
      <c r="AL241" s="15"/>
    </row>
    <row r="242" hidden="1">
      <c r="A242" s="16" t="s">
        <v>12</v>
      </c>
      <c r="B242" s="16" t="s">
        <v>12</v>
      </c>
      <c r="C242" s="17" t="s">
        <v>516</v>
      </c>
      <c r="D242" s="17" t="s">
        <v>583</v>
      </c>
      <c r="E242" s="18" t="s">
        <v>583</v>
      </c>
      <c r="F242" s="13"/>
      <c r="G242" s="13"/>
      <c r="H242" s="13" t="s">
        <v>61</v>
      </c>
      <c r="AG242" s="14"/>
      <c r="AI242" s="14"/>
      <c r="AK242" s="14"/>
      <c r="AL242" s="15"/>
    </row>
    <row r="243" hidden="1">
      <c r="A243" s="16" t="s">
        <v>12</v>
      </c>
      <c r="B243" s="16" t="s">
        <v>12</v>
      </c>
      <c r="C243" s="17" t="s">
        <v>514</v>
      </c>
      <c r="D243" s="17" t="s">
        <v>584</v>
      </c>
      <c r="E243" s="43" t="s">
        <v>585</v>
      </c>
      <c r="F243" s="13"/>
      <c r="G243" s="13"/>
      <c r="H243" s="13" t="s">
        <v>61</v>
      </c>
      <c r="AG243" s="14"/>
      <c r="AI243" s="14"/>
      <c r="AK243" s="14"/>
      <c r="AL243" s="15"/>
    </row>
    <row r="244" hidden="1">
      <c r="A244" s="16" t="s">
        <v>12</v>
      </c>
      <c r="B244" s="16" t="s">
        <v>12</v>
      </c>
      <c r="C244" s="17" t="s">
        <v>512</v>
      </c>
      <c r="D244" s="17" t="s">
        <v>586</v>
      </c>
      <c r="E244" s="18" t="s">
        <v>586</v>
      </c>
      <c r="F244" s="13"/>
      <c r="G244" s="13"/>
      <c r="H244" s="13" t="s">
        <v>59</v>
      </c>
      <c r="AG244" s="14"/>
      <c r="AI244" s="14"/>
      <c r="AK244" s="14"/>
      <c r="AL244" s="15"/>
    </row>
    <row r="245" hidden="1">
      <c r="A245" s="16" t="s">
        <v>12</v>
      </c>
      <c r="B245" s="16" t="s">
        <v>12</v>
      </c>
      <c r="C245" s="17" t="s">
        <v>534</v>
      </c>
      <c r="D245" s="17" t="s">
        <v>587</v>
      </c>
      <c r="E245" s="18" t="s">
        <v>587</v>
      </c>
      <c r="F245" s="13" t="s">
        <v>103</v>
      </c>
      <c r="G245" s="13"/>
      <c r="H245" s="13" t="s">
        <v>61</v>
      </c>
      <c r="J245" s="13" t="s">
        <v>61</v>
      </c>
      <c r="AG245" s="14"/>
      <c r="AI245" s="13" t="s">
        <v>543</v>
      </c>
      <c r="AK245" s="13" t="s">
        <v>543</v>
      </c>
      <c r="AL245" s="15"/>
    </row>
    <row r="246" hidden="1">
      <c r="A246" s="16" t="s">
        <v>12</v>
      </c>
      <c r="B246" s="16" t="s">
        <v>12</v>
      </c>
      <c r="C246" s="17" t="s">
        <v>534</v>
      </c>
      <c r="D246" s="17" t="s">
        <v>588</v>
      </c>
      <c r="E246" s="18" t="s">
        <v>588</v>
      </c>
      <c r="F246" s="13" t="s">
        <v>103</v>
      </c>
      <c r="G246" s="13"/>
      <c r="H246" s="13" t="s">
        <v>61</v>
      </c>
      <c r="J246" s="13" t="s">
        <v>61</v>
      </c>
      <c r="AF246" s="13" t="s">
        <v>61</v>
      </c>
      <c r="AG246" s="14"/>
      <c r="AI246" s="13" t="s">
        <v>543</v>
      </c>
      <c r="AK246" s="13" t="s">
        <v>543</v>
      </c>
      <c r="AL246" s="15"/>
    </row>
    <row r="247" hidden="1">
      <c r="A247" s="16" t="s">
        <v>12</v>
      </c>
      <c r="B247" s="16" t="s">
        <v>12</v>
      </c>
      <c r="C247" s="17" t="s">
        <v>514</v>
      </c>
      <c r="D247" s="17" t="s">
        <v>589</v>
      </c>
      <c r="E247" s="18" t="s">
        <v>589</v>
      </c>
      <c r="F247" s="13"/>
      <c r="G247" s="13"/>
      <c r="H247" s="13" t="s">
        <v>61</v>
      </c>
      <c r="AG247" s="14"/>
      <c r="AI247" s="14"/>
      <c r="AK247" s="14"/>
      <c r="AL247" s="15"/>
    </row>
    <row r="248" hidden="1">
      <c r="A248" s="16" t="s">
        <v>12</v>
      </c>
      <c r="B248" s="16" t="s">
        <v>12</v>
      </c>
      <c r="C248" s="17" t="s">
        <v>514</v>
      </c>
      <c r="D248" s="17" t="s">
        <v>590</v>
      </c>
      <c r="E248" s="18" t="s">
        <v>590</v>
      </c>
      <c r="F248" s="13"/>
      <c r="G248" s="13"/>
      <c r="H248" s="13" t="s">
        <v>61</v>
      </c>
      <c r="AG248" s="14"/>
      <c r="AI248" s="14"/>
      <c r="AK248" s="14"/>
      <c r="AL248" s="15"/>
    </row>
    <row r="249" hidden="1">
      <c r="A249" s="16" t="s">
        <v>12</v>
      </c>
      <c r="B249" s="16" t="s">
        <v>12</v>
      </c>
      <c r="C249" s="17" t="s">
        <v>514</v>
      </c>
      <c r="D249" s="17" t="s">
        <v>591</v>
      </c>
      <c r="E249" s="18" t="s">
        <v>591</v>
      </c>
      <c r="F249" s="13"/>
      <c r="G249" s="13"/>
      <c r="H249" s="13" t="s">
        <v>61</v>
      </c>
      <c r="AG249" s="14"/>
      <c r="AI249" s="14"/>
      <c r="AK249" s="14"/>
      <c r="AL249" s="15"/>
    </row>
    <row r="250" hidden="1">
      <c r="A250" s="16" t="s">
        <v>12</v>
      </c>
      <c r="B250" s="16" t="s">
        <v>12</v>
      </c>
      <c r="C250" s="17" t="s">
        <v>516</v>
      </c>
      <c r="D250" s="17" t="s">
        <v>592</v>
      </c>
      <c r="E250" s="18" t="s">
        <v>592</v>
      </c>
      <c r="F250" s="13"/>
      <c r="G250" s="13"/>
      <c r="H250" s="13" t="s">
        <v>59</v>
      </c>
      <c r="AG250" s="14"/>
      <c r="AI250" s="14"/>
      <c r="AK250" s="14"/>
      <c r="AL250" s="15"/>
    </row>
    <row r="251" hidden="1">
      <c r="A251" s="16" t="s">
        <v>12</v>
      </c>
      <c r="B251" s="16" t="s">
        <v>12</v>
      </c>
      <c r="C251" s="17" t="s">
        <v>516</v>
      </c>
      <c r="D251" s="17" t="s">
        <v>593</v>
      </c>
      <c r="E251" s="18" t="s">
        <v>593</v>
      </c>
      <c r="F251" s="13"/>
      <c r="G251" s="13"/>
      <c r="H251" s="13" t="s">
        <v>61</v>
      </c>
      <c r="AG251" s="14"/>
      <c r="AI251" s="14"/>
      <c r="AK251" s="14"/>
      <c r="AL251" s="15"/>
    </row>
    <row r="252" hidden="1">
      <c r="A252" s="16" t="s">
        <v>12</v>
      </c>
      <c r="B252" s="16" t="s">
        <v>12</v>
      </c>
      <c r="C252" s="17" t="s">
        <v>594</v>
      </c>
      <c r="D252" s="17" t="s">
        <v>595</v>
      </c>
      <c r="E252" s="18" t="s">
        <v>595</v>
      </c>
      <c r="F252" s="13" t="s">
        <v>103</v>
      </c>
      <c r="G252" s="13"/>
      <c r="H252" s="13" t="s">
        <v>59</v>
      </c>
      <c r="J252" s="13" t="s">
        <v>61</v>
      </c>
      <c r="AG252" s="14"/>
      <c r="AI252" s="14"/>
      <c r="AK252" s="14"/>
      <c r="AL252" s="19" t="s">
        <v>596</v>
      </c>
      <c r="AM252" s="44" t="s">
        <v>597</v>
      </c>
    </row>
    <row r="253" hidden="1">
      <c r="A253" s="16" t="s">
        <v>12</v>
      </c>
      <c r="B253" s="16" t="s">
        <v>12</v>
      </c>
      <c r="C253" s="17" t="s">
        <v>514</v>
      </c>
      <c r="D253" s="17" t="s">
        <v>598</v>
      </c>
      <c r="E253" s="18" t="s">
        <v>598</v>
      </c>
      <c r="F253" s="13"/>
      <c r="G253" s="13"/>
      <c r="H253" s="13" t="s">
        <v>61</v>
      </c>
      <c r="AG253" s="14"/>
      <c r="AI253" s="14"/>
      <c r="AK253" s="14"/>
      <c r="AL253" s="15"/>
    </row>
    <row r="254" hidden="1">
      <c r="A254" s="16" t="s">
        <v>13</v>
      </c>
      <c r="B254" s="16" t="s">
        <v>13</v>
      </c>
      <c r="C254" s="17" t="s">
        <v>599</v>
      </c>
      <c r="D254" s="17" t="s">
        <v>600</v>
      </c>
      <c r="E254" s="18" t="s">
        <v>600</v>
      </c>
      <c r="F254" s="13"/>
      <c r="G254" s="13"/>
      <c r="H254" s="13" t="s">
        <v>61</v>
      </c>
      <c r="K254" s="13" t="s">
        <v>601</v>
      </c>
      <c r="L254" s="13" t="s">
        <v>602</v>
      </c>
      <c r="AG254" s="14"/>
      <c r="AI254" s="14"/>
      <c r="AK254" s="14"/>
      <c r="AL254" s="15"/>
    </row>
    <row r="255" hidden="1">
      <c r="A255" s="16" t="s">
        <v>13</v>
      </c>
      <c r="B255" s="16" t="s">
        <v>13</v>
      </c>
      <c r="C255" s="17" t="s">
        <v>599</v>
      </c>
      <c r="D255" s="17" t="s">
        <v>603</v>
      </c>
      <c r="E255" s="18" t="s">
        <v>603</v>
      </c>
      <c r="F255" s="13"/>
      <c r="G255" s="13"/>
      <c r="H255" s="13" t="s">
        <v>61</v>
      </c>
      <c r="K255" s="13" t="s">
        <v>604</v>
      </c>
      <c r="L255" s="13" t="s">
        <v>602</v>
      </c>
      <c r="AG255" s="14"/>
      <c r="AI255" s="14"/>
      <c r="AK255" s="14"/>
      <c r="AL255" s="15"/>
    </row>
    <row r="256" hidden="1">
      <c r="A256" s="16" t="s">
        <v>13</v>
      </c>
      <c r="B256" s="16" t="s">
        <v>13</v>
      </c>
      <c r="C256" s="17" t="s">
        <v>599</v>
      </c>
      <c r="D256" s="17" t="s">
        <v>605</v>
      </c>
      <c r="E256" s="18" t="s">
        <v>605</v>
      </c>
      <c r="F256" s="13"/>
      <c r="G256" s="13"/>
      <c r="H256" s="13" t="s">
        <v>61</v>
      </c>
      <c r="K256" s="13" t="s">
        <v>606</v>
      </c>
      <c r="L256" s="13" t="s">
        <v>602</v>
      </c>
      <c r="W256" s="13"/>
      <c r="X256" s="13"/>
      <c r="Y256" s="13"/>
      <c r="Z256" s="13"/>
      <c r="AA256" s="13"/>
      <c r="AC256" s="13" t="s">
        <v>607</v>
      </c>
      <c r="AG256" s="14"/>
      <c r="AI256" s="14"/>
      <c r="AK256" s="14"/>
      <c r="AL256" s="15"/>
    </row>
    <row r="257" hidden="1">
      <c r="A257" s="16" t="s">
        <v>13</v>
      </c>
      <c r="B257" s="16" t="s">
        <v>13</v>
      </c>
      <c r="C257" s="17" t="s">
        <v>608</v>
      </c>
      <c r="D257" s="17" t="s">
        <v>609</v>
      </c>
      <c r="E257" s="18" t="s">
        <v>609</v>
      </c>
      <c r="F257" s="13"/>
      <c r="G257" s="13"/>
      <c r="H257" s="13" t="s">
        <v>61</v>
      </c>
      <c r="AG257" s="14"/>
      <c r="AI257" s="14"/>
      <c r="AK257" s="14"/>
      <c r="AL257" s="15"/>
    </row>
    <row r="258" hidden="1">
      <c r="A258" s="16" t="s">
        <v>13</v>
      </c>
      <c r="B258" s="16" t="s">
        <v>13</v>
      </c>
      <c r="C258" s="17" t="s">
        <v>608</v>
      </c>
      <c r="D258" s="17" t="s">
        <v>610</v>
      </c>
      <c r="E258" s="18" t="s">
        <v>610</v>
      </c>
      <c r="F258" s="13"/>
      <c r="G258" s="13"/>
      <c r="H258" s="13" t="s">
        <v>61</v>
      </c>
      <c r="AG258" s="14"/>
      <c r="AI258" s="14"/>
      <c r="AK258" s="14"/>
      <c r="AL258" s="15"/>
    </row>
    <row r="259" hidden="1">
      <c r="A259" s="16" t="s">
        <v>13</v>
      </c>
      <c r="B259" s="16" t="s">
        <v>13</v>
      </c>
      <c r="C259" s="17" t="s">
        <v>608</v>
      </c>
      <c r="D259" s="17" t="s">
        <v>611</v>
      </c>
      <c r="E259" s="18" t="s">
        <v>611</v>
      </c>
      <c r="F259" s="13"/>
      <c r="G259" s="13"/>
      <c r="H259" s="13" t="s">
        <v>61</v>
      </c>
      <c r="AG259" s="14"/>
      <c r="AI259" s="14"/>
      <c r="AK259" s="14"/>
      <c r="AL259" s="15"/>
    </row>
    <row r="260" hidden="1">
      <c r="A260" s="16" t="s">
        <v>13</v>
      </c>
      <c r="B260" s="16" t="s">
        <v>13</v>
      </c>
      <c r="C260" s="17" t="s">
        <v>608</v>
      </c>
      <c r="D260" s="17" t="s">
        <v>612</v>
      </c>
      <c r="E260" s="18" t="s">
        <v>612</v>
      </c>
      <c r="F260" s="13"/>
      <c r="G260" s="13"/>
      <c r="H260" s="13" t="s">
        <v>61</v>
      </c>
      <c r="AG260" s="14"/>
      <c r="AI260" s="14"/>
      <c r="AK260" s="14"/>
      <c r="AL260" s="15"/>
    </row>
    <row r="261" hidden="1">
      <c r="A261" s="16" t="s">
        <v>13</v>
      </c>
      <c r="B261" s="16" t="s">
        <v>13</v>
      </c>
      <c r="C261" s="17" t="s">
        <v>608</v>
      </c>
      <c r="D261" s="17" t="s">
        <v>613</v>
      </c>
      <c r="E261" s="18" t="s">
        <v>613</v>
      </c>
      <c r="F261" s="13"/>
      <c r="G261" s="13"/>
      <c r="H261" s="13" t="s">
        <v>61</v>
      </c>
      <c r="AG261" s="14"/>
      <c r="AI261" s="14"/>
      <c r="AK261" s="14"/>
      <c r="AL261" s="15"/>
    </row>
    <row r="262" hidden="1">
      <c r="A262" s="16" t="s">
        <v>13</v>
      </c>
      <c r="B262" s="16" t="s">
        <v>13</v>
      </c>
      <c r="C262" s="17" t="s">
        <v>608</v>
      </c>
      <c r="D262" s="17" t="s">
        <v>614</v>
      </c>
      <c r="E262" s="18" t="s">
        <v>614</v>
      </c>
      <c r="F262" s="13"/>
      <c r="G262" s="13"/>
      <c r="H262" s="13" t="s">
        <v>59</v>
      </c>
      <c r="AG262" s="14"/>
      <c r="AI262" s="14"/>
      <c r="AK262" s="14"/>
      <c r="AL262" s="15"/>
    </row>
    <row r="263" hidden="1">
      <c r="A263" s="16" t="s">
        <v>13</v>
      </c>
      <c r="B263" s="16" t="s">
        <v>13</v>
      </c>
      <c r="C263" s="17" t="s">
        <v>608</v>
      </c>
      <c r="D263" s="17" t="s">
        <v>615</v>
      </c>
      <c r="E263" s="18" t="s">
        <v>615</v>
      </c>
      <c r="F263" s="13"/>
      <c r="G263" s="13"/>
      <c r="H263" s="13" t="s">
        <v>61</v>
      </c>
      <c r="AG263" s="14"/>
      <c r="AI263" s="14"/>
      <c r="AK263" s="14"/>
      <c r="AL263" s="15"/>
    </row>
    <row r="264" hidden="1">
      <c r="A264" s="16" t="s">
        <v>13</v>
      </c>
      <c r="B264" s="16" t="s">
        <v>13</v>
      </c>
      <c r="C264" s="17" t="s">
        <v>608</v>
      </c>
      <c r="D264" s="17" t="s">
        <v>616</v>
      </c>
      <c r="E264" s="18" t="s">
        <v>616</v>
      </c>
      <c r="F264" s="13"/>
      <c r="G264" s="13"/>
      <c r="H264" s="13" t="s">
        <v>61</v>
      </c>
      <c r="AG264" s="14"/>
      <c r="AI264" s="14"/>
      <c r="AK264" s="14"/>
      <c r="AL264" s="15"/>
    </row>
    <row r="265" hidden="1">
      <c r="A265" s="16" t="s">
        <v>13</v>
      </c>
      <c r="B265" s="16" t="s">
        <v>13</v>
      </c>
      <c r="C265" s="17" t="s">
        <v>608</v>
      </c>
      <c r="D265" s="17" t="s">
        <v>617</v>
      </c>
      <c r="E265" s="18" t="s">
        <v>617</v>
      </c>
      <c r="F265" s="13"/>
      <c r="G265" s="13"/>
      <c r="H265" s="13" t="s">
        <v>61</v>
      </c>
      <c r="AG265" s="14"/>
      <c r="AI265" s="14"/>
      <c r="AK265" s="14"/>
      <c r="AL265" s="15"/>
    </row>
    <row r="266" hidden="1">
      <c r="A266" s="16" t="s">
        <v>13</v>
      </c>
      <c r="B266" s="16" t="s">
        <v>13</v>
      </c>
      <c r="C266" s="17" t="s">
        <v>608</v>
      </c>
      <c r="D266" s="17" t="s">
        <v>618</v>
      </c>
      <c r="E266" s="18" t="s">
        <v>618</v>
      </c>
      <c r="F266" s="13"/>
      <c r="G266" s="13"/>
      <c r="H266" s="13" t="s">
        <v>61</v>
      </c>
      <c r="AG266" s="14"/>
      <c r="AI266" s="14"/>
      <c r="AK266" s="14"/>
      <c r="AL266" s="15"/>
    </row>
    <row r="267" hidden="1">
      <c r="A267" s="16" t="s">
        <v>13</v>
      </c>
      <c r="B267" s="16" t="s">
        <v>13</v>
      </c>
      <c r="C267" s="17" t="s">
        <v>608</v>
      </c>
      <c r="D267" s="17" t="s">
        <v>619</v>
      </c>
      <c r="E267" s="18" t="s">
        <v>619</v>
      </c>
      <c r="F267" s="13"/>
      <c r="G267" s="13"/>
      <c r="H267" s="13" t="s">
        <v>61</v>
      </c>
      <c r="AG267" s="14"/>
      <c r="AI267" s="14"/>
      <c r="AK267" s="14"/>
      <c r="AL267" s="15"/>
    </row>
    <row r="268" hidden="1">
      <c r="A268" s="16" t="s">
        <v>13</v>
      </c>
      <c r="B268" s="16" t="s">
        <v>13</v>
      </c>
      <c r="C268" s="17" t="s">
        <v>608</v>
      </c>
      <c r="D268" s="17" t="s">
        <v>620</v>
      </c>
      <c r="E268" s="43" t="s">
        <v>621</v>
      </c>
      <c r="F268" s="13"/>
      <c r="G268" s="13"/>
      <c r="H268" s="13" t="s">
        <v>61</v>
      </c>
      <c r="AG268" s="14"/>
      <c r="AI268" s="14"/>
      <c r="AK268" s="14"/>
      <c r="AL268" s="15"/>
    </row>
    <row r="269" hidden="1">
      <c r="A269" s="16" t="s">
        <v>13</v>
      </c>
      <c r="B269" s="16" t="s">
        <v>13</v>
      </c>
      <c r="C269" s="17" t="s">
        <v>608</v>
      </c>
      <c r="D269" s="17" t="s">
        <v>622</v>
      </c>
      <c r="E269" s="18" t="s">
        <v>622</v>
      </c>
      <c r="F269" s="13"/>
      <c r="G269" s="13"/>
      <c r="H269" s="13" t="s">
        <v>61</v>
      </c>
      <c r="AG269" s="14"/>
      <c r="AI269" s="14"/>
      <c r="AK269" s="14"/>
      <c r="AL269" s="15"/>
    </row>
    <row r="270" hidden="1">
      <c r="A270" s="16" t="s">
        <v>13</v>
      </c>
      <c r="B270" s="16" t="s">
        <v>13</v>
      </c>
      <c r="C270" s="17" t="s">
        <v>608</v>
      </c>
      <c r="D270" s="17" t="s">
        <v>623</v>
      </c>
      <c r="E270" s="18" t="s">
        <v>623</v>
      </c>
      <c r="F270" s="13"/>
      <c r="G270" s="13"/>
      <c r="H270" s="13" t="s">
        <v>61</v>
      </c>
      <c r="AG270" s="14"/>
      <c r="AI270" s="14"/>
      <c r="AK270" s="14"/>
      <c r="AL270" s="15"/>
    </row>
    <row r="271" hidden="1">
      <c r="A271" s="16" t="s">
        <v>13</v>
      </c>
      <c r="B271" s="16" t="s">
        <v>13</v>
      </c>
      <c r="C271" s="17" t="s">
        <v>608</v>
      </c>
      <c r="D271" s="17" t="s">
        <v>624</v>
      </c>
      <c r="E271" s="18" t="s">
        <v>624</v>
      </c>
      <c r="F271" s="13"/>
      <c r="G271" s="13"/>
      <c r="H271" s="13" t="s">
        <v>61</v>
      </c>
      <c r="AG271" s="14"/>
      <c r="AI271" s="14"/>
      <c r="AK271" s="14"/>
      <c r="AL271" s="15"/>
    </row>
    <row r="272" hidden="1">
      <c r="A272" s="16" t="s">
        <v>13</v>
      </c>
      <c r="B272" s="16" t="s">
        <v>13</v>
      </c>
      <c r="C272" s="17" t="s">
        <v>608</v>
      </c>
      <c r="D272" s="17" t="s">
        <v>625</v>
      </c>
      <c r="E272" s="18" t="s">
        <v>625</v>
      </c>
      <c r="F272" s="13"/>
      <c r="G272" s="13"/>
      <c r="H272" s="13" t="s">
        <v>59</v>
      </c>
      <c r="AG272" s="14"/>
      <c r="AI272" s="14"/>
      <c r="AK272" s="14"/>
      <c r="AL272" s="15"/>
    </row>
    <row r="273" hidden="1">
      <c r="A273" s="16" t="s">
        <v>13</v>
      </c>
      <c r="B273" s="16" t="s">
        <v>13</v>
      </c>
      <c r="C273" s="17" t="s">
        <v>608</v>
      </c>
      <c r="D273" s="17" t="s">
        <v>626</v>
      </c>
      <c r="E273" s="18" t="s">
        <v>626</v>
      </c>
      <c r="F273" s="13"/>
      <c r="G273" s="13"/>
      <c r="H273" s="13" t="s">
        <v>59</v>
      </c>
      <c r="AG273" s="14"/>
      <c r="AI273" s="14"/>
      <c r="AK273" s="14"/>
      <c r="AL273" s="15"/>
    </row>
    <row r="274" hidden="1">
      <c r="A274" s="16" t="s">
        <v>13</v>
      </c>
      <c r="B274" s="16" t="s">
        <v>13</v>
      </c>
      <c r="C274" s="17" t="s">
        <v>608</v>
      </c>
      <c r="D274" s="17" t="s">
        <v>627</v>
      </c>
      <c r="E274" s="18" t="s">
        <v>627</v>
      </c>
      <c r="F274" s="13"/>
      <c r="G274" s="13"/>
      <c r="H274" s="13" t="s">
        <v>59</v>
      </c>
      <c r="AG274" s="14"/>
      <c r="AI274" s="14"/>
      <c r="AK274" s="14"/>
      <c r="AL274" s="15"/>
    </row>
    <row r="275" hidden="1">
      <c r="A275" s="16" t="s">
        <v>13</v>
      </c>
      <c r="B275" s="16" t="s">
        <v>13</v>
      </c>
      <c r="C275" s="17" t="s">
        <v>608</v>
      </c>
      <c r="D275" s="17" t="s">
        <v>628</v>
      </c>
      <c r="E275" s="18" t="s">
        <v>628</v>
      </c>
      <c r="F275" s="13"/>
      <c r="G275" s="13"/>
      <c r="H275" s="13" t="s">
        <v>59</v>
      </c>
      <c r="AG275" s="14"/>
      <c r="AI275" s="14"/>
      <c r="AK275" s="14"/>
      <c r="AL275" s="15"/>
    </row>
    <row r="276" hidden="1">
      <c r="A276" s="16" t="s">
        <v>13</v>
      </c>
      <c r="B276" s="16" t="s">
        <v>13</v>
      </c>
      <c r="C276" s="17" t="s">
        <v>608</v>
      </c>
      <c r="D276" s="17" t="s">
        <v>629</v>
      </c>
      <c r="E276" s="18" t="s">
        <v>629</v>
      </c>
      <c r="F276" s="13"/>
      <c r="G276" s="13"/>
      <c r="H276" s="13" t="s">
        <v>61</v>
      </c>
      <c r="AG276" s="14"/>
      <c r="AI276" s="14"/>
      <c r="AK276" s="14"/>
      <c r="AL276" s="15"/>
    </row>
    <row r="277" hidden="1">
      <c r="A277" s="16" t="s">
        <v>13</v>
      </c>
      <c r="B277" s="16" t="s">
        <v>13</v>
      </c>
      <c r="C277" s="17" t="s">
        <v>608</v>
      </c>
      <c r="D277" s="17" t="s">
        <v>630</v>
      </c>
      <c r="E277" s="18" t="s">
        <v>630</v>
      </c>
      <c r="F277" s="13"/>
      <c r="G277" s="13"/>
      <c r="H277" s="13" t="s">
        <v>61</v>
      </c>
      <c r="AG277" s="14"/>
      <c r="AI277" s="14"/>
      <c r="AK277" s="14"/>
      <c r="AL277" s="15"/>
    </row>
    <row r="278" hidden="1">
      <c r="A278" s="16" t="s">
        <v>13</v>
      </c>
      <c r="B278" s="16" t="s">
        <v>13</v>
      </c>
      <c r="C278" s="17" t="s">
        <v>608</v>
      </c>
      <c r="D278" s="17" t="s">
        <v>631</v>
      </c>
      <c r="E278" s="18" t="s">
        <v>631</v>
      </c>
      <c r="F278" s="13"/>
      <c r="G278" s="13"/>
      <c r="H278" s="13" t="s">
        <v>61</v>
      </c>
      <c r="AG278" s="14"/>
      <c r="AI278" s="14"/>
      <c r="AK278" s="14"/>
      <c r="AL278" s="15"/>
    </row>
    <row r="279" hidden="1">
      <c r="A279" s="16" t="s">
        <v>13</v>
      </c>
      <c r="B279" s="16" t="s">
        <v>13</v>
      </c>
      <c r="C279" s="17" t="s">
        <v>608</v>
      </c>
      <c r="D279" s="17" t="s">
        <v>632</v>
      </c>
      <c r="E279" s="18" t="s">
        <v>632</v>
      </c>
      <c r="F279" s="13"/>
      <c r="G279" s="13"/>
      <c r="H279" s="13" t="s">
        <v>61</v>
      </c>
      <c r="AG279" s="14"/>
      <c r="AI279" s="14"/>
      <c r="AK279" s="14"/>
      <c r="AL279" s="15"/>
    </row>
    <row r="280" hidden="1">
      <c r="A280" s="16" t="s">
        <v>13</v>
      </c>
      <c r="B280" s="16" t="s">
        <v>13</v>
      </c>
      <c r="C280" s="17" t="s">
        <v>608</v>
      </c>
      <c r="D280" s="17" t="s">
        <v>633</v>
      </c>
      <c r="E280" s="18" t="s">
        <v>633</v>
      </c>
      <c r="F280" s="13"/>
      <c r="G280" s="13"/>
      <c r="H280" s="13" t="s">
        <v>59</v>
      </c>
      <c r="AG280" s="14"/>
      <c r="AI280" s="14"/>
      <c r="AK280" s="14"/>
      <c r="AL280" s="15"/>
    </row>
    <row r="281" hidden="1">
      <c r="A281" s="16" t="s">
        <v>13</v>
      </c>
      <c r="B281" s="16" t="s">
        <v>13</v>
      </c>
      <c r="C281" s="17" t="s">
        <v>608</v>
      </c>
      <c r="D281" s="17" t="s">
        <v>634</v>
      </c>
      <c r="E281" s="18" t="s">
        <v>634</v>
      </c>
      <c r="F281" s="13"/>
      <c r="G281" s="13"/>
      <c r="H281" s="13" t="s">
        <v>59</v>
      </c>
      <c r="AG281" s="14"/>
      <c r="AI281" s="14"/>
      <c r="AK281" s="14"/>
      <c r="AL281" s="15"/>
    </row>
    <row r="282" hidden="1">
      <c r="A282" s="16" t="s">
        <v>13</v>
      </c>
      <c r="B282" s="16" t="s">
        <v>13</v>
      </c>
      <c r="C282" s="17" t="s">
        <v>608</v>
      </c>
      <c r="D282" s="17" t="s">
        <v>635</v>
      </c>
      <c r="E282" s="18" t="s">
        <v>635</v>
      </c>
      <c r="F282" s="13"/>
      <c r="G282" s="13"/>
      <c r="H282" s="13" t="s">
        <v>61</v>
      </c>
      <c r="AG282" s="14"/>
      <c r="AI282" s="14"/>
      <c r="AK282" s="14"/>
      <c r="AL282" s="15"/>
    </row>
    <row r="283" hidden="1">
      <c r="A283" s="16" t="s">
        <v>13</v>
      </c>
      <c r="B283" s="16" t="s">
        <v>13</v>
      </c>
      <c r="C283" s="17" t="s">
        <v>608</v>
      </c>
      <c r="D283" s="17" t="s">
        <v>636</v>
      </c>
      <c r="E283" s="18" t="s">
        <v>636</v>
      </c>
      <c r="F283" s="13"/>
      <c r="G283" s="13"/>
      <c r="H283" s="13" t="s">
        <v>61</v>
      </c>
      <c r="AG283" s="14"/>
      <c r="AI283" s="14"/>
      <c r="AK283" s="14"/>
      <c r="AL283" s="15"/>
    </row>
    <row r="284" hidden="1">
      <c r="A284" s="16" t="s">
        <v>13</v>
      </c>
      <c r="B284" s="16" t="s">
        <v>13</v>
      </c>
      <c r="C284" s="17" t="s">
        <v>608</v>
      </c>
      <c r="D284" s="17" t="s">
        <v>637</v>
      </c>
      <c r="E284" s="18" t="s">
        <v>637</v>
      </c>
      <c r="F284" s="13"/>
      <c r="G284" s="13"/>
      <c r="H284" s="13" t="s">
        <v>61</v>
      </c>
      <c r="AG284" s="14"/>
      <c r="AI284" s="14"/>
      <c r="AK284" s="14"/>
      <c r="AL284" s="15"/>
    </row>
    <row r="285" hidden="1">
      <c r="A285" s="16" t="s">
        <v>13</v>
      </c>
      <c r="B285" s="16" t="s">
        <v>13</v>
      </c>
      <c r="C285" s="17" t="s">
        <v>608</v>
      </c>
      <c r="D285" s="17" t="s">
        <v>638</v>
      </c>
      <c r="E285" s="18" t="s">
        <v>638</v>
      </c>
      <c r="F285" s="13"/>
      <c r="G285" s="13"/>
      <c r="H285" s="13" t="s">
        <v>61</v>
      </c>
      <c r="AG285" s="14"/>
      <c r="AI285" s="14"/>
      <c r="AK285" s="14"/>
      <c r="AL285" s="15"/>
    </row>
    <row r="286" hidden="1">
      <c r="A286" s="16" t="s">
        <v>13</v>
      </c>
      <c r="B286" s="16" t="s">
        <v>13</v>
      </c>
      <c r="C286" s="17" t="s">
        <v>608</v>
      </c>
      <c r="D286" s="17" t="s">
        <v>639</v>
      </c>
      <c r="E286" s="18" t="s">
        <v>639</v>
      </c>
      <c r="F286" s="13"/>
      <c r="G286" s="13"/>
      <c r="H286" s="13" t="s">
        <v>61</v>
      </c>
      <c r="AG286" s="14"/>
      <c r="AI286" s="14"/>
      <c r="AK286" s="14"/>
      <c r="AL286" s="15"/>
    </row>
    <row r="287" hidden="1">
      <c r="A287" s="16" t="s">
        <v>13</v>
      </c>
      <c r="B287" s="16" t="s">
        <v>13</v>
      </c>
      <c r="C287" s="17" t="s">
        <v>608</v>
      </c>
      <c r="D287" s="17" t="s">
        <v>640</v>
      </c>
      <c r="E287" s="43" t="s">
        <v>641</v>
      </c>
      <c r="F287" s="13"/>
      <c r="G287" s="13"/>
      <c r="H287" s="13" t="s">
        <v>59</v>
      </c>
      <c r="AG287" s="14"/>
      <c r="AI287" s="14"/>
      <c r="AK287" s="14"/>
      <c r="AL287" s="15"/>
    </row>
    <row r="288" hidden="1">
      <c r="A288" s="16" t="s">
        <v>13</v>
      </c>
      <c r="B288" s="16" t="s">
        <v>13</v>
      </c>
      <c r="C288" s="17" t="s">
        <v>608</v>
      </c>
      <c r="D288" s="17" t="s">
        <v>642</v>
      </c>
      <c r="E288" s="43" t="s">
        <v>643</v>
      </c>
      <c r="F288" s="13"/>
      <c r="G288" s="13"/>
      <c r="H288" s="13" t="s">
        <v>59</v>
      </c>
      <c r="AG288" s="14"/>
      <c r="AI288" s="14"/>
      <c r="AK288" s="14"/>
      <c r="AL288" s="15"/>
    </row>
    <row r="289" hidden="1">
      <c r="A289" s="16" t="s">
        <v>13</v>
      </c>
      <c r="B289" s="16" t="s">
        <v>13</v>
      </c>
      <c r="C289" s="17" t="s">
        <v>608</v>
      </c>
      <c r="D289" s="17" t="s">
        <v>644</v>
      </c>
      <c r="E289" s="43" t="s">
        <v>645</v>
      </c>
      <c r="F289" s="13"/>
      <c r="G289" s="13"/>
      <c r="H289" s="13" t="s">
        <v>59</v>
      </c>
      <c r="AG289" s="14"/>
      <c r="AI289" s="14"/>
      <c r="AK289" s="14"/>
      <c r="AL289" s="15"/>
    </row>
    <row r="290" hidden="1">
      <c r="A290" s="16" t="s">
        <v>13</v>
      </c>
      <c r="B290" s="16" t="s">
        <v>13</v>
      </c>
      <c r="C290" s="17" t="s">
        <v>608</v>
      </c>
      <c r="D290" s="17" t="s">
        <v>646</v>
      </c>
      <c r="E290" s="43" t="s">
        <v>647</v>
      </c>
      <c r="F290" s="13"/>
      <c r="G290" s="13"/>
      <c r="H290" s="13" t="s">
        <v>59</v>
      </c>
      <c r="AG290" s="14"/>
      <c r="AI290" s="14"/>
      <c r="AK290" s="14"/>
      <c r="AL290" s="15"/>
    </row>
    <row r="291" hidden="1">
      <c r="A291" s="16" t="s">
        <v>13</v>
      </c>
      <c r="B291" s="16" t="s">
        <v>13</v>
      </c>
      <c r="C291" s="17" t="s">
        <v>608</v>
      </c>
      <c r="D291" s="17" t="s">
        <v>648</v>
      </c>
      <c r="E291" s="43" t="s">
        <v>649</v>
      </c>
      <c r="F291" s="13"/>
      <c r="G291" s="13"/>
      <c r="H291" s="13" t="s">
        <v>59</v>
      </c>
      <c r="AG291" s="14"/>
      <c r="AI291" s="14"/>
      <c r="AK291" s="14"/>
      <c r="AL291" s="15"/>
    </row>
    <row r="292" hidden="1">
      <c r="A292" s="16" t="s">
        <v>13</v>
      </c>
      <c r="B292" s="16" t="s">
        <v>13</v>
      </c>
      <c r="C292" s="17" t="s">
        <v>608</v>
      </c>
      <c r="D292" s="17" t="s">
        <v>650</v>
      </c>
      <c r="E292" s="43" t="s">
        <v>651</v>
      </c>
      <c r="F292" s="13"/>
      <c r="G292" s="13"/>
      <c r="H292" s="13" t="s">
        <v>59</v>
      </c>
      <c r="AG292" s="14"/>
      <c r="AI292" s="14"/>
      <c r="AK292" s="14"/>
      <c r="AL292" s="15"/>
    </row>
    <row r="293" hidden="1">
      <c r="A293" s="16" t="s">
        <v>13</v>
      </c>
      <c r="B293" s="16" t="s">
        <v>13</v>
      </c>
      <c r="C293" s="17" t="s">
        <v>608</v>
      </c>
      <c r="D293" s="17" t="s">
        <v>652</v>
      </c>
      <c r="E293" s="43" t="s">
        <v>653</v>
      </c>
      <c r="F293" s="13"/>
      <c r="G293" s="13"/>
      <c r="H293" s="13" t="s">
        <v>61</v>
      </c>
      <c r="AG293" s="14"/>
      <c r="AI293" s="14"/>
      <c r="AK293" s="14"/>
      <c r="AL293" s="15"/>
    </row>
    <row r="294" hidden="1">
      <c r="A294" s="16" t="s">
        <v>13</v>
      </c>
      <c r="B294" s="16" t="s">
        <v>13</v>
      </c>
      <c r="C294" s="17" t="s">
        <v>608</v>
      </c>
      <c r="D294" s="17" t="s">
        <v>654</v>
      </c>
      <c r="E294" s="43" t="s">
        <v>655</v>
      </c>
      <c r="F294" s="13"/>
      <c r="G294" s="13"/>
      <c r="H294" s="13" t="s">
        <v>61</v>
      </c>
      <c r="AG294" s="14"/>
      <c r="AI294" s="14"/>
      <c r="AK294" s="14"/>
      <c r="AL294" s="15"/>
    </row>
    <row r="295" hidden="1">
      <c r="A295" s="16" t="s">
        <v>13</v>
      </c>
      <c r="B295" s="16" t="s">
        <v>13</v>
      </c>
      <c r="C295" s="17" t="s">
        <v>656</v>
      </c>
      <c r="D295" s="17" t="s">
        <v>657</v>
      </c>
      <c r="E295" s="18" t="s">
        <v>657</v>
      </c>
      <c r="F295" s="13"/>
      <c r="G295" s="13"/>
      <c r="H295" s="13" t="s">
        <v>61</v>
      </c>
      <c r="AG295" s="14"/>
      <c r="AI295" s="14"/>
      <c r="AK295" s="14"/>
      <c r="AL295" s="15"/>
    </row>
    <row r="296" hidden="1">
      <c r="A296" s="16" t="s">
        <v>13</v>
      </c>
      <c r="B296" s="16" t="s">
        <v>13</v>
      </c>
      <c r="C296" s="17" t="s">
        <v>656</v>
      </c>
      <c r="D296" s="17" t="s">
        <v>658</v>
      </c>
      <c r="E296" s="18" t="s">
        <v>658</v>
      </c>
      <c r="F296" s="13"/>
      <c r="G296" s="13"/>
      <c r="H296" s="13" t="s">
        <v>61</v>
      </c>
      <c r="AG296" s="14"/>
      <c r="AI296" s="14"/>
      <c r="AK296" s="14"/>
      <c r="AL296" s="15"/>
    </row>
    <row r="297" hidden="1">
      <c r="A297" s="16" t="s">
        <v>13</v>
      </c>
      <c r="B297" s="16" t="s">
        <v>13</v>
      </c>
      <c r="C297" s="17" t="s">
        <v>599</v>
      </c>
      <c r="D297" s="17" t="s">
        <v>659</v>
      </c>
      <c r="E297" s="18" t="s">
        <v>659</v>
      </c>
      <c r="F297" s="13"/>
      <c r="G297" s="13"/>
      <c r="H297" s="13" t="s">
        <v>59</v>
      </c>
      <c r="K297" s="13" t="s">
        <v>660</v>
      </c>
      <c r="L297" s="13" t="s">
        <v>602</v>
      </c>
      <c r="AG297" s="14"/>
      <c r="AI297" s="14"/>
      <c r="AK297" s="14"/>
      <c r="AL297" s="15"/>
    </row>
    <row r="298" hidden="1">
      <c r="A298" s="16" t="s">
        <v>13</v>
      </c>
      <c r="B298" s="16" t="s">
        <v>13</v>
      </c>
      <c r="C298" s="17" t="s">
        <v>599</v>
      </c>
      <c r="D298" s="17" t="s">
        <v>661</v>
      </c>
      <c r="E298" s="18" t="s">
        <v>661</v>
      </c>
      <c r="F298" s="13"/>
      <c r="G298" s="13"/>
      <c r="H298" s="13" t="s">
        <v>59</v>
      </c>
      <c r="AG298" s="14"/>
      <c r="AI298" s="14"/>
      <c r="AK298" s="14"/>
      <c r="AL298" s="15"/>
    </row>
    <row r="299" hidden="1">
      <c r="A299" s="16" t="s">
        <v>13</v>
      </c>
      <c r="B299" s="16" t="s">
        <v>13</v>
      </c>
      <c r="C299" s="17" t="s">
        <v>599</v>
      </c>
      <c r="D299" s="17" t="s">
        <v>662</v>
      </c>
      <c r="E299" s="18" t="s">
        <v>662</v>
      </c>
      <c r="F299" s="13"/>
      <c r="G299" s="13"/>
      <c r="H299" s="13" t="s">
        <v>59</v>
      </c>
      <c r="AG299" s="14"/>
      <c r="AI299" s="14"/>
      <c r="AK299" s="14"/>
      <c r="AL299" s="15"/>
    </row>
    <row r="300" hidden="1">
      <c r="A300" s="16" t="s">
        <v>13</v>
      </c>
      <c r="B300" s="16" t="s">
        <v>13</v>
      </c>
      <c r="C300" s="17" t="s">
        <v>599</v>
      </c>
      <c r="D300" s="17" t="s">
        <v>663</v>
      </c>
      <c r="E300" s="18" t="s">
        <v>663</v>
      </c>
      <c r="F300" s="13"/>
      <c r="G300" s="13"/>
      <c r="H300" s="13" t="s">
        <v>59</v>
      </c>
      <c r="AG300" s="14"/>
      <c r="AI300" s="14"/>
      <c r="AK300" s="14"/>
      <c r="AL300" s="15"/>
    </row>
    <row r="301" hidden="1">
      <c r="A301" s="16" t="s">
        <v>13</v>
      </c>
      <c r="B301" s="16" t="s">
        <v>13</v>
      </c>
      <c r="C301" s="17" t="s">
        <v>608</v>
      </c>
      <c r="D301" s="17" t="s">
        <v>664</v>
      </c>
      <c r="E301" s="43" t="s">
        <v>665</v>
      </c>
      <c r="F301" s="13"/>
      <c r="G301" s="13"/>
      <c r="H301" s="13" t="s">
        <v>59</v>
      </c>
      <c r="AG301" s="14"/>
      <c r="AI301" s="14"/>
      <c r="AK301" s="14"/>
      <c r="AL301" s="15"/>
    </row>
    <row r="302" hidden="1">
      <c r="A302" s="16" t="s">
        <v>13</v>
      </c>
      <c r="B302" s="16" t="s">
        <v>13</v>
      </c>
      <c r="C302" s="17" t="s">
        <v>608</v>
      </c>
      <c r="D302" s="17" t="s">
        <v>666</v>
      </c>
      <c r="E302" s="43" t="s">
        <v>667</v>
      </c>
      <c r="F302" s="13"/>
      <c r="G302" s="13"/>
      <c r="H302" s="13" t="s">
        <v>59</v>
      </c>
      <c r="AG302" s="14"/>
      <c r="AI302" s="14"/>
      <c r="AK302" s="14"/>
      <c r="AL302" s="15"/>
    </row>
    <row r="303" hidden="1">
      <c r="A303" s="16" t="s">
        <v>13</v>
      </c>
      <c r="B303" s="16" t="s">
        <v>13</v>
      </c>
      <c r="C303" s="17" t="s">
        <v>608</v>
      </c>
      <c r="D303" s="17" t="s">
        <v>668</v>
      </c>
      <c r="E303" s="43" t="s">
        <v>669</v>
      </c>
      <c r="F303" s="13"/>
      <c r="G303" s="13"/>
      <c r="H303" s="13" t="s">
        <v>59</v>
      </c>
      <c r="AG303" s="14"/>
      <c r="AI303" s="14"/>
      <c r="AK303" s="14"/>
      <c r="AL303" s="15"/>
    </row>
    <row r="304" hidden="1">
      <c r="A304" s="16" t="s">
        <v>13</v>
      </c>
      <c r="B304" s="16" t="s">
        <v>13</v>
      </c>
      <c r="C304" s="17" t="s">
        <v>608</v>
      </c>
      <c r="D304" s="17" t="s">
        <v>670</v>
      </c>
      <c r="E304" s="18" t="s">
        <v>670</v>
      </c>
      <c r="F304" s="13"/>
      <c r="G304" s="13"/>
      <c r="H304" s="13" t="s">
        <v>59</v>
      </c>
      <c r="AG304" s="14"/>
      <c r="AI304" s="14"/>
      <c r="AK304" s="14"/>
      <c r="AL304" s="15"/>
    </row>
    <row r="305" hidden="1">
      <c r="A305" s="16" t="s">
        <v>13</v>
      </c>
      <c r="B305" s="16" t="s">
        <v>13</v>
      </c>
      <c r="C305" s="17" t="s">
        <v>608</v>
      </c>
      <c r="D305" s="17" t="s">
        <v>671</v>
      </c>
      <c r="E305" s="18" t="s">
        <v>671</v>
      </c>
      <c r="F305" s="13"/>
      <c r="G305" s="13"/>
      <c r="H305" s="13" t="s">
        <v>59</v>
      </c>
      <c r="AG305" s="14"/>
      <c r="AI305" s="14"/>
      <c r="AK305" s="14"/>
      <c r="AL305" s="15"/>
    </row>
    <row r="306" hidden="1">
      <c r="A306" s="16" t="s">
        <v>13</v>
      </c>
      <c r="B306" s="16" t="s">
        <v>13</v>
      </c>
      <c r="C306" s="17" t="s">
        <v>608</v>
      </c>
      <c r="D306" s="17" t="s">
        <v>672</v>
      </c>
      <c r="E306" s="18" t="s">
        <v>672</v>
      </c>
      <c r="F306" s="13"/>
      <c r="G306" s="13"/>
      <c r="H306" s="13" t="s">
        <v>61</v>
      </c>
      <c r="AG306" s="14"/>
      <c r="AI306" s="14"/>
      <c r="AK306" s="14"/>
      <c r="AL306" s="15"/>
    </row>
    <row r="307" hidden="1">
      <c r="A307" s="16" t="s">
        <v>13</v>
      </c>
      <c r="B307" s="16" t="s">
        <v>13</v>
      </c>
      <c r="C307" s="17" t="s">
        <v>608</v>
      </c>
      <c r="D307" s="17" t="s">
        <v>673</v>
      </c>
      <c r="E307" s="18" t="s">
        <v>673</v>
      </c>
      <c r="F307" s="13"/>
      <c r="G307" s="13"/>
      <c r="H307" s="13" t="s">
        <v>61</v>
      </c>
      <c r="AG307" s="14"/>
      <c r="AI307" s="14"/>
      <c r="AK307" s="14"/>
      <c r="AL307" s="15"/>
    </row>
    <row r="308" hidden="1">
      <c r="A308" s="16" t="s">
        <v>13</v>
      </c>
      <c r="B308" s="16" t="s">
        <v>13</v>
      </c>
      <c r="C308" s="17" t="s">
        <v>608</v>
      </c>
      <c r="D308" s="17" t="s">
        <v>674</v>
      </c>
      <c r="E308" s="18" t="s">
        <v>674</v>
      </c>
      <c r="F308" s="13"/>
      <c r="G308" s="13"/>
      <c r="H308" s="13" t="s">
        <v>61</v>
      </c>
      <c r="AG308" s="14"/>
      <c r="AI308" s="14"/>
      <c r="AK308" s="14"/>
      <c r="AL308" s="15"/>
    </row>
    <row r="309" hidden="1">
      <c r="A309" s="16" t="s">
        <v>13</v>
      </c>
      <c r="B309" s="16" t="s">
        <v>13</v>
      </c>
      <c r="C309" s="17" t="s">
        <v>608</v>
      </c>
      <c r="D309" s="17" t="s">
        <v>675</v>
      </c>
      <c r="E309" s="18" t="s">
        <v>675</v>
      </c>
      <c r="F309" s="13"/>
      <c r="G309" s="13"/>
      <c r="H309" s="13" t="s">
        <v>61</v>
      </c>
      <c r="AG309" s="14"/>
      <c r="AI309" s="14"/>
      <c r="AK309" s="14"/>
      <c r="AL309" s="15"/>
    </row>
    <row r="310" hidden="1">
      <c r="A310" s="16" t="s">
        <v>13</v>
      </c>
      <c r="B310" s="16" t="s">
        <v>13</v>
      </c>
      <c r="C310" s="17" t="s">
        <v>608</v>
      </c>
      <c r="D310" s="17" t="s">
        <v>676</v>
      </c>
      <c r="E310" s="18" t="s">
        <v>676</v>
      </c>
      <c r="F310" s="13"/>
      <c r="G310" s="13"/>
      <c r="H310" s="13" t="s">
        <v>61</v>
      </c>
      <c r="I310" s="13"/>
      <c r="J310" s="13" t="s">
        <v>61</v>
      </c>
      <c r="K310" s="13"/>
      <c r="L310" s="13"/>
      <c r="N310" s="13"/>
      <c r="O310" s="13"/>
      <c r="P310" s="13"/>
      <c r="Q310" s="13"/>
      <c r="R310" s="13"/>
      <c r="S310" s="13"/>
      <c r="T310" s="13"/>
      <c r="U310" s="13"/>
      <c r="V310" s="13"/>
      <c r="W310" s="13"/>
      <c r="X310" s="13"/>
      <c r="Y310" s="13"/>
      <c r="Z310" s="13"/>
      <c r="AA310" s="13"/>
      <c r="AB310" s="13"/>
      <c r="AC310" s="13"/>
      <c r="AD310" s="13"/>
      <c r="AE310" s="13"/>
      <c r="AG310" s="14"/>
      <c r="AI310" s="14"/>
      <c r="AK310" s="14"/>
      <c r="AL310" s="15"/>
    </row>
    <row r="311" hidden="1">
      <c r="A311" s="16" t="s">
        <v>13</v>
      </c>
      <c r="B311" s="16" t="s">
        <v>13</v>
      </c>
      <c r="C311" s="17" t="s">
        <v>608</v>
      </c>
      <c r="D311" s="17" t="s">
        <v>677</v>
      </c>
      <c r="E311" s="18" t="s">
        <v>677</v>
      </c>
      <c r="F311" s="13"/>
      <c r="G311" s="13"/>
      <c r="H311" s="13" t="s">
        <v>61</v>
      </c>
      <c r="AG311" s="14"/>
      <c r="AI311" s="14"/>
      <c r="AK311" s="14"/>
      <c r="AL311" s="15"/>
    </row>
    <row r="312" hidden="1">
      <c r="A312" s="16" t="s">
        <v>13</v>
      </c>
      <c r="B312" s="16" t="s">
        <v>13</v>
      </c>
      <c r="C312" s="17" t="s">
        <v>608</v>
      </c>
      <c r="D312" s="17" t="s">
        <v>678</v>
      </c>
      <c r="E312" s="18" t="s">
        <v>678</v>
      </c>
      <c r="F312" s="13"/>
      <c r="G312" s="13"/>
      <c r="H312" s="13" t="s">
        <v>61</v>
      </c>
      <c r="AG312" s="14"/>
      <c r="AI312" s="14"/>
      <c r="AK312" s="14"/>
      <c r="AL312" s="15"/>
    </row>
    <row r="313" hidden="1">
      <c r="A313" s="16" t="s">
        <v>13</v>
      </c>
      <c r="B313" s="16" t="s">
        <v>13</v>
      </c>
      <c r="C313" s="17" t="s">
        <v>608</v>
      </c>
      <c r="D313" s="17" t="s">
        <v>679</v>
      </c>
      <c r="E313" s="18" t="s">
        <v>679</v>
      </c>
      <c r="F313" s="13"/>
      <c r="G313" s="13"/>
      <c r="H313" s="13" t="s">
        <v>61</v>
      </c>
      <c r="AG313" s="14"/>
      <c r="AI313" s="14"/>
      <c r="AK313" s="14"/>
      <c r="AL313" s="15"/>
    </row>
    <row r="314" hidden="1">
      <c r="A314" s="16" t="s">
        <v>13</v>
      </c>
      <c r="B314" s="16" t="s">
        <v>13</v>
      </c>
      <c r="C314" s="17" t="s">
        <v>608</v>
      </c>
      <c r="D314" s="17" t="s">
        <v>680</v>
      </c>
      <c r="E314" s="18" t="s">
        <v>680</v>
      </c>
      <c r="F314" s="13"/>
      <c r="G314" s="13"/>
      <c r="H314" s="13" t="s">
        <v>61</v>
      </c>
      <c r="AG314" s="14"/>
      <c r="AI314" s="14"/>
      <c r="AK314" s="14"/>
      <c r="AL314" s="15"/>
    </row>
    <row r="315" hidden="1">
      <c r="A315" s="16" t="s">
        <v>13</v>
      </c>
      <c r="B315" s="16" t="s">
        <v>13</v>
      </c>
      <c r="C315" s="17" t="s">
        <v>608</v>
      </c>
      <c r="D315" s="17" t="s">
        <v>681</v>
      </c>
      <c r="E315" s="18" t="s">
        <v>681</v>
      </c>
      <c r="F315" s="13"/>
      <c r="G315" s="13"/>
      <c r="H315" s="13" t="s">
        <v>59</v>
      </c>
      <c r="AG315" s="14"/>
      <c r="AI315" s="14"/>
      <c r="AK315" s="14"/>
      <c r="AL315" s="15"/>
    </row>
    <row r="316" hidden="1">
      <c r="A316" s="16" t="s">
        <v>13</v>
      </c>
      <c r="B316" s="16" t="s">
        <v>13</v>
      </c>
      <c r="C316" s="17" t="s">
        <v>608</v>
      </c>
      <c r="D316" s="17" t="s">
        <v>682</v>
      </c>
      <c r="E316" s="18" t="s">
        <v>682</v>
      </c>
      <c r="F316" s="13"/>
      <c r="G316" s="13"/>
      <c r="H316" s="13" t="s">
        <v>59</v>
      </c>
      <c r="AG316" s="14"/>
      <c r="AI316" s="14"/>
      <c r="AK316" s="14"/>
      <c r="AL316" s="15"/>
    </row>
    <row r="317" hidden="1">
      <c r="A317" s="16" t="s">
        <v>13</v>
      </c>
      <c r="B317" s="16" t="s">
        <v>13</v>
      </c>
      <c r="C317" s="17" t="s">
        <v>608</v>
      </c>
      <c r="D317" s="17" t="s">
        <v>683</v>
      </c>
      <c r="E317" s="18" t="s">
        <v>683</v>
      </c>
      <c r="F317" s="13"/>
      <c r="G317" s="13"/>
      <c r="H317" s="13" t="s">
        <v>61</v>
      </c>
      <c r="AG317" s="14"/>
      <c r="AI317" s="14"/>
      <c r="AK317" s="14"/>
      <c r="AL317" s="15"/>
    </row>
    <row r="318" hidden="1">
      <c r="A318" s="16" t="s">
        <v>13</v>
      </c>
      <c r="B318" s="16" t="s">
        <v>13</v>
      </c>
      <c r="C318" s="17" t="s">
        <v>608</v>
      </c>
      <c r="D318" s="17" t="s">
        <v>684</v>
      </c>
      <c r="E318" s="18" t="s">
        <v>684</v>
      </c>
      <c r="F318" s="13"/>
      <c r="G318" s="13"/>
      <c r="H318" s="13" t="s">
        <v>61</v>
      </c>
      <c r="AG318" s="14"/>
      <c r="AI318" s="14"/>
      <c r="AK318" s="14"/>
      <c r="AL318" s="15"/>
    </row>
    <row r="319" hidden="1">
      <c r="A319" s="16" t="s">
        <v>13</v>
      </c>
      <c r="B319" s="16" t="s">
        <v>13</v>
      </c>
      <c r="C319" s="17" t="s">
        <v>608</v>
      </c>
      <c r="D319" s="17" t="s">
        <v>685</v>
      </c>
      <c r="E319" s="18" t="s">
        <v>685</v>
      </c>
      <c r="F319" s="13"/>
      <c r="G319" s="13"/>
      <c r="H319" s="13" t="s">
        <v>61</v>
      </c>
      <c r="AG319" s="14"/>
      <c r="AI319" s="14"/>
      <c r="AK319" s="14"/>
      <c r="AL319" s="15"/>
    </row>
    <row r="320" hidden="1">
      <c r="A320" s="16" t="s">
        <v>13</v>
      </c>
      <c r="B320" s="16" t="s">
        <v>13</v>
      </c>
      <c r="C320" s="17" t="s">
        <v>608</v>
      </c>
      <c r="D320" s="17" t="s">
        <v>686</v>
      </c>
      <c r="E320" s="18" t="s">
        <v>686</v>
      </c>
      <c r="F320" s="13"/>
      <c r="G320" s="13"/>
      <c r="H320" s="13" t="s">
        <v>59</v>
      </c>
      <c r="AG320" s="14"/>
      <c r="AI320" s="14"/>
      <c r="AK320" s="14"/>
      <c r="AL320" s="15"/>
    </row>
    <row r="321" hidden="1">
      <c r="A321" s="16" t="s">
        <v>13</v>
      </c>
      <c r="B321" s="16" t="s">
        <v>13</v>
      </c>
      <c r="C321" s="17" t="s">
        <v>608</v>
      </c>
      <c r="D321" s="17" t="s">
        <v>687</v>
      </c>
      <c r="E321" s="18" t="s">
        <v>687</v>
      </c>
      <c r="F321" s="13"/>
      <c r="G321" s="13"/>
      <c r="H321" s="13" t="s">
        <v>61</v>
      </c>
      <c r="AG321" s="14"/>
      <c r="AI321" s="14"/>
      <c r="AK321" s="14"/>
      <c r="AL321" s="15"/>
    </row>
    <row r="322" hidden="1">
      <c r="A322" s="16" t="s">
        <v>13</v>
      </c>
      <c r="B322" s="16" t="s">
        <v>13</v>
      </c>
      <c r="C322" s="17" t="s">
        <v>656</v>
      </c>
      <c r="D322" s="17" t="s">
        <v>688</v>
      </c>
      <c r="E322" s="18" t="s">
        <v>688</v>
      </c>
      <c r="F322" s="13"/>
      <c r="G322" s="13"/>
      <c r="H322" s="13" t="s">
        <v>59</v>
      </c>
      <c r="AG322" s="14"/>
      <c r="AI322" s="14"/>
      <c r="AK322" s="14"/>
      <c r="AL322" s="15"/>
    </row>
    <row r="323" hidden="1">
      <c r="A323" s="16" t="s">
        <v>13</v>
      </c>
      <c r="B323" s="16" t="s">
        <v>13</v>
      </c>
      <c r="C323" s="17" t="s">
        <v>656</v>
      </c>
      <c r="D323" s="17" t="s">
        <v>689</v>
      </c>
      <c r="E323" s="18" t="s">
        <v>689</v>
      </c>
      <c r="F323" s="13"/>
      <c r="G323" s="13"/>
      <c r="H323" s="13" t="s">
        <v>59</v>
      </c>
      <c r="AG323" s="14"/>
      <c r="AI323" s="14"/>
      <c r="AK323" s="14"/>
      <c r="AL323" s="15"/>
    </row>
    <row r="324" hidden="1">
      <c r="A324" s="16" t="s">
        <v>13</v>
      </c>
      <c r="B324" s="16" t="s">
        <v>13</v>
      </c>
      <c r="C324" s="17" t="s">
        <v>656</v>
      </c>
      <c r="D324" s="17" t="s">
        <v>690</v>
      </c>
      <c r="E324" s="18" t="s">
        <v>690</v>
      </c>
      <c r="F324" s="13"/>
      <c r="G324" s="13"/>
      <c r="H324" s="13" t="s">
        <v>59</v>
      </c>
      <c r="AG324" s="14"/>
      <c r="AI324" s="14"/>
      <c r="AK324" s="14"/>
      <c r="AL324" s="15"/>
    </row>
    <row r="325" hidden="1">
      <c r="A325" s="16" t="s">
        <v>13</v>
      </c>
      <c r="B325" s="16" t="s">
        <v>13</v>
      </c>
      <c r="C325" s="17" t="s">
        <v>656</v>
      </c>
      <c r="D325" s="17" t="s">
        <v>691</v>
      </c>
      <c r="E325" s="18" t="s">
        <v>691</v>
      </c>
      <c r="F325" s="13"/>
      <c r="G325" s="13"/>
      <c r="H325" s="13" t="s">
        <v>59</v>
      </c>
      <c r="AG325" s="14"/>
      <c r="AI325" s="14"/>
      <c r="AK325" s="14"/>
      <c r="AL325" s="15"/>
    </row>
    <row r="326" hidden="1">
      <c r="A326" s="16" t="s">
        <v>13</v>
      </c>
      <c r="B326" s="16" t="s">
        <v>13</v>
      </c>
      <c r="C326" s="17" t="s">
        <v>656</v>
      </c>
      <c r="D326" s="17" t="s">
        <v>692</v>
      </c>
      <c r="E326" s="18" t="s">
        <v>692</v>
      </c>
      <c r="F326" s="13"/>
      <c r="G326" s="13"/>
      <c r="H326" s="13" t="s">
        <v>59</v>
      </c>
      <c r="AG326" s="14"/>
      <c r="AI326" s="14"/>
      <c r="AK326" s="14"/>
      <c r="AL326" s="15"/>
    </row>
    <row r="327" hidden="1">
      <c r="A327" s="16" t="s">
        <v>13</v>
      </c>
      <c r="B327" s="16" t="s">
        <v>13</v>
      </c>
      <c r="C327" s="17" t="s">
        <v>656</v>
      </c>
      <c r="D327" s="17" t="s">
        <v>693</v>
      </c>
      <c r="E327" s="18" t="s">
        <v>693</v>
      </c>
      <c r="F327" s="13"/>
      <c r="G327" s="13"/>
      <c r="H327" s="13" t="s">
        <v>59</v>
      </c>
      <c r="AG327" s="14"/>
      <c r="AI327" s="14"/>
      <c r="AK327" s="14"/>
      <c r="AL327" s="15"/>
    </row>
    <row r="328" hidden="1">
      <c r="A328" s="16" t="s">
        <v>13</v>
      </c>
      <c r="B328" s="16" t="s">
        <v>13</v>
      </c>
      <c r="C328" s="17" t="s">
        <v>656</v>
      </c>
      <c r="D328" s="17" t="s">
        <v>694</v>
      </c>
      <c r="E328" s="18" t="s">
        <v>694</v>
      </c>
      <c r="F328" s="13"/>
      <c r="G328" s="13"/>
      <c r="H328" s="13" t="s">
        <v>59</v>
      </c>
      <c r="AG328" s="14"/>
      <c r="AI328" s="14"/>
      <c r="AK328" s="14"/>
      <c r="AL328" s="15"/>
    </row>
    <row r="329" hidden="1">
      <c r="A329" s="16" t="s">
        <v>13</v>
      </c>
      <c r="B329" s="16" t="s">
        <v>13</v>
      </c>
      <c r="C329" s="17" t="s">
        <v>656</v>
      </c>
      <c r="D329" s="17" t="s">
        <v>695</v>
      </c>
      <c r="E329" s="18" t="s">
        <v>695</v>
      </c>
      <c r="F329" s="13"/>
      <c r="G329" s="13"/>
      <c r="H329" s="13" t="s">
        <v>59</v>
      </c>
      <c r="AG329" s="14"/>
      <c r="AI329" s="14"/>
      <c r="AK329" s="14"/>
      <c r="AL329" s="15"/>
    </row>
    <row r="330" hidden="1">
      <c r="A330" s="16" t="s">
        <v>13</v>
      </c>
      <c r="B330" s="16" t="s">
        <v>13</v>
      </c>
      <c r="C330" s="17" t="s">
        <v>656</v>
      </c>
      <c r="D330" s="17" t="s">
        <v>696</v>
      </c>
      <c r="E330" s="18" t="s">
        <v>696</v>
      </c>
      <c r="F330" s="13"/>
      <c r="G330" s="13"/>
      <c r="H330" s="13" t="s">
        <v>59</v>
      </c>
      <c r="AG330" s="14"/>
      <c r="AI330" s="14"/>
      <c r="AK330" s="14"/>
      <c r="AL330" s="15"/>
    </row>
    <row r="331" hidden="1">
      <c r="A331" s="16" t="s">
        <v>13</v>
      </c>
      <c r="B331" s="16" t="s">
        <v>13</v>
      </c>
      <c r="C331" s="17" t="s">
        <v>656</v>
      </c>
      <c r="D331" s="17" t="s">
        <v>697</v>
      </c>
      <c r="E331" s="18" t="s">
        <v>697</v>
      </c>
      <c r="F331" s="13"/>
      <c r="G331" s="13"/>
      <c r="H331" s="13" t="s">
        <v>59</v>
      </c>
      <c r="AG331" s="14"/>
      <c r="AI331" s="14"/>
      <c r="AK331" s="14"/>
      <c r="AL331" s="15"/>
    </row>
    <row r="332" hidden="1">
      <c r="A332" s="16" t="s">
        <v>13</v>
      </c>
      <c r="B332" s="16" t="s">
        <v>13</v>
      </c>
      <c r="C332" s="17" t="s">
        <v>656</v>
      </c>
      <c r="D332" s="17" t="s">
        <v>698</v>
      </c>
      <c r="E332" s="18" t="s">
        <v>698</v>
      </c>
      <c r="F332" s="13"/>
      <c r="G332" s="13"/>
      <c r="H332" s="13" t="s">
        <v>59</v>
      </c>
      <c r="AG332" s="14"/>
      <c r="AI332" s="14"/>
      <c r="AK332" s="14"/>
      <c r="AL332" s="15"/>
    </row>
    <row r="333" hidden="1">
      <c r="A333" s="16" t="s">
        <v>13</v>
      </c>
      <c r="B333" s="16" t="s">
        <v>13</v>
      </c>
      <c r="C333" s="17" t="s">
        <v>656</v>
      </c>
      <c r="D333" s="17" t="s">
        <v>699</v>
      </c>
      <c r="E333" s="18" t="s">
        <v>699</v>
      </c>
      <c r="F333" s="13"/>
      <c r="G333" s="13"/>
      <c r="H333" s="13" t="s">
        <v>59</v>
      </c>
      <c r="AG333" s="14"/>
      <c r="AI333" s="14"/>
      <c r="AK333" s="14"/>
      <c r="AL333" s="15"/>
    </row>
    <row r="334" hidden="1">
      <c r="A334" s="16" t="s">
        <v>13</v>
      </c>
      <c r="B334" s="16" t="s">
        <v>13</v>
      </c>
      <c r="C334" s="17" t="s">
        <v>656</v>
      </c>
      <c r="D334" s="17" t="s">
        <v>700</v>
      </c>
      <c r="E334" s="18" t="s">
        <v>700</v>
      </c>
      <c r="F334" s="13"/>
      <c r="G334" s="13"/>
      <c r="H334" s="13" t="s">
        <v>59</v>
      </c>
      <c r="AG334" s="14"/>
      <c r="AI334" s="14"/>
      <c r="AK334" s="14"/>
      <c r="AL334" s="15"/>
    </row>
    <row r="335" hidden="1">
      <c r="A335" s="16" t="s">
        <v>13</v>
      </c>
      <c r="B335" s="16" t="s">
        <v>13</v>
      </c>
      <c r="C335" s="17" t="s">
        <v>656</v>
      </c>
      <c r="D335" s="17" t="s">
        <v>701</v>
      </c>
      <c r="E335" s="18" t="s">
        <v>701</v>
      </c>
      <c r="F335" s="13"/>
      <c r="G335" s="13"/>
      <c r="H335" s="13" t="s">
        <v>59</v>
      </c>
      <c r="AG335" s="14"/>
      <c r="AI335" s="14"/>
      <c r="AK335" s="14"/>
      <c r="AL335" s="15"/>
    </row>
    <row r="336" hidden="1">
      <c r="A336" s="16" t="s">
        <v>13</v>
      </c>
      <c r="B336" s="16" t="s">
        <v>13</v>
      </c>
      <c r="C336" s="17" t="s">
        <v>656</v>
      </c>
      <c r="D336" s="17" t="s">
        <v>702</v>
      </c>
      <c r="E336" s="18" t="s">
        <v>702</v>
      </c>
      <c r="F336" s="13"/>
      <c r="G336" s="13"/>
      <c r="H336" s="13" t="s">
        <v>59</v>
      </c>
      <c r="AG336" s="14"/>
      <c r="AI336" s="14"/>
      <c r="AK336" s="14"/>
      <c r="AL336" s="15"/>
    </row>
    <row r="337" hidden="1">
      <c r="A337" s="16" t="s">
        <v>13</v>
      </c>
      <c r="B337" s="16" t="s">
        <v>13</v>
      </c>
      <c r="C337" s="17" t="s">
        <v>656</v>
      </c>
      <c r="D337" s="17" t="s">
        <v>703</v>
      </c>
      <c r="E337" s="18" t="s">
        <v>703</v>
      </c>
      <c r="F337" s="13"/>
      <c r="G337" s="13"/>
      <c r="H337" s="13" t="s">
        <v>59</v>
      </c>
      <c r="AG337" s="14"/>
      <c r="AI337" s="14"/>
      <c r="AK337" s="14"/>
      <c r="AL337" s="15"/>
    </row>
    <row r="338" hidden="1">
      <c r="A338" s="16" t="s">
        <v>13</v>
      </c>
      <c r="B338" s="16" t="s">
        <v>13</v>
      </c>
      <c r="C338" s="17" t="s">
        <v>656</v>
      </c>
      <c r="D338" s="17" t="s">
        <v>704</v>
      </c>
      <c r="E338" s="18" t="s">
        <v>704</v>
      </c>
      <c r="F338" s="13"/>
      <c r="G338" s="13"/>
      <c r="H338" s="13" t="s">
        <v>59</v>
      </c>
      <c r="AG338" s="14"/>
      <c r="AI338" s="14"/>
      <c r="AK338" s="14"/>
      <c r="AL338" s="15"/>
    </row>
    <row r="339" hidden="1">
      <c r="A339" s="16" t="s">
        <v>13</v>
      </c>
      <c r="B339" s="16" t="s">
        <v>13</v>
      </c>
      <c r="C339" s="17" t="s">
        <v>656</v>
      </c>
      <c r="D339" s="17" t="s">
        <v>705</v>
      </c>
      <c r="E339" s="18" t="s">
        <v>705</v>
      </c>
      <c r="F339" s="13"/>
      <c r="G339" s="13"/>
      <c r="H339" s="13" t="s">
        <v>59</v>
      </c>
      <c r="AG339" s="14"/>
      <c r="AI339" s="14"/>
      <c r="AK339" s="14"/>
      <c r="AL339" s="15"/>
    </row>
    <row r="340" hidden="1">
      <c r="A340" s="16" t="s">
        <v>13</v>
      </c>
      <c r="B340" s="16" t="s">
        <v>13</v>
      </c>
      <c r="C340" s="17" t="s">
        <v>656</v>
      </c>
      <c r="D340" s="17" t="s">
        <v>706</v>
      </c>
      <c r="E340" s="18" t="s">
        <v>706</v>
      </c>
      <c r="F340" s="13"/>
      <c r="G340" s="13"/>
      <c r="H340" s="13" t="s">
        <v>59</v>
      </c>
      <c r="AG340" s="14"/>
      <c r="AI340" s="14"/>
      <c r="AK340" s="14"/>
      <c r="AL340" s="15"/>
    </row>
    <row r="341" hidden="1">
      <c r="A341" s="16" t="s">
        <v>13</v>
      </c>
      <c r="B341" s="16" t="s">
        <v>13</v>
      </c>
      <c r="C341" s="17" t="s">
        <v>656</v>
      </c>
      <c r="D341" s="17" t="s">
        <v>707</v>
      </c>
      <c r="E341" s="18" t="s">
        <v>707</v>
      </c>
      <c r="F341" s="13"/>
      <c r="G341" s="13"/>
      <c r="H341" s="13" t="s">
        <v>59</v>
      </c>
      <c r="AG341" s="14"/>
      <c r="AI341" s="14"/>
      <c r="AK341" s="14"/>
      <c r="AL341" s="15"/>
    </row>
    <row r="342" hidden="1">
      <c r="A342" s="16" t="s">
        <v>13</v>
      </c>
      <c r="B342" s="16" t="s">
        <v>13</v>
      </c>
      <c r="C342" s="17" t="s">
        <v>656</v>
      </c>
      <c r="D342" s="17" t="s">
        <v>708</v>
      </c>
      <c r="E342" s="18" t="s">
        <v>708</v>
      </c>
      <c r="F342" s="13"/>
      <c r="G342" s="13"/>
      <c r="H342" s="13" t="s">
        <v>59</v>
      </c>
      <c r="AG342" s="14"/>
      <c r="AI342" s="14"/>
      <c r="AK342" s="14"/>
      <c r="AL342" s="15"/>
    </row>
    <row r="343" hidden="1">
      <c r="A343" s="16" t="s">
        <v>13</v>
      </c>
      <c r="B343" s="16" t="s">
        <v>13</v>
      </c>
      <c r="C343" s="17" t="s">
        <v>656</v>
      </c>
      <c r="D343" s="17" t="s">
        <v>709</v>
      </c>
      <c r="E343" s="18" t="s">
        <v>709</v>
      </c>
      <c r="F343" s="13"/>
      <c r="G343" s="13"/>
      <c r="H343" s="13" t="s">
        <v>59</v>
      </c>
      <c r="AG343" s="14"/>
      <c r="AI343" s="14"/>
      <c r="AK343" s="14"/>
      <c r="AL343" s="15"/>
    </row>
    <row r="344" hidden="1">
      <c r="A344" s="16" t="s">
        <v>13</v>
      </c>
      <c r="B344" s="16" t="s">
        <v>13</v>
      </c>
      <c r="C344" s="17" t="s">
        <v>656</v>
      </c>
      <c r="D344" s="17" t="s">
        <v>710</v>
      </c>
      <c r="E344" s="18" t="s">
        <v>710</v>
      </c>
      <c r="F344" s="13"/>
      <c r="G344" s="13"/>
      <c r="H344" s="13" t="s">
        <v>59</v>
      </c>
      <c r="AG344" s="14"/>
      <c r="AI344" s="14"/>
      <c r="AK344" s="14"/>
      <c r="AL344" s="15"/>
    </row>
    <row r="345" hidden="1">
      <c r="A345" s="16" t="s">
        <v>13</v>
      </c>
      <c r="B345" s="16" t="s">
        <v>13</v>
      </c>
      <c r="C345" s="17" t="s">
        <v>656</v>
      </c>
      <c r="D345" s="17" t="s">
        <v>711</v>
      </c>
      <c r="E345" s="18" t="s">
        <v>711</v>
      </c>
      <c r="F345" s="13"/>
      <c r="G345" s="13"/>
      <c r="H345" s="13" t="s">
        <v>59</v>
      </c>
      <c r="AG345" s="14"/>
      <c r="AI345" s="14"/>
      <c r="AK345" s="14"/>
      <c r="AL345" s="15"/>
    </row>
    <row r="346" hidden="1">
      <c r="A346" s="16" t="s">
        <v>13</v>
      </c>
      <c r="B346" s="16" t="s">
        <v>13</v>
      </c>
      <c r="C346" s="17" t="s">
        <v>656</v>
      </c>
      <c r="D346" s="17" t="s">
        <v>712</v>
      </c>
      <c r="E346" s="18" t="s">
        <v>712</v>
      </c>
      <c r="F346" s="13"/>
      <c r="G346" s="13"/>
      <c r="H346" s="13" t="s">
        <v>59</v>
      </c>
      <c r="AG346" s="14"/>
      <c r="AI346" s="14"/>
      <c r="AK346" s="14"/>
      <c r="AL346" s="15"/>
    </row>
    <row r="347" hidden="1">
      <c r="A347" s="16" t="s">
        <v>13</v>
      </c>
      <c r="B347" s="16" t="s">
        <v>13</v>
      </c>
      <c r="C347" s="17" t="s">
        <v>656</v>
      </c>
      <c r="D347" s="17" t="s">
        <v>713</v>
      </c>
      <c r="E347" s="18" t="s">
        <v>713</v>
      </c>
      <c r="F347" s="13"/>
      <c r="G347" s="13"/>
      <c r="H347" s="13" t="s">
        <v>59</v>
      </c>
      <c r="AG347" s="14"/>
      <c r="AI347" s="14"/>
      <c r="AK347" s="14"/>
      <c r="AL347" s="15"/>
    </row>
    <row r="348" hidden="1">
      <c r="A348" s="16" t="s">
        <v>13</v>
      </c>
      <c r="B348" s="16" t="s">
        <v>13</v>
      </c>
      <c r="C348" s="17" t="s">
        <v>656</v>
      </c>
      <c r="D348" s="17" t="s">
        <v>714</v>
      </c>
      <c r="E348" s="18" t="s">
        <v>714</v>
      </c>
      <c r="F348" s="13"/>
      <c r="G348" s="13"/>
      <c r="H348" s="13" t="s">
        <v>59</v>
      </c>
      <c r="AG348" s="14"/>
      <c r="AI348" s="14"/>
      <c r="AK348" s="14"/>
      <c r="AL348" s="15"/>
    </row>
    <row r="349" hidden="1">
      <c r="A349" s="16" t="s">
        <v>13</v>
      </c>
      <c r="B349" s="16" t="s">
        <v>13</v>
      </c>
      <c r="C349" s="17" t="s">
        <v>656</v>
      </c>
      <c r="D349" s="17" t="s">
        <v>715</v>
      </c>
      <c r="E349" s="18" t="s">
        <v>715</v>
      </c>
      <c r="F349" s="13"/>
      <c r="G349" s="13"/>
      <c r="H349" s="13" t="s">
        <v>59</v>
      </c>
      <c r="AG349" s="14"/>
      <c r="AI349" s="14"/>
      <c r="AK349" s="14"/>
      <c r="AL349" s="15"/>
    </row>
    <row r="350" hidden="1">
      <c r="A350" s="16" t="s">
        <v>13</v>
      </c>
      <c r="B350" s="16" t="s">
        <v>13</v>
      </c>
      <c r="C350" s="17" t="s">
        <v>656</v>
      </c>
      <c r="D350" s="17" t="s">
        <v>716</v>
      </c>
      <c r="E350" s="18" t="s">
        <v>716</v>
      </c>
      <c r="F350" s="13"/>
      <c r="G350" s="13"/>
      <c r="H350" s="13" t="s">
        <v>59</v>
      </c>
      <c r="AG350" s="14"/>
      <c r="AI350" s="14"/>
      <c r="AK350" s="14"/>
      <c r="AL350" s="15"/>
    </row>
    <row r="351" hidden="1">
      <c r="A351" s="16" t="s">
        <v>13</v>
      </c>
      <c r="B351" s="16" t="s">
        <v>13</v>
      </c>
      <c r="C351" s="17" t="s">
        <v>656</v>
      </c>
      <c r="D351" s="17" t="s">
        <v>717</v>
      </c>
      <c r="E351" s="18" t="s">
        <v>717</v>
      </c>
      <c r="F351" s="13"/>
      <c r="G351" s="13"/>
      <c r="H351" s="13" t="s">
        <v>59</v>
      </c>
      <c r="AG351" s="14"/>
      <c r="AI351" s="14"/>
      <c r="AK351" s="14"/>
      <c r="AL351" s="15"/>
    </row>
    <row r="352" hidden="1">
      <c r="A352" s="16" t="s">
        <v>13</v>
      </c>
      <c r="B352" s="16" t="s">
        <v>13</v>
      </c>
      <c r="C352" s="17" t="s">
        <v>656</v>
      </c>
      <c r="D352" s="17" t="s">
        <v>718</v>
      </c>
      <c r="E352" s="18" t="s">
        <v>718</v>
      </c>
      <c r="F352" s="13"/>
      <c r="G352" s="13"/>
      <c r="H352" s="13" t="s">
        <v>59</v>
      </c>
      <c r="AG352" s="14"/>
      <c r="AI352" s="14"/>
      <c r="AK352" s="14"/>
      <c r="AL352" s="15"/>
    </row>
    <row r="353" hidden="1">
      <c r="A353" s="16" t="s">
        <v>13</v>
      </c>
      <c r="B353" s="16" t="s">
        <v>13</v>
      </c>
      <c r="C353" s="17" t="s">
        <v>656</v>
      </c>
      <c r="D353" s="17" t="s">
        <v>719</v>
      </c>
      <c r="E353" s="18" t="s">
        <v>719</v>
      </c>
      <c r="F353" s="13"/>
      <c r="G353" s="13"/>
      <c r="H353" s="13" t="s">
        <v>59</v>
      </c>
      <c r="AG353" s="14"/>
      <c r="AI353" s="14"/>
      <c r="AK353" s="14"/>
      <c r="AL353" s="15"/>
    </row>
    <row r="354" hidden="1">
      <c r="A354" s="16" t="s">
        <v>13</v>
      </c>
      <c r="B354" s="16" t="s">
        <v>13</v>
      </c>
      <c r="C354" s="17" t="s">
        <v>656</v>
      </c>
      <c r="D354" s="17" t="s">
        <v>720</v>
      </c>
      <c r="E354" s="18" t="s">
        <v>720</v>
      </c>
      <c r="F354" s="13"/>
      <c r="G354" s="13"/>
      <c r="H354" s="13" t="s">
        <v>59</v>
      </c>
      <c r="AG354" s="14"/>
      <c r="AI354" s="14"/>
      <c r="AK354" s="14"/>
      <c r="AL354" s="15"/>
    </row>
    <row r="355" hidden="1">
      <c r="A355" s="16" t="s">
        <v>13</v>
      </c>
      <c r="B355" s="16" t="s">
        <v>13</v>
      </c>
      <c r="C355" s="17" t="s">
        <v>656</v>
      </c>
      <c r="D355" s="17" t="s">
        <v>721</v>
      </c>
      <c r="E355" s="18" t="s">
        <v>721</v>
      </c>
      <c r="F355" s="13"/>
      <c r="G355" s="13"/>
      <c r="H355" s="13" t="s">
        <v>59</v>
      </c>
      <c r="AG355" s="14"/>
      <c r="AI355" s="14"/>
      <c r="AK355" s="14"/>
      <c r="AL355" s="15"/>
    </row>
    <row r="356" hidden="1">
      <c r="A356" s="16" t="s">
        <v>13</v>
      </c>
      <c r="B356" s="16" t="s">
        <v>13</v>
      </c>
      <c r="C356" s="17" t="s">
        <v>656</v>
      </c>
      <c r="D356" s="17" t="s">
        <v>722</v>
      </c>
      <c r="E356" s="18" t="s">
        <v>722</v>
      </c>
      <c r="F356" s="13"/>
      <c r="G356" s="13"/>
      <c r="H356" s="13" t="s">
        <v>59</v>
      </c>
      <c r="AG356" s="14"/>
      <c r="AI356" s="14"/>
      <c r="AK356" s="14"/>
      <c r="AL356" s="15"/>
    </row>
    <row r="357" hidden="1">
      <c r="A357" s="16" t="s">
        <v>13</v>
      </c>
      <c r="B357" s="16" t="s">
        <v>13</v>
      </c>
      <c r="C357" s="17" t="s">
        <v>656</v>
      </c>
      <c r="D357" s="17" t="s">
        <v>723</v>
      </c>
      <c r="E357" s="18" t="s">
        <v>723</v>
      </c>
      <c r="F357" s="13"/>
      <c r="G357" s="13"/>
      <c r="H357" s="13" t="s">
        <v>59</v>
      </c>
      <c r="AG357" s="14"/>
      <c r="AI357" s="14"/>
      <c r="AK357" s="14"/>
      <c r="AL357" s="15"/>
    </row>
    <row r="358" hidden="1">
      <c r="A358" s="16" t="s">
        <v>13</v>
      </c>
      <c r="B358" s="16" t="s">
        <v>13</v>
      </c>
      <c r="C358" s="17" t="s">
        <v>656</v>
      </c>
      <c r="D358" s="17" t="s">
        <v>724</v>
      </c>
      <c r="E358" s="18" t="s">
        <v>724</v>
      </c>
      <c r="F358" s="13"/>
      <c r="G358" s="13"/>
      <c r="H358" s="13" t="s">
        <v>59</v>
      </c>
      <c r="AG358" s="14"/>
      <c r="AI358" s="14"/>
      <c r="AK358" s="14"/>
      <c r="AL358" s="15"/>
    </row>
    <row r="359" hidden="1">
      <c r="A359" s="16" t="s">
        <v>13</v>
      </c>
      <c r="B359" s="16" t="s">
        <v>13</v>
      </c>
      <c r="C359" s="17" t="s">
        <v>656</v>
      </c>
      <c r="D359" s="17" t="s">
        <v>725</v>
      </c>
      <c r="E359" s="18" t="s">
        <v>725</v>
      </c>
      <c r="F359" s="13"/>
      <c r="G359" s="13"/>
      <c r="H359" s="13" t="s">
        <v>59</v>
      </c>
      <c r="AG359" s="14"/>
      <c r="AI359" s="14"/>
      <c r="AK359" s="14"/>
      <c r="AL359" s="15"/>
    </row>
    <row r="360" hidden="1">
      <c r="A360" s="16" t="s">
        <v>13</v>
      </c>
      <c r="B360" s="16" t="s">
        <v>13</v>
      </c>
      <c r="C360" s="17" t="s">
        <v>656</v>
      </c>
      <c r="D360" s="17" t="s">
        <v>726</v>
      </c>
      <c r="E360" s="18" t="s">
        <v>726</v>
      </c>
      <c r="F360" s="13"/>
      <c r="G360" s="13"/>
      <c r="H360" s="13" t="s">
        <v>59</v>
      </c>
      <c r="AG360" s="14"/>
      <c r="AI360" s="14"/>
      <c r="AK360" s="14"/>
      <c r="AL360" s="15"/>
    </row>
    <row r="361" hidden="1">
      <c r="A361" s="16" t="s">
        <v>13</v>
      </c>
      <c r="B361" s="16" t="s">
        <v>13</v>
      </c>
      <c r="C361" s="17" t="s">
        <v>656</v>
      </c>
      <c r="D361" s="17" t="s">
        <v>727</v>
      </c>
      <c r="E361" s="18" t="s">
        <v>727</v>
      </c>
      <c r="F361" s="13"/>
      <c r="G361" s="13"/>
      <c r="H361" s="13" t="s">
        <v>59</v>
      </c>
      <c r="AG361" s="14"/>
      <c r="AI361" s="14"/>
      <c r="AK361" s="14"/>
      <c r="AL361" s="15"/>
    </row>
    <row r="362" hidden="1">
      <c r="A362" s="16" t="s">
        <v>13</v>
      </c>
      <c r="B362" s="16" t="s">
        <v>13</v>
      </c>
      <c r="C362" s="17" t="s">
        <v>656</v>
      </c>
      <c r="D362" s="17" t="s">
        <v>728</v>
      </c>
      <c r="E362" s="18" t="s">
        <v>728</v>
      </c>
      <c r="F362" s="13"/>
      <c r="G362" s="13"/>
      <c r="H362" s="13" t="s">
        <v>59</v>
      </c>
      <c r="AG362" s="14"/>
      <c r="AI362" s="14"/>
      <c r="AK362" s="14"/>
      <c r="AL362" s="15"/>
    </row>
    <row r="363" hidden="1">
      <c r="A363" s="16" t="s">
        <v>13</v>
      </c>
      <c r="B363" s="16" t="s">
        <v>13</v>
      </c>
      <c r="C363" s="17" t="s">
        <v>656</v>
      </c>
      <c r="D363" s="17" t="s">
        <v>729</v>
      </c>
      <c r="E363" s="18" t="s">
        <v>729</v>
      </c>
      <c r="F363" s="13"/>
      <c r="G363" s="13"/>
      <c r="H363" s="13" t="s">
        <v>59</v>
      </c>
      <c r="AG363" s="14"/>
      <c r="AI363" s="14"/>
      <c r="AK363" s="14"/>
      <c r="AL363" s="15"/>
    </row>
    <row r="364" hidden="1">
      <c r="A364" s="16" t="s">
        <v>13</v>
      </c>
      <c r="B364" s="16" t="s">
        <v>13</v>
      </c>
      <c r="C364" s="17" t="s">
        <v>656</v>
      </c>
      <c r="D364" s="17" t="s">
        <v>730</v>
      </c>
      <c r="E364" s="18" t="s">
        <v>730</v>
      </c>
      <c r="F364" s="13"/>
      <c r="G364" s="13"/>
      <c r="H364" s="13" t="s">
        <v>59</v>
      </c>
      <c r="AG364" s="14"/>
      <c r="AI364" s="14"/>
      <c r="AK364" s="14"/>
      <c r="AL364" s="15"/>
    </row>
    <row r="365" hidden="1">
      <c r="A365" s="16" t="s">
        <v>13</v>
      </c>
      <c r="B365" s="16" t="s">
        <v>13</v>
      </c>
      <c r="C365" s="17" t="s">
        <v>656</v>
      </c>
      <c r="D365" s="17" t="s">
        <v>731</v>
      </c>
      <c r="E365" s="18" t="s">
        <v>731</v>
      </c>
      <c r="F365" s="13"/>
      <c r="G365" s="13"/>
      <c r="H365" s="13" t="s">
        <v>59</v>
      </c>
      <c r="AG365" s="14"/>
      <c r="AI365" s="14"/>
      <c r="AK365" s="14"/>
      <c r="AL365" s="15"/>
    </row>
    <row r="366" hidden="1">
      <c r="A366" s="16" t="s">
        <v>13</v>
      </c>
      <c r="B366" s="16" t="s">
        <v>13</v>
      </c>
      <c r="C366" s="17" t="s">
        <v>656</v>
      </c>
      <c r="D366" s="17" t="s">
        <v>732</v>
      </c>
      <c r="E366" s="18" t="s">
        <v>732</v>
      </c>
      <c r="F366" s="13"/>
      <c r="G366" s="13"/>
      <c r="H366" s="13" t="s">
        <v>59</v>
      </c>
      <c r="AG366" s="14"/>
      <c r="AI366" s="14"/>
      <c r="AK366" s="14"/>
      <c r="AL366" s="15"/>
    </row>
    <row r="367" hidden="1">
      <c r="A367" s="16" t="s">
        <v>13</v>
      </c>
      <c r="B367" s="16" t="s">
        <v>13</v>
      </c>
      <c r="C367" s="17" t="s">
        <v>656</v>
      </c>
      <c r="D367" s="17" t="s">
        <v>733</v>
      </c>
      <c r="E367" s="18" t="s">
        <v>733</v>
      </c>
      <c r="F367" s="13"/>
      <c r="G367" s="13"/>
      <c r="H367" s="13" t="s">
        <v>59</v>
      </c>
      <c r="AG367" s="14"/>
      <c r="AI367" s="14"/>
      <c r="AK367" s="14"/>
      <c r="AL367" s="15"/>
    </row>
    <row r="368" hidden="1">
      <c r="A368" s="16" t="s">
        <v>13</v>
      </c>
      <c r="B368" s="16" t="s">
        <v>13</v>
      </c>
      <c r="C368" s="17" t="s">
        <v>656</v>
      </c>
      <c r="D368" s="17" t="s">
        <v>734</v>
      </c>
      <c r="E368" s="18" t="s">
        <v>734</v>
      </c>
      <c r="F368" s="13"/>
      <c r="G368" s="13"/>
      <c r="H368" s="13" t="s">
        <v>59</v>
      </c>
      <c r="AG368" s="14"/>
      <c r="AI368" s="14"/>
      <c r="AK368" s="14"/>
      <c r="AL368" s="15"/>
    </row>
    <row r="369" hidden="1">
      <c r="A369" s="16" t="s">
        <v>13</v>
      </c>
      <c r="B369" s="16" t="s">
        <v>13</v>
      </c>
      <c r="C369" s="17" t="s">
        <v>656</v>
      </c>
      <c r="D369" s="17" t="s">
        <v>735</v>
      </c>
      <c r="E369" s="18" t="s">
        <v>735</v>
      </c>
      <c r="F369" s="13"/>
      <c r="G369" s="13"/>
      <c r="H369" s="13" t="s">
        <v>59</v>
      </c>
      <c r="AG369" s="14"/>
      <c r="AI369" s="14"/>
      <c r="AK369" s="14"/>
      <c r="AL369" s="15"/>
    </row>
    <row r="370" hidden="1">
      <c r="A370" s="16" t="s">
        <v>13</v>
      </c>
      <c r="B370" s="16" t="s">
        <v>13</v>
      </c>
      <c r="C370" s="17" t="s">
        <v>656</v>
      </c>
      <c r="D370" s="17" t="s">
        <v>736</v>
      </c>
      <c r="E370" s="18" t="s">
        <v>736</v>
      </c>
      <c r="F370" s="13"/>
      <c r="G370" s="13"/>
      <c r="H370" s="13" t="s">
        <v>59</v>
      </c>
      <c r="AG370" s="14"/>
      <c r="AI370" s="14"/>
      <c r="AK370" s="14"/>
      <c r="AL370" s="15"/>
    </row>
    <row r="371" hidden="1">
      <c r="A371" s="16" t="s">
        <v>13</v>
      </c>
      <c r="B371" s="16" t="s">
        <v>13</v>
      </c>
      <c r="C371" s="17" t="s">
        <v>656</v>
      </c>
      <c r="D371" s="17" t="s">
        <v>737</v>
      </c>
      <c r="E371" s="18" t="s">
        <v>737</v>
      </c>
      <c r="F371" s="13"/>
      <c r="G371" s="13"/>
      <c r="H371" s="13" t="s">
        <v>59</v>
      </c>
      <c r="AG371" s="14"/>
      <c r="AI371" s="14"/>
      <c r="AK371" s="14"/>
      <c r="AL371" s="15"/>
    </row>
    <row r="372" hidden="1">
      <c r="A372" s="16" t="s">
        <v>13</v>
      </c>
      <c r="B372" s="16" t="s">
        <v>13</v>
      </c>
      <c r="C372" s="17" t="s">
        <v>656</v>
      </c>
      <c r="D372" s="17" t="s">
        <v>738</v>
      </c>
      <c r="E372" s="18" t="s">
        <v>738</v>
      </c>
      <c r="F372" s="13"/>
      <c r="G372" s="13"/>
      <c r="H372" s="13" t="s">
        <v>59</v>
      </c>
      <c r="AG372" s="14"/>
      <c r="AI372" s="14"/>
      <c r="AK372" s="14"/>
      <c r="AL372" s="15"/>
    </row>
    <row r="373" hidden="1">
      <c r="A373" s="16" t="s">
        <v>13</v>
      </c>
      <c r="B373" s="16" t="s">
        <v>13</v>
      </c>
      <c r="C373" s="17" t="s">
        <v>656</v>
      </c>
      <c r="D373" s="17" t="s">
        <v>739</v>
      </c>
      <c r="E373" s="18" t="s">
        <v>739</v>
      </c>
      <c r="F373" s="13"/>
      <c r="G373" s="13"/>
      <c r="H373" s="13" t="s">
        <v>59</v>
      </c>
      <c r="AG373" s="14"/>
      <c r="AI373" s="14"/>
      <c r="AK373" s="14"/>
      <c r="AL373" s="15"/>
    </row>
    <row r="374" hidden="1">
      <c r="A374" s="16" t="s">
        <v>13</v>
      </c>
      <c r="B374" s="16" t="s">
        <v>13</v>
      </c>
      <c r="C374" s="17" t="s">
        <v>656</v>
      </c>
      <c r="D374" s="17" t="s">
        <v>740</v>
      </c>
      <c r="E374" s="18" t="s">
        <v>740</v>
      </c>
      <c r="F374" s="13"/>
      <c r="G374" s="13"/>
      <c r="H374" s="13" t="s">
        <v>59</v>
      </c>
      <c r="AG374" s="14"/>
      <c r="AI374" s="14"/>
      <c r="AK374" s="14"/>
      <c r="AL374" s="15"/>
    </row>
    <row r="375" hidden="1">
      <c r="A375" s="16" t="s">
        <v>13</v>
      </c>
      <c r="B375" s="16" t="s">
        <v>13</v>
      </c>
      <c r="C375" s="17" t="s">
        <v>656</v>
      </c>
      <c r="D375" s="17" t="s">
        <v>741</v>
      </c>
      <c r="E375" s="18" t="s">
        <v>741</v>
      </c>
      <c r="F375" s="13"/>
      <c r="G375" s="13"/>
      <c r="H375" s="13" t="s">
        <v>59</v>
      </c>
      <c r="AG375" s="14"/>
      <c r="AI375" s="14"/>
      <c r="AK375" s="14"/>
      <c r="AL375" s="15"/>
    </row>
    <row r="376" hidden="1">
      <c r="A376" s="16" t="s">
        <v>13</v>
      </c>
      <c r="B376" s="16" t="s">
        <v>13</v>
      </c>
      <c r="C376" s="17" t="s">
        <v>656</v>
      </c>
      <c r="D376" s="17" t="s">
        <v>742</v>
      </c>
      <c r="E376" s="18" t="s">
        <v>742</v>
      </c>
      <c r="F376" s="13"/>
      <c r="G376" s="13"/>
      <c r="H376" s="13" t="s">
        <v>59</v>
      </c>
      <c r="AG376" s="14"/>
      <c r="AI376" s="14"/>
      <c r="AK376" s="14"/>
      <c r="AL376" s="15"/>
    </row>
    <row r="377" hidden="1">
      <c r="A377" s="16" t="s">
        <v>13</v>
      </c>
      <c r="B377" s="16" t="s">
        <v>13</v>
      </c>
      <c r="C377" s="17" t="s">
        <v>656</v>
      </c>
      <c r="D377" s="17" t="s">
        <v>743</v>
      </c>
      <c r="E377" s="18" t="s">
        <v>743</v>
      </c>
      <c r="F377" s="13"/>
      <c r="G377" s="13"/>
      <c r="H377" s="13" t="s">
        <v>59</v>
      </c>
      <c r="AG377" s="14"/>
      <c r="AI377" s="14"/>
      <c r="AK377" s="14"/>
      <c r="AL377" s="15"/>
    </row>
    <row r="378" hidden="1">
      <c r="A378" s="16" t="s">
        <v>13</v>
      </c>
      <c r="B378" s="16" t="s">
        <v>13</v>
      </c>
      <c r="C378" s="17" t="s">
        <v>656</v>
      </c>
      <c r="D378" s="17" t="s">
        <v>744</v>
      </c>
      <c r="E378" s="18" t="s">
        <v>744</v>
      </c>
      <c r="F378" s="13"/>
      <c r="G378" s="13"/>
      <c r="H378" s="13" t="s">
        <v>59</v>
      </c>
      <c r="AG378" s="14"/>
      <c r="AI378" s="14"/>
      <c r="AK378" s="14"/>
      <c r="AL378" s="15"/>
    </row>
    <row r="379" hidden="1">
      <c r="A379" s="16" t="s">
        <v>13</v>
      </c>
      <c r="B379" s="16" t="s">
        <v>13</v>
      </c>
      <c r="C379" s="17" t="s">
        <v>656</v>
      </c>
      <c r="D379" s="17" t="s">
        <v>745</v>
      </c>
      <c r="E379" s="18" t="s">
        <v>745</v>
      </c>
      <c r="F379" s="13"/>
      <c r="G379" s="13"/>
      <c r="H379" s="13" t="s">
        <v>59</v>
      </c>
      <c r="AG379" s="14"/>
      <c r="AI379" s="14"/>
      <c r="AK379" s="14"/>
      <c r="AL379" s="15"/>
    </row>
    <row r="380" hidden="1">
      <c r="A380" s="16" t="s">
        <v>13</v>
      </c>
      <c r="B380" s="16" t="s">
        <v>13</v>
      </c>
      <c r="C380" s="17" t="s">
        <v>656</v>
      </c>
      <c r="D380" s="17" t="s">
        <v>746</v>
      </c>
      <c r="E380" s="18" t="s">
        <v>746</v>
      </c>
      <c r="F380" s="13"/>
      <c r="G380" s="13"/>
      <c r="H380" s="13" t="s">
        <v>59</v>
      </c>
      <c r="AG380" s="14"/>
      <c r="AI380" s="14"/>
      <c r="AK380" s="14"/>
      <c r="AL380" s="15"/>
    </row>
    <row r="381" hidden="1">
      <c r="A381" s="16" t="s">
        <v>13</v>
      </c>
      <c r="B381" s="16" t="s">
        <v>13</v>
      </c>
      <c r="C381" s="17" t="s">
        <v>656</v>
      </c>
      <c r="D381" s="17" t="s">
        <v>747</v>
      </c>
      <c r="E381" s="18" t="s">
        <v>747</v>
      </c>
      <c r="F381" s="13"/>
      <c r="G381" s="13"/>
      <c r="H381" s="13" t="s">
        <v>59</v>
      </c>
      <c r="AG381" s="14"/>
      <c r="AI381" s="14"/>
      <c r="AK381" s="14"/>
      <c r="AL381" s="15"/>
    </row>
    <row r="382" hidden="1">
      <c r="A382" s="16" t="s">
        <v>13</v>
      </c>
      <c r="B382" s="16" t="s">
        <v>13</v>
      </c>
      <c r="C382" s="17" t="s">
        <v>656</v>
      </c>
      <c r="D382" s="17" t="s">
        <v>748</v>
      </c>
      <c r="E382" s="18" t="s">
        <v>748</v>
      </c>
      <c r="F382" s="13"/>
      <c r="G382" s="13"/>
      <c r="H382" s="13" t="s">
        <v>59</v>
      </c>
      <c r="AG382" s="14"/>
      <c r="AI382" s="14"/>
      <c r="AK382" s="14"/>
      <c r="AL382" s="15"/>
    </row>
    <row r="383" hidden="1">
      <c r="A383" s="16" t="s">
        <v>13</v>
      </c>
      <c r="B383" s="16" t="s">
        <v>13</v>
      </c>
      <c r="C383" s="17" t="s">
        <v>656</v>
      </c>
      <c r="D383" s="17" t="s">
        <v>749</v>
      </c>
      <c r="E383" s="18" t="s">
        <v>749</v>
      </c>
      <c r="F383" s="13"/>
      <c r="G383" s="13"/>
      <c r="H383" s="13" t="s">
        <v>59</v>
      </c>
      <c r="AG383" s="14"/>
      <c r="AI383" s="14"/>
      <c r="AK383" s="14"/>
      <c r="AL383" s="15"/>
    </row>
    <row r="384" hidden="1">
      <c r="A384" s="16" t="s">
        <v>13</v>
      </c>
      <c r="B384" s="16" t="s">
        <v>13</v>
      </c>
      <c r="C384" s="17" t="s">
        <v>656</v>
      </c>
      <c r="D384" s="17" t="s">
        <v>750</v>
      </c>
      <c r="E384" s="18" t="s">
        <v>750</v>
      </c>
      <c r="F384" s="13"/>
      <c r="G384" s="13"/>
      <c r="H384" s="13" t="s">
        <v>59</v>
      </c>
      <c r="AG384" s="14"/>
      <c r="AI384" s="14"/>
      <c r="AK384" s="14"/>
      <c r="AL384" s="15"/>
    </row>
    <row r="385" hidden="1">
      <c r="A385" s="16" t="s">
        <v>13</v>
      </c>
      <c r="B385" s="16" t="s">
        <v>13</v>
      </c>
      <c r="C385" s="17" t="s">
        <v>656</v>
      </c>
      <c r="D385" s="17" t="s">
        <v>751</v>
      </c>
      <c r="E385" s="18" t="s">
        <v>751</v>
      </c>
      <c r="F385" s="13"/>
      <c r="G385" s="13"/>
      <c r="H385" s="13" t="s">
        <v>59</v>
      </c>
      <c r="AG385" s="14"/>
      <c r="AI385" s="14"/>
      <c r="AK385" s="14"/>
      <c r="AL385" s="15"/>
    </row>
    <row r="386" hidden="1">
      <c r="A386" s="16" t="s">
        <v>13</v>
      </c>
      <c r="B386" s="16" t="s">
        <v>13</v>
      </c>
      <c r="C386" s="17" t="s">
        <v>656</v>
      </c>
      <c r="D386" s="17" t="s">
        <v>752</v>
      </c>
      <c r="E386" s="18" t="s">
        <v>752</v>
      </c>
      <c r="F386" s="13"/>
      <c r="G386" s="13"/>
      <c r="H386" s="13" t="s">
        <v>59</v>
      </c>
      <c r="AG386" s="14"/>
      <c r="AI386" s="14"/>
      <c r="AK386" s="14"/>
      <c r="AL386" s="15"/>
    </row>
    <row r="387">
      <c r="A387" s="16" t="s">
        <v>14</v>
      </c>
      <c r="B387" s="16" t="s">
        <v>753</v>
      </c>
      <c r="C387" s="17" t="s">
        <v>754</v>
      </c>
      <c r="D387" s="17" t="s">
        <v>755</v>
      </c>
      <c r="E387" s="18" t="s">
        <v>755</v>
      </c>
      <c r="F387" s="13"/>
      <c r="G387" s="13"/>
      <c r="H387" s="13" t="s">
        <v>59</v>
      </c>
      <c r="AG387" s="14"/>
      <c r="AI387" s="14"/>
      <c r="AK387" s="14"/>
      <c r="AL387" s="15"/>
    </row>
    <row r="388">
      <c r="A388" s="16" t="s">
        <v>14</v>
      </c>
      <c r="B388" s="16" t="s">
        <v>753</v>
      </c>
      <c r="C388" s="17" t="s">
        <v>754</v>
      </c>
      <c r="D388" s="17" t="s">
        <v>756</v>
      </c>
      <c r="E388" s="18" t="s">
        <v>756</v>
      </c>
      <c r="F388" s="13"/>
      <c r="G388" s="13"/>
      <c r="H388" s="13" t="s">
        <v>59</v>
      </c>
      <c r="AG388" s="14"/>
      <c r="AI388" s="14"/>
      <c r="AK388" s="14"/>
      <c r="AL388" s="15"/>
    </row>
    <row r="389">
      <c r="A389" s="16" t="s">
        <v>14</v>
      </c>
      <c r="B389" s="16" t="s">
        <v>753</v>
      </c>
      <c r="C389" s="17" t="s">
        <v>754</v>
      </c>
      <c r="D389" s="17" t="s">
        <v>757</v>
      </c>
      <c r="E389" s="18" t="s">
        <v>757</v>
      </c>
      <c r="F389" s="13"/>
      <c r="G389" s="13"/>
      <c r="H389" s="13" t="s">
        <v>59</v>
      </c>
      <c r="AG389" s="14"/>
      <c r="AI389" s="14"/>
      <c r="AK389" s="14"/>
      <c r="AL389" s="15"/>
    </row>
    <row r="390">
      <c r="A390" s="16" t="s">
        <v>14</v>
      </c>
      <c r="B390" s="16" t="s">
        <v>753</v>
      </c>
      <c r="C390" s="17" t="s">
        <v>754</v>
      </c>
      <c r="D390" s="17" t="s">
        <v>758</v>
      </c>
      <c r="E390" s="18" t="s">
        <v>758</v>
      </c>
      <c r="F390" s="13"/>
      <c r="G390" s="13"/>
      <c r="H390" s="13" t="s">
        <v>59</v>
      </c>
      <c r="AG390" s="14"/>
      <c r="AI390" s="14"/>
      <c r="AK390" s="14"/>
      <c r="AL390" s="15"/>
    </row>
    <row r="391">
      <c r="A391" s="16" t="s">
        <v>14</v>
      </c>
      <c r="B391" s="16" t="s">
        <v>753</v>
      </c>
      <c r="C391" s="17" t="s">
        <v>754</v>
      </c>
      <c r="D391" s="17" t="s">
        <v>759</v>
      </c>
      <c r="E391" s="18" t="s">
        <v>759</v>
      </c>
      <c r="F391" s="13"/>
      <c r="G391" s="13"/>
      <c r="H391" s="13" t="s">
        <v>59</v>
      </c>
      <c r="AG391" s="14"/>
      <c r="AI391" s="14"/>
      <c r="AK391" s="14"/>
      <c r="AL391" s="15"/>
    </row>
    <row r="392">
      <c r="A392" s="16" t="s">
        <v>14</v>
      </c>
      <c r="B392" s="16" t="s">
        <v>753</v>
      </c>
      <c r="C392" s="17" t="s">
        <v>754</v>
      </c>
      <c r="D392" s="17" t="s">
        <v>760</v>
      </c>
      <c r="E392" s="18" t="s">
        <v>760</v>
      </c>
      <c r="F392" s="13"/>
      <c r="G392" s="13"/>
      <c r="H392" s="13" t="s">
        <v>59</v>
      </c>
      <c r="AG392" s="14"/>
      <c r="AI392" s="14"/>
      <c r="AK392" s="14"/>
      <c r="AL392" s="15"/>
    </row>
    <row r="393">
      <c r="A393" s="16" t="s">
        <v>14</v>
      </c>
      <c r="B393" s="16" t="s">
        <v>753</v>
      </c>
      <c r="C393" s="17" t="s">
        <v>754</v>
      </c>
      <c r="D393" s="17" t="s">
        <v>761</v>
      </c>
      <c r="E393" s="18" t="s">
        <v>761</v>
      </c>
      <c r="F393" s="13"/>
      <c r="G393" s="13"/>
      <c r="H393" s="13" t="s">
        <v>59</v>
      </c>
      <c r="AG393" s="14"/>
      <c r="AI393" s="14"/>
      <c r="AK393" s="14"/>
      <c r="AL393" s="15"/>
    </row>
    <row r="394">
      <c r="A394" s="16" t="s">
        <v>14</v>
      </c>
      <c r="B394" s="16" t="s">
        <v>753</v>
      </c>
      <c r="C394" s="17" t="s">
        <v>754</v>
      </c>
      <c r="D394" s="17" t="s">
        <v>762</v>
      </c>
      <c r="E394" s="18" t="s">
        <v>762</v>
      </c>
      <c r="F394" s="13"/>
      <c r="G394" s="13"/>
      <c r="H394" s="13" t="s">
        <v>59</v>
      </c>
      <c r="AG394" s="14"/>
      <c r="AI394" s="14"/>
      <c r="AK394" s="14"/>
      <c r="AL394" s="15"/>
    </row>
    <row r="395">
      <c r="A395" s="16" t="s">
        <v>14</v>
      </c>
      <c r="B395" s="16" t="s">
        <v>753</v>
      </c>
      <c r="C395" s="17" t="s">
        <v>754</v>
      </c>
      <c r="D395" s="17" t="s">
        <v>763</v>
      </c>
      <c r="E395" s="18" t="s">
        <v>763</v>
      </c>
      <c r="F395" s="13"/>
      <c r="G395" s="13"/>
      <c r="H395" s="13" t="s">
        <v>59</v>
      </c>
      <c r="AG395" s="14"/>
      <c r="AI395" s="14"/>
      <c r="AK395" s="14"/>
      <c r="AL395" s="15"/>
    </row>
    <row r="396">
      <c r="A396" s="16" t="s">
        <v>14</v>
      </c>
      <c r="B396" s="16" t="s">
        <v>753</v>
      </c>
      <c r="C396" s="17" t="s">
        <v>754</v>
      </c>
      <c r="D396" s="17" t="s">
        <v>764</v>
      </c>
      <c r="E396" s="18" t="s">
        <v>764</v>
      </c>
      <c r="F396" s="13"/>
      <c r="G396" s="13"/>
      <c r="H396" s="13" t="s">
        <v>59</v>
      </c>
      <c r="AG396" s="14"/>
      <c r="AI396" s="14"/>
      <c r="AK396" s="14"/>
      <c r="AL396" s="15"/>
    </row>
    <row r="397">
      <c r="A397" s="16" t="s">
        <v>14</v>
      </c>
      <c r="B397" s="16" t="s">
        <v>753</v>
      </c>
      <c r="C397" s="17" t="s">
        <v>754</v>
      </c>
      <c r="D397" s="17" t="s">
        <v>765</v>
      </c>
      <c r="E397" s="18" t="s">
        <v>765</v>
      </c>
      <c r="F397" s="13"/>
      <c r="G397" s="13"/>
      <c r="H397" s="13" t="s">
        <v>59</v>
      </c>
      <c r="AG397" s="14"/>
      <c r="AI397" s="14"/>
      <c r="AK397" s="14"/>
      <c r="AL397" s="15"/>
    </row>
    <row r="398">
      <c r="A398" s="16" t="s">
        <v>14</v>
      </c>
      <c r="B398" s="16" t="s">
        <v>753</v>
      </c>
      <c r="C398" s="17" t="s">
        <v>754</v>
      </c>
      <c r="D398" s="17" t="s">
        <v>766</v>
      </c>
      <c r="E398" s="18" t="s">
        <v>766</v>
      </c>
      <c r="F398" s="13"/>
      <c r="G398" s="13"/>
      <c r="H398" s="13" t="s">
        <v>59</v>
      </c>
      <c r="AG398" s="14"/>
      <c r="AI398" s="14"/>
      <c r="AK398" s="14"/>
      <c r="AL398" s="15"/>
    </row>
    <row r="399">
      <c r="A399" s="16" t="s">
        <v>14</v>
      </c>
      <c r="B399" s="16" t="s">
        <v>753</v>
      </c>
      <c r="C399" s="17" t="s">
        <v>754</v>
      </c>
      <c r="D399" s="17" t="s">
        <v>767</v>
      </c>
      <c r="E399" s="18" t="s">
        <v>767</v>
      </c>
      <c r="F399" s="13"/>
      <c r="G399" s="13"/>
      <c r="H399" s="13" t="s">
        <v>59</v>
      </c>
      <c r="AG399" s="14"/>
      <c r="AI399" s="14"/>
      <c r="AK399" s="14"/>
      <c r="AL399" s="15"/>
    </row>
    <row r="400">
      <c r="A400" s="16" t="s">
        <v>14</v>
      </c>
      <c r="B400" s="16" t="s">
        <v>753</v>
      </c>
      <c r="C400" s="17" t="s">
        <v>754</v>
      </c>
      <c r="D400" s="17" t="s">
        <v>768</v>
      </c>
      <c r="E400" s="18" t="s">
        <v>768</v>
      </c>
      <c r="F400" s="13"/>
      <c r="G400" s="13"/>
      <c r="H400" s="13" t="s">
        <v>59</v>
      </c>
      <c r="AG400" s="14"/>
      <c r="AI400" s="14"/>
      <c r="AK400" s="14"/>
      <c r="AL400" s="15"/>
    </row>
    <row r="401">
      <c r="A401" s="16" t="s">
        <v>14</v>
      </c>
      <c r="B401" s="16" t="s">
        <v>753</v>
      </c>
      <c r="C401" s="17" t="s">
        <v>754</v>
      </c>
      <c r="D401" s="17" t="s">
        <v>769</v>
      </c>
      <c r="E401" s="18" t="s">
        <v>769</v>
      </c>
      <c r="F401" s="13"/>
      <c r="G401" s="13"/>
      <c r="H401" s="13" t="s">
        <v>59</v>
      </c>
      <c r="AG401" s="14"/>
      <c r="AI401" s="14"/>
      <c r="AK401" s="14"/>
      <c r="AL401" s="15"/>
    </row>
    <row r="402">
      <c r="A402" s="16" t="s">
        <v>14</v>
      </c>
      <c r="B402" s="16" t="s">
        <v>753</v>
      </c>
      <c r="C402" s="17" t="s">
        <v>754</v>
      </c>
      <c r="D402" s="17" t="s">
        <v>770</v>
      </c>
      <c r="E402" s="18" t="s">
        <v>770</v>
      </c>
      <c r="F402" s="13"/>
      <c r="G402" s="13"/>
      <c r="H402" s="13" t="s">
        <v>59</v>
      </c>
      <c r="AG402" s="14"/>
      <c r="AI402" s="14"/>
      <c r="AK402" s="14"/>
      <c r="AL402" s="15"/>
    </row>
    <row r="403">
      <c r="A403" s="16" t="s">
        <v>14</v>
      </c>
      <c r="B403" s="16" t="s">
        <v>753</v>
      </c>
      <c r="C403" s="17" t="s">
        <v>754</v>
      </c>
      <c r="D403" s="17" t="s">
        <v>771</v>
      </c>
      <c r="E403" s="18" t="s">
        <v>771</v>
      </c>
      <c r="F403" s="13"/>
      <c r="G403" s="13"/>
      <c r="H403" s="13" t="s">
        <v>59</v>
      </c>
      <c r="AG403" s="14"/>
      <c r="AI403" s="14"/>
      <c r="AK403" s="14"/>
      <c r="AL403" s="15"/>
    </row>
    <row r="404">
      <c r="A404" s="16" t="s">
        <v>14</v>
      </c>
      <c r="B404" s="16" t="s">
        <v>753</v>
      </c>
      <c r="C404" s="17" t="s">
        <v>754</v>
      </c>
      <c r="D404" s="17" t="s">
        <v>772</v>
      </c>
      <c r="E404" s="18" t="s">
        <v>772</v>
      </c>
      <c r="F404" s="13"/>
      <c r="G404" s="13"/>
      <c r="H404" s="13" t="s">
        <v>59</v>
      </c>
      <c r="AG404" s="14"/>
      <c r="AI404" s="14"/>
      <c r="AK404" s="14"/>
      <c r="AL404" s="15"/>
    </row>
    <row r="405" hidden="1">
      <c r="A405" s="21" t="s">
        <v>15</v>
      </c>
      <c r="B405" s="21" t="s">
        <v>15</v>
      </c>
      <c r="C405" s="22" t="s">
        <v>773</v>
      </c>
      <c r="D405" s="22" t="s">
        <v>774</v>
      </c>
      <c r="E405" s="23" t="s">
        <v>774</v>
      </c>
      <c r="F405" s="24" t="s">
        <v>103</v>
      </c>
      <c r="G405" s="24"/>
      <c r="H405" s="24" t="s">
        <v>59</v>
      </c>
      <c r="I405" s="25"/>
      <c r="J405" s="24" t="s">
        <v>61</v>
      </c>
      <c r="K405" s="25"/>
      <c r="L405" s="25"/>
      <c r="M405" s="25"/>
      <c r="N405" s="24"/>
      <c r="O405" s="24"/>
      <c r="P405" s="25"/>
      <c r="Q405" s="30"/>
      <c r="R405" s="30" t="s">
        <v>285</v>
      </c>
      <c r="S405" s="30" t="s">
        <v>775</v>
      </c>
      <c r="T405" s="30" t="s">
        <v>361</v>
      </c>
      <c r="U405" s="24"/>
      <c r="V405" s="24"/>
      <c r="W405" s="24"/>
      <c r="X405" s="24"/>
      <c r="Y405" s="24"/>
      <c r="Z405" s="24"/>
      <c r="AA405" s="24"/>
      <c r="AB405" s="24"/>
      <c r="AC405" s="24"/>
      <c r="AD405" s="24"/>
      <c r="AE405" s="24"/>
      <c r="AF405" s="24"/>
      <c r="AG405" s="24" t="s">
        <v>289</v>
      </c>
      <c r="AH405" s="24"/>
      <c r="AI405" s="24" t="s">
        <v>336</v>
      </c>
      <c r="AJ405" s="24" t="s">
        <v>336</v>
      </c>
      <c r="AK405" s="24" t="s">
        <v>336</v>
      </c>
      <c r="AL405" s="27"/>
      <c r="AM405" s="25"/>
      <c r="AN405" s="25"/>
      <c r="AO405" s="25"/>
      <c r="AP405" s="25"/>
      <c r="AQ405" s="25"/>
      <c r="AR405" s="25"/>
      <c r="AS405" s="25"/>
      <c r="AT405" s="25"/>
      <c r="AU405" s="25"/>
      <c r="AV405" s="25"/>
      <c r="AW405" s="25"/>
      <c r="AX405" s="25"/>
      <c r="AY405" s="25"/>
      <c r="AZ405" s="25"/>
      <c r="BA405" s="25"/>
      <c r="BB405" s="25"/>
      <c r="BC405" s="25"/>
      <c r="BD405" s="25"/>
      <c r="BE405" s="25"/>
      <c r="BF405" s="25"/>
    </row>
    <row r="406" hidden="1">
      <c r="A406" s="21" t="s">
        <v>15</v>
      </c>
      <c r="B406" s="21" t="s">
        <v>15</v>
      </c>
      <c r="C406" s="22" t="s">
        <v>773</v>
      </c>
      <c r="D406" s="22" t="s">
        <v>776</v>
      </c>
      <c r="E406" s="23" t="s">
        <v>776</v>
      </c>
      <c r="F406" s="24" t="s">
        <v>103</v>
      </c>
      <c r="G406" s="24"/>
      <c r="H406" s="24" t="s">
        <v>59</v>
      </c>
      <c r="I406" s="25"/>
      <c r="J406" s="24" t="s">
        <v>61</v>
      </c>
      <c r="K406" s="25"/>
      <c r="L406" s="25"/>
      <c r="M406" s="25"/>
      <c r="N406" s="24"/>
      <c r="O406" s="24"/>
      <c r="P406" s="25"/>
      <c r="Q406" s="30"/>
      <c r="R406" s="30" t="s">
        <v>285</v>
      </c>
      <c r="S406" s="30" t="s">
        <v>777</v>
      </c>
      <c r="T406" s="30" t="s">
        <v>361</v>
      </c>
      <c r="U406" s="24"/>
      <c r="V406" s="24"/>
      <c r="W406" s="24"/>
      <c r="X406" s="24"/>
      <c r="Y406" s="24"/>
      <c r="Z406" s="24"/>
      <c r="AA406" s="24"/>
      <c r="AB406" s="24"/>
      <c r="AC406" s="24"/>
      <c r="AD406" s="24"/>
      <c r="AE406" s="24"/>
      <c r="AF406" s="24"/>
      <c r="AG406" s="24" t="s">
        <v>289</v>
      </c>
      <c r="AH406" s="24"/>
      <c r="AI406" s="24" t="s">
        <v>336</v>
      </c>
      <c r="AJ406" s="24" t="s">
        <v>336</v>
      </c>
      <c r="AK406" s="24" t="s">
        <v>336</v>
      </c>
      <c r="AL406" s="27"/>
      <c r="AM406" s="25"/>
      <c r="AN406" s="25"/>
      <c r="AO406" s="25"/>
      <c r="AP406" s="25"/>
      <c r="AQ406" s="25"/>
      <c r="AR406" s="25"/>
      <c r="AS406" s="25"/>
      <c r="AT406" s="25"/>
      <c r="AU406" s="25"/>
      <c r="AV406" s="25"/>
      <c r="AW406" s="25"/>
      <c r="AX406" s="25"/>
      <c r="AY406" s="25"/>
      <c r="AZ406" s="25"/>
      <c r="BA406" s="25"/>
      <c r="BB406" s="25"/>
      <c r="BC406" s="25"/>
      <c r="BD406" s="25"/>
      <c r="BE406" s="25"/>
      <c r="BF406" s="25"/>
    </row>
    <row r="407" hidden="1">
      <c r="A407" s="21" t="s">
        <v>15</v>
      </c>
      <c r="B407" s="21" t="s">
        <v>15</v>
      </c>
      <c r="C407" s="22" t="s">
        <v>778</v>
      </c>
      <c r="D407" s="22" t="s">
        <v>779</v>
      </c>
      <c r="E407" s="23" t="s">
        <v>779</v>
      </c>
      <c r="F407" s="45" t="s">
        <v>103</v>
      </c>
      <c r="G407" s="24"/>
      <c r="H407" s="24" t="s">
        <v>59</v>
      </c>
      <c r="I407" s="25"/>
      <c r="J407" s="24" t="s">
        <v>59</v>
      </c>
      <c r="K407" s="25"/>
      <c r="L407" s="25"/>
      <c r="M407" s="25"/>
      <c r="N407" s="25"/>
      <c r="O407" s="25"/>
      <c r="P407" s="25"/>
      <c r="Q407" s="25"/>
      <c r="R407" s="25"/>
      <c r="S407" s="25"/>
      <c r="T407" s="25"/>
      <c r="U407" s="25"/>
      <c r="V407" s="25"/>
      <c r="W407" s="25"/>
      <c r="X407" s="25"/>
      <c r="Y407" s="25"/>
      <c r="Z407" s="25"/>
      <c r="AA407" s="25"/>
      <c r="AB407" s="25"/>
      <c r="AC407" s="25"/>
      <c r="AD407" s="25"/>
      <c r="AE407" s="25"/>
      <c r="AF407" s="25"/>
      <c r="AG407" s="25"/>
      <c r="AH407" s="25"/>
      <c r="AI407" s="25"/>
      <c r="AJ407" s="25"/>
      <c r="AK407" s="25"/>
      <c r="AL407" s="27"/>
      <c r="AM407" s="25"/>
      <c r="AN407" s="25"/>
      <c r="AO407" s="25"/>
      <c r="AP407" s="25"/>
      <c r="AQ407" s="25"/>
      <c r="AR407" s="25"/>
      <c r="AS407" s="25"/>
      <c r="AT407" s="25"/>
      <c r="AU407" s="25"/>
      <c r="AV407" s="25"/>
      <c r="AW407" s="25"/>
      <c r="AX407" s="25"/>
      <c r="AY407" s="25"/>
      <c r="AZ407" s="25"/>
      <c r="BA407" s="25"/>
      <c r="BB407" s="25"/>
      <c r="BC407" s="25"/>
      <c r="BD407" s="25"/>
      <c r="BE407" s="25"/>
      <c r="BF407" s="25"/>
    </row>
    <row r="408" hidden="1">
      <c r="A408" s="21" t="s">
        <v>15</v>
      </c>
      <c r="B408" s="21" t="s">
        <v>15</v>
      </c>
      <c r="C408" s="22" t="s">
        <v>773</v>
      </c>
      <c r="D408" s="22" t="s">
        <v>780</v>
      </c>
      <c r="E408" s="23" t="s">
        <v>780</v>
      </c>
      <c r="F408" s="45" t="s">
        <v>103</v>
      </c>
      <c r="G408" s="45"/>
      <c r="H408" s="24" t="s">
        <v>61</v>
      </c>
      <c r="I408" s="30"/>
      <c r="J408" s="31" t="s">
        <v>61</v>
      </c>
      <c r="K408" s="30"/>
      <c r="L408" s="30"/>
      <c r="M408" s="30"/>
      <c r="N408" s="30"/>
      <c r="O408" s="30"/>
      <c r="P408" s="30"/>
      <c r="Q408" s="30"/>
      <c r="R408" s="30" t="s">
        <v>285</v>
      </c>
      <c r="S408" s="30" t="s">
        <v>781</v>
      </c>
      <c r="T408" s="30" t="s">
        <v>782</v>
      </c>
      <c r="U408" s="31"/>
      <c r="V408" s="31"/>
      <c r="W408" s="24"/>
      <c r="X408" s="24"/>
      <c r="Y408" s="24"/>
      <c r="Z408" s="24"/>
      <c r="AA408" s="24"/>
      <c r="AB408" s="24"/>
      <c r="AC408" s="24"/>
      <c r="AD408" s="31"/>
      <c r="AE408" s="31"/>
      <c r="AF408" s="24"/>
      <c r="AG408" s="24" t="s">
        <v>289</v>
      </c>
      <c r="AH408" s="24"/>
      <c r="AI408" s="24" t="s">
        <v>336</v>
      </c>
      <c r="AJ408" s="24" t="s">
        <v>336</v>
      </c>
      <c r="AK408" s="24" t="s">
        <v>336</v>
      </c>
      <c r="AL408" s="27"/>
      <c r="AM408" s="25"/>
      <c r="AN408" s="25"/>
      <c r="AO408" s="25"/>
      <c r="AP408" s="25"/>
      <c r="AQ408" s="25"/>
      <c r="AR408" s="25"/>
      <c r="AS408" s="25"/>
      <c r="AT408" s="25"/>
      <c r="AU408" s="25"/>
      <c r="AV408" s="25"/>
      <c r="AW408" s="25"/>
      <c r="AX408" s="25"/>
      <c r="AY408" s="25"/>
      <c r="AZ408" s="25"/>
      <c r="BA408" s="25"/>
      <c r="BB408" s="25"/>
      <c r="BC408" s="25"/>
      <c r="BD408" s="25"/>
      <c r="BE408" s="25"/>
      <c r="BF408" s="25"/>
    </row>
    <row r="409" hidden="1">
      <c r="A409" s="21" t="s">
        <v>15</v>
      </c>
      <c r="B409" s="21" t="s">
        <v>15</v>
      </c>
      <c r="C409" s="22" t="s">
        <v>773</v>
      </c>
      <c r="D409" s="22" t="s">
        <v>783</v>
      </c>
      <c r="E409" s="23" t="s">
        <v>783</v>
      </c>
      <c r="F409" s="45" t="s">
        <v>103</v>
      </c>
      <c r="G409" s="45"/>
      <c r="H409" s="24" t="s">
        <v>61</v>
      </c>
      <c r="I409" s="30"/>
      <c r="J409" s="31" t="s">
        <v>61</v>
      </c>
      <c r="K409" s="30"/>
      <c r="L409" s="30"/>
      <c r="M409" s="30"/>
      <c r="N409" s="30"/>
      <c r="O409" s="30"/>
      <c r="P409" s="30"/>
      <c r="Q409" s="30"/>
      <c r="R409" s="30" t="s">
        <v>285</v>
      </c>
      <c r="S409" s="30" t="s">
        <v>784</v>
      </c>
      <c r="T409" s="30" t="s">
        <v>361</v>
      </c>
      <c r="U409" s="31"/>
      <c r="V409" s="31"/>
      <c r="W409" s="24"/>
      <c r="X409" s="24"/>
      <c r="Y409" s="24"/>
      <c r="Z409" s="24"/>
      <c r="AA409" s="24"/>
      <c r="AB409" s="24"/>
      <c r="AC409" s="24"/>
      <c r="AD409" s="31"/>
      <c r="AE409" s="31"/>
      <c r="AF409" s="24"/>
      <c r="AG409" s="24" t="s">
        <v>289</v>
      </c>
      <c r="AH409" s="24"/>
      <c r="AI409" s="25"/>
      <c r="AJ409" s="25"/>
      <c r="AK409" s="25"/>
      <c r="AL409" s="27"/>
      <c r="AM409" s="25"/>
      <c r="AN409" s="25"/>
      <c r="AO409" s="25"/>
      <c r="AP409" s="25"/>
      <c r="AQ409" s="25"/>
      <c r="AR409" s="25"/>
      <c r="AS409" s="25"/>
      <c r="AT409" s="25"/>
      <c r="AU409" s="25"/>
      <c r="AV409" s="25"/>
      <c r="AW409" s="25"/>
      <c r="AX409" s="25"/>
      <c r="AY409" s="25"/>
      <c r="AZ409" s="25"/>
      <c r="BA409" s="25"/>
      <c r="BB409" s="25"/>
      <c r="BC409" s="25"/>
      <c r="BD409" s="25"/>
      <c r="BE409" s="25"/>
      <c r="BF409" s="25"/>
    </row>
    <row r="410" hidden="1">
      <c r="A410" s="21" t="s">
        <v>15</v>
      </c>
      <c r="B410" s="21" t="s">
        <v>15</v>
      </c>
      <c r="C410" s="22" t="s">
        <v>785</v>
      </c>
      <c r="D410" s="22" t="s">
        <v>786</v>
      </c>
      <c r="E410" s="23" t="s">
        <v>786</v>
      </c>
      <c r="F410" s="24" t="s">
        <v>103</v>
      </c>
      <c r="G410" s="24"/>
      <c r="H410" s="24" t="s">
        <v>61</v>
      </c>
      <c r="I410" s="25"/>
      <c r="J410" s="24" t="s">
        <v>59</v>
      </c>
      <c r="K410" s="25"/>
      <c r="L410" s="25"/>
      <c r="M410" s="25"/>
      <c r="N410" s="25"/>
      <c r="O410" s="25"/>
      <c r="P410" s="25"/>
      <c r="Q410" s="25"/>
      <c r="R410" s="25"/>
      <c r="S410" s="25"/>
      <c r="T410" s="25"/>
      <c r="U410" s="25"/>
      <c r="V410" s="25"/>
      <c r="W410" s="25"/>
      <c r="X410" s="25"/>
      <c r="Y410" s="25"/>
      <c r="Z410" s="25"/>
      <c r="AA410" s="25"/>
      <c r="AB410" s="25"/>
      <c r="AC410" s="25"/>
      <c r="AD410" s="25"/>
      <c r="AE410" s="25"/>
      <c r="AF410" s="25"/>
      <c r="AG410" s="25"/>
      <c r="AH410" s="25"/>
      <c r="AI410" s="25"/>
      <c r="AJ410" s="25"/>
      <c r="AK410" s="25"/>
      <c r="AL410" s="27"/>
      <c r="AM410" s="25"/>
      <c r="AN410" s="25"/>
      <c r="AO410" s="25"/>
      <c r="AP410" s="25"/>
      <c r="AQ410" s="25"/>
      <c r="AR410" s="25"/>
      <c r="AS410" s="25"/>
      <c r="AT410" s="25"/>
      <c r="AU410" s="25"/>
      <c r="AV410" s="25"/>
      <c r="AW410" s="25"/>
      <c r="AX410" s="25"/>
      <c r="AY410" s="25"/>
      <c r="AZ410" s="25"/>
      <c r="BA410" s="25"/>
      <c r="BB410" s="25"/>
      <c r="BC410" s="25"/>
      <c r="BD410" s="25"/>
      <c r="BE410" s="25"/>
      <c r="BF410" s="25"/>
    </row>
    <row r="411" hidden="1">
      <c r="A411" s="21" t="s">
        <v>15</v>
      </c>
      <c r="B411" s="21" t="s">
        <v>15</v>
      </c>
      <c r="C411" s="22" t="s">
        <v>785</v>
      </c>
      <c r="D411" s="22" t="s">
        <v>787</v>
      </c>
      <c r="E411" s="23" t="s">
        <v>787</v>
      </c>
      <c r="F411" s="24" t="s">
        <v>103</v>
      </c>
      <c r="G411" s="24"/>
      <c r="H411" s="24" t="s">
        <v>61</v>
      </c>
      <c r="I411" s="25"/>
      <c r="J411" s="24" t="s">
        <v>59</v>
      </c>
      <c r="K411" s="25"/>
      <c r="L411" s="25"/>
      <c r="M411" s="25"/>
      <c r="N411" s="25"/>
      <c r="O411" s="25"/>
      <c r="P411" s="25"/>
      <c r="Q411" s="25"/>
      <c r="R411" s="25"/>
      <c r="S411" s="25"/>
      <c r="T411" s="25"/>
      <c r="U411" s="25"/>
      <c r="V411" s="25"/>
      <c r="W411" s="25"/>
      <c r="X411" s="25"/>
      <c r="Y411" s="25"/>
      <c r="Z411" s="25"/>
      <c r="AA411" s="25"/>
      <c r="AB411" s="25"/>
      <c r="AC411" s="25"/>
      <c r="AD411" s="25"/>
      <c r="AE411" s="25"/>
      <c r="AF411" s="25"/>
      <c r="AG411" s="25"/>
      <c r="AH411" s="25"/>
      <c r="AI411" s="25"/>
      <c r="AJ411" s="25"/>
      <c r="AK411" s="25"/>
      <c r="AL411" s="27"/>
      <c r="AM411" s="25"/>
      <c r="AN411" s="25"/>
      <c r="AO411" s="25"/>
      <c r="AP411" s="25"/>
      <c r="AQ411" s="25"/>
      <c r="AR411" s="25"/>
      <c r="AS411" s="25"/>
      <c r="AT411" s="25"/>
      <c r="AU411" s="25"/>
      <c r="AV411" s="25"/>
      <c r="AW411" s="25"/>
      <c r="AX411" s="25"/>
      <c r="AY411" s="25"/>
      <c r="AZ411" s="25"/>
      <c r="BA411" s="25"/>
      <c r="BB411" s="25"/>
      <c r="BC411" s="25"/>
      <c r="BD411" s="25"/>
      <c r="BE411" s="25"/>
      <c r="BF411" s="25"/>
    </row>
    <row r="412" hidden="1">
      <c r="A412" s="21" t="s">
        <v>15</v>
      </c>
      <c r="B412" s="21" t="s">
        <v>15</v>
      </c>
      <c r="C412" s="22" t="s">
        <v>788</v>
      </c>
      <c r="D412" s="22" t="s">
        <v>789</v>
      </c>
      <c r="E412" s="23" t="s">
        <v>789</v>
      </c>
      <c r="F412" s="24" t="s">
        <v>103</v>
      </c>
      <c r="G412" s="24"/>
      <c r="H412" s="24" t="s">
        <v>61</v>
      </c>
      <c r="I412" s="25"/>
      <c r="J412" s="24" t="s">
        <v>61</v>
      </c>
      <c r="K412" s="25"/>
      <c r="L412" s="25"/>
      <c r="M412" s="25"/>
      <c r="N412" s="24"/>
      <c r="O412" s="24"/>
      <c r="P412" s="25"/>
      <c r="Q412" s="24"/>
      <c r="R412" s="24" t="s">
        <v>285</v>
      </c>
      <c r="S412" s="24" t="s">
        <v>790</v>
      </c>
      <c r="T412" s="24" t="s">
        <v>791</v>
      </c>
      <c r="U412" s="24"/>
      <c r="V412" s="24"/>
      <c r="W412" s="24"/>
      <c r="X412" s="24"/>
      <c r="Y412" s="24"/>
      <c r="Z412" s="25"/>
      <c r="AA412" s="25"/>
      <c r="AB412" s="24"/>
      <c r="AC412" s="25"/>
      <c r="AD412" s="24"/>
      <c r="AE412" s="24"/>
      <c r="AF412" s="24"/>
      <c r="AG412" s="24" t="s">
        <v>289</v>
      </c>
      <c r="AH412" s="24"/>
      <c r="AI412" s="25"/>
      <c r="AJ412" s="25"/>
      <c r="AK412" s="25"/>
      <c r="AL412" s="27"/>
      <c r="AM412" s="25"/>
      <c r="AN412" s="25"/>
      <c r="AO412" s="25"/>
      <c r="AP412" s="25"/>
      <c r="AQ412" s="25"/>
      <c r="AR412" s="25"/>
      <c r="AS412" s="25"/>
      <c r="AT412" s="25"/>
      <c r="AU412" s="25"/>
      <c r="AV412" s="25"/>
      <c r="AW412" s="25"/>
      <c r="AX412" s="25"/>
      <c r="AY412" s="25"/>
      <c r="AZ412" s="25"/>
      <c r="BA412" s="25"/>
      <c r="BB412" s="25"/>
      <c r="BC412" s="25"/>
      <c r="BD412" s="25"/>
      <c r="BE412" s="25"/>
      <c r="BF412" s="25"/>
    </row>
    <row r="413" hidden="1">
      <c r="A413" s="21" t="s">
        <v>15</v>
      </c>
      <c r="B413" s="21" t="s">
        <v>15</v>
      </c>
      <c r="C413" s="22" t="s">
        <v>778</v>
      </c>
      <c r="D413" s="22" t="s">
        <v>792</v>
      </c>
      <c r="E413" s="23" t="s">
        <v>792</v>
      </c>
      <c r="F413" s="45" t="s">
        <v>103</v>
      </c>
      <c r="G413" s="24"/>
      <c r="H413" s="24" t="s">
        <v>59</v>
      </c>
      <c r="I413" s="25"/>
      <c r="J413" s="24" t="s">
        <v>59</v>
      </c>
      <c r="K413" s="25"/>
      <c r="L413" s="25"/>
      <c r="M413" s="25"/>
      <c r="N413" s="25"/>
      <c r="O413" s="25"/>
      <c r="P413" s="25"/>
      <c r="Q413" s="25"/>
      <c r="R413" s="25"/>
      <c r="S413" s="25"/>
      <c r="T413" s="25"/>
      <c r="U413" s="25"/>
      <c r="V413" s="25"/>
      <c r="W413" s="25"/>
      <c r="X413" s="25"/>
      <c r="Y413" s="25"/>
      <c r="Z413" s="25"/>
      <c r="AA413" s="25"/>
      <c r="AB413" s="25"/>
      <c r="AC413" s="25"/>
      <c r="AD413" s="25"/>
      <c r="AE413" s="25"/>
      <c r="AF413" s="25"/>
      <c r="AG413" s="25"/>
      <c r="AH413" s="25"/>
      <c r="AI413" s="25"/>
      <c r="AJ413" s="25"/>
      <c r="AK413" s="25"/>
      <c r="AL413" s="27"/>
      <c r="AM413" s="25"/>
      <c r="AN413" s="25"/>
      <c r="AO413" s="25"/>
      <c r="AP413" s="25"/>
      <c r="AQ413" s="25"/>
      <c r="AR413" s="25"/>
      <c r="AS413" s="25"/>
      <c r="AT413" s="25"/>
      <c r="AU413" s="25"/>
      <c r="AV413" s="25"/>
      <c r="AW413" s="25"/>
      <c r="AX413" s="25"/>
      <c r="AY413" s="25"/>
      <c r="AZ413" s="25"/>
      <c r="BA413" s="25"/>
      <c r="BB413" s="25"/>
      <c r="BC413" s="25"/>
      <c r="BD413" s="25"/>
      <c r="BE413" s="25"/>
      <c r="BF413" s="25"/>
    </row>
    <row r="414" hidden="1">
      <c r="A414" s="21" t="s">
        <v>15</v>
      </c>
      <c r="B414" s="21" t="s">
        <v>15</v>
      </c>
      <c r="C414" s="22" t="s">
        <v>773</v>
      </c>
      <c r="D414" s="22" t="s">
        <v>793</v>
      </c>
      <c r="E414" s="23" t="s">
        <v>793</v>
      </c>
      <c r="F414" s="45" t="s">
        <v>103</v>
      </c>
      <c r="G414" s="45"/>
      <c r="H414" s="24" t="s">
        <v>61</v>
      </c>
      <c r="I414" s="30"/>
      <c r="J414" s="31" t="s">
        <v>61</v>
      </c>
      <c r="K414" s="30"/>
      <c r="L414" s="30"/>
      <c r="M414" s="30"/>
      <c r="N414" s="30"/>
      <c r="O414" s="30"/>
      <c r="P414" s="30"/>
      <c r="Q414" s="30"/>
      <c r="R414" s="30" t="s">
        <v>285</v>
      </c>
      <c r="S414" s="30" t="s">
        <v>794</v>
      </c>
      <c r="T414" s="30" t="s">
        <v>791</v>
      </c>
      <c r="U414" s="30" t="s">
        <v>795</v>
      </c>
      <c r="V414" s="31"/>
      <c r="W414" s="24"/>
      <c r="X414" s="24"/>
      <c r="Y414" s="24"/>
      <c r="Z414" s="24"/>
      <c r="AA414" s="24"/>
      <c r="AB414" s="24"/>
      <c r="AC414" s="24"/>
      <c r="AD414" s="31"/>
      <c r="AE414" s="31"/>
      <c r="AF414" s="24"/>
      <c r="AG414" s="24" t="s">
        <v>289</v>
      </c>
      <c r="AH414" s="24"/>
      <c r="AI414" s="24" t="s">
        <v>336</v>
      </c>
      <c r="AJ414" s="24" t="s">
        <v>336</v>
      </c>
      <c r="AK414" s="24" t="s">
        <v>336</v>
      </c>
      <c r="AL414" s="27"/>
      <c r="AM414" s="25"/>
      <c r="AN414" s="25"/>
      <c r="AO414" s="25"/>
      <c r="AP414" s="25"/>
      <c r="AQ414" s="25"/>
      <c r="AR414" s="25"/>
      <c r="AS414" s="25"/>
      <c r="AT414" s="25"/>
      <c r="AU414" s="25"/>
      <c r="AV414" s="25"/>
      <c r="AW414" s="25"/>
      <c r="AX414" s="25"/>
      <c r="AY414" s="25"/>
      <c r="AZ414" s="25"/>
      <c r="BA414" s="25"/>
      <c r="BB414" s="25"/>
      <c r="BC414" s="25"/>
      <c r="BD414" s="25"/>
      <c r="BE414" s="25"/>
      <c r="BF414" s="25"/>
    </row>
    <row r="415" hidden="1">
      <c r="A415" s="21" t="s">
        <v>15</v>
      </c>
      <c r="B415" s="21" t="s">
        <v>15</v>
      </c>
      <c r="C415" s="22" t="s">
        <v>796</v>
      </c>
      <c r="D415" s="22" t="s">
        <v>797</v>
      </c>
      <c r="E415" s="23" t="s">
        <v>797</v>
      </c>
      <c r="F415" s="24" t="s">
        <v>103</v>
      </c>
      <c r="G415" s="24"/>
      <c r="H415" s="24" t="s">
        <v>59</v>
      </c>
      <c r="I415" s="25"/>
      <c r="J415" s="24" t="s">
        <v>59</v>
      </c>
      <c r="K415" s="25"/>
      <c r="L415" s="25"/>
      <c r="M415" s="25"/>
      <c r="N415" s="25"/>
      <c r="O415" s="25"/>
      <c r="P415" s="25"/>
      <c r="Q415" s="25"/>
      <c r="R415" s="25"/>
      <c r="S415" s="25"/>
      <c r="T415" s="25"/>
      <c r="U415" s="25"/>
      <c r="V415" s="25"/>
      <c r="W415" s="25"/>
      <c r="X415" s="25"/>
      <c r="Y415" s="25"/>
      <c r="Z415" s="25"/>
      <c r="AA415" s="25"/>
      <c r="AB415" s="25"/>
      <c r="AC415" s="25"/>
      <c r="AD415" s="25"/>
      <c r="AE415" s="25"/>
      <c r="AF415" s="25"/>
      <c r="AG415" s="25"/>
      <c r="AH415" s="25"/>
      <c r="AI415" s="25"/>
      <c r="AJ415" s="25"/>
      <c r="AK415" s="25"/>
      <c r="AL415" s="27"/>
      <c r="AM415" s="25"/>
      <c r="AN415" s="25"/>
      <c r="AO415" s="25"/>
      <c r="AP415" s="25"/>
      <c r="AQ415" s="25"/>
      <c r="AR415" s="25"/>
      <c r="AS415" s="25"/>
      <c r="AT415" s="25"/>
      <c r="AU415" s="25"/>
      <c r="AV415" s="25"/>
      <c r="AW415" s="25"/>
      <c r="AX415" s="25"/>
      <c r="AY415" s="25"/>
      <c r="AZ415" s="25"/>
      <c r="BA415" s="25"/>
      <c r="BB415" s="25"/>
      <c r="BC415" s="25"/>
      <c r="BD415" s="25"/>
      <c r="BE415" s="25"/>
      <c r="BF415" s="25"/>
    </row>
    <row r="416" hidden="1">
      <c r="A416" s="21" t="s">
        <v>15</v>
      </c>
      <c r="B416" s="21" t="s">
        <v>15</v>
      </c>
      <c r="C416" s="22" t="s">
        <v>773</v>
      </c>
      <c r="D416" s="22" t="s">
        <v>798</v>
      </c>
      <c r="E416" s="23" t="s">
        <v>798</v>
      </c>
      <c r="F416" s="45" t="s">
        <v>103</v>
      </c>
      <c r="G416" s="45"/>
      <c r="H416" s="24" t="s">
        <v>61</v>
      </c>
      <c r="I416" s="30"/>
      <c r="J416" s="31" t="s">
        <v>61</v>
      </c>
      <c r="K416" s="30"/>
      <c r="L416" s="30"/>
      <c r="M416" s="30"/>
      <c r="N416" s="30"/>
      <c r="O416" s="30"/>
      <c r="P416" s="30"/>
      <c r="Q416" s="30"/>
      <c r="R416" s="30" t="s">
        <v>285</v>
      </c>
      <c r="S416" s="30" t="s">
        <v>799</v>
      </c>
      <c r="T416" s="30" t="s">
        <v>361</v>
      </c>
      <c r="U416" s="31"/>
      <c r="V416" s="31"/>
      <c r="W416" s="24" t="s">
        <v>800</v>
      </c>
      <c r="X416" s="24"/>
      <c r="Y416" s="24"/>
      <c r="Z416" s="24"/>
      <c r="AA416" s="24"/>
      <c r="AB416" s="24"/>
      <c r="AC416" s="24"/>
      <c r="AD416" s="31"/>
      <c r="AE416" s="31"/>
      <c r="AF416" s="24"/>
      <c r="AG416" s="24" t="s">
        <v>289</v>
      </c>
      <c r="AH416" s="24"/>
      <c r="AI416" s="24" t="s">
        <v>336</v>
      </c>
      <c r="AJ416" s="24" t="s">
        <v>336</v>
      </c>
      <c r="AK416" s="24" t="s">
        <v>336</v>
      </c>
      <c r="AL416" s="27"/>
      <c r="AM416" s="25"/>
      <c r="AN416" s="25"/>
      <c r="AO416" s="25"/>
      <c r="AP416" s="25"/>
      <c r="AQ416" s="25"/>
      <c r="AR416" s="25"/>
      <c r="AS416" s="25"/>
      <c r="AT416" s="25"/>
      <c r="AU416" s="25"/>
      <c r="AV416" s="25"/>
      <c r="AW416" s="25"/>
      <c r="AX416" s="25"/>
      <c r="AY416" s="25"/>
      <c r="AZ416" s="25"/>
      <c r="BA416" s="25"/>
      <c r="BB416" s="25"/>
      <c r="BC416" s="25"/>
      <c r="BD416" s="25"/>
      <c r="BE416" s="25"/>
      <c r="BF416" s="25"/>
    </row>
    <row r="417" hidden="1">
      <c r="A417" s="21" t="s">
        <v>15</v>
      </c>
      <c r="B417" s="21" t="s">
        <v>15</v>
      </c>
      <c r="C417" s="22" t="s">
        <v>773</v>
      </c>
      <c r="D417" s="22" t="s">
        <v>801</v>
      </c>
      <c r="E417" s="23" t="s">
        <v>801</v>
      </c>
      <c r="F417" s="45" t="s">
        <v>103</v>
      </c>
      <c r="G417" s="45"/>
      <c r="H417" s="24" t="s">
        <v>61</v>
      </c>
      <c r="I417" s="30"/>
      <c r="J417" s="31" t="s">
        <v>61</v>
      </c>
      <c r="K417" s="30"/>
      <c r="L417" s="30"/>
      <c r="M417" s="30"/>
      <c r="N417" s="30"/>
      <c r="O417" s="30"/>
      <c r="P417" s="30"/>
      <c r="Q417" s="30"/>
      <c r="R417" s="30" t="s">
        <v>285</v>
      </c>
      <c r="S417" s="30" t="s">
        <v>802</v>
      </c>
      <c r="T417" s="30" t="s">
        <v>361</v>
      </c>
      <c r="U417" s="31"/>
      <c r="V417" s="31"/>
      <c r="W417" s="24"/>
      <c r="X417" s="24"/>
      <c r="Y417" s="24"/>
      <c r="Z417" s="24"/>
      <c r="AA417" s="24"/>
      <c r="AB417" s="24"/>
      <c r="AC417" s="24"/>
      <c r="AD417" s="31"/>
      <c r="AE417" s="31"/>
      <c r="AF417" s="24"/>
      <c r="AG417" s="24" t="s">
        <v>289</v>
      </c>
      <c r="AH417" s="24"/>
      <c r="AI417" s="25"/>
      <c r="AJ417" s="25"/>
      <c r="AK417" s="25"/>
      <c r="AL417" s="27"/>
      <c r="AM417" s="25"/>
      <c r="AN417" s="25"/>
      <c r="AO417" s="25"/>
      <c r="AP417" s="25"/>
      <c r="AQ417" s="25"/>
      <c r="AR417" s="25"/>
      <c r="AS417" s="25"/>
      <c r="AT417" s="25"/>
      <c r="AU417" s="25"/>
      <c r="AV417" s="25"/>
      <c r="AW417" s="25"/>
      <c r="AX417" s="25"/>
      <c r="AY417" s="25"/>
      <c r="AZ417" s="25"/>
      <c r="BA417" s="25"/>
      <c r="BB417" s="25"/>
      <c r="BC417" s="25"/>
      <c r="BD417" s="25"/>
      <c r="BE417" s="25"/>
      <c r="BF417" s="25"/>
    </row>
    <row r="418" hidden="1">
      <c r="A418" s="21" t="s">
        <v>15</v>
      </c>
      <c r="B418" s="21" t="s">
        <v>15</v>
      </c>
      <c r="C418" s="22" t="s">
        <v>773</v>
      </c>
      <c r="D418" s="22" t="s">
        <v>803</v>
      </c>
      <c r="E418" s="23" t="s">
        <v>803</v>
      </c>
      <c r="F418" s="45" t="s">
        <v>103</v>
      </c>
      <c r="G418" s="45"/>
      <c r="H418" s="24" t="s">
        <v>61</v>
      </c>
      <c r="I418" s="30"/>
      <c r="J418" s="31" t="s">
        <v>61</v>
      </c>
      <c r="K418" s="30"/>
      <c r="L418" s="30"/>
      <c r="M418" s="30"/>
      <c r="N418" s="30"/>
      <c r="O418" s="30"/>
      <c r="P418" s="30"/>
      <c r="Q418" s="30"/>
      <c r="R418" s="30" t="s">
        <v>285</v>
      </c>
      <c r="S418" s="30" t="s">
        <v>804</v>
      </c>
      <c r="T418" s="30" t="s">
        <v>361</v>
      </c>
      <c r="U418" s="31"/>
      <c r="V418" s="31"/>
      <c r="W418" s="24"/>
      <c r="X418" s="24"/>
      <c r="Y418" s="24"/>
      <c r="Z418" s="24"/>
      <c r="AA418" s="24"/>
      <c r="AB418" s="24"/>
      <c r="AC418" s="24"/>
      <c r="AD418" s="31"/>
      <c r="AE418" s="31"/>
      <c r="AF418" s="24"/>
      <c r="AG418" s="24" t="s">
        <v>289</v>
      </c>
      <c r="AH418" s="24"/>
      <c r="AI418" s="25"/>
      <c r="AJ418" s="25"/>
      <c r="AK418" s="25"/>
      <c r="AL418" s="27"/>
      <c r="AM418" s="25"/>
      <c r="AN418" s="25"/>
      <c r="AO418" s="25"/>
      <c r="AP418" s="25"/>
      <c r="AQ418" s="25"/>
      <c r="AR418" s="25"/>
      <c r="AS418" s="25"/>
      <c r="AT418" s="25"/>
      <c r="AU418" s="25"/>
      <c r="AV418" s="25"/>
      <c r="AW418" s="25"/>
      <c r="AX418" s="25"/>
      <c r="AY418" s="25"/>
      <c r="AZ418" s="25"/>
      <c r="BA418" s="25"/>
      <c r="BB418" s="25"/>
      <c r="BC418" s="25"/>
      <c r="BD418" s="25"/>
      <c r="BE418" s="25"/>
      <c r="BF418" s="25"/>
    </row>
    <row r="419" hidden="1">
      <c r="A419" s="21" t="s">
        <v>15</v>
      </c>
      <c r="B419" s="21" t="s">
        <v>15</v>
      </c>
      <c r="C419" s="22" t="s">
        <v>773</v>
      </c>
      <c r="D419" s="22" t="s">
        <v>805</v>
      </c>
      <c r="E419" s="23" t="s">
        <v>805</v>
      </c>
      <c r="F419" s="45" t="s">
        <v>103</v>
      </c>
      <c r="G419" s="45"/>
      <c r="H419" s="45" t="s">
        <v>59</v>
      </c>
      <c r="I419" s="30"/>
      <c r="J419" s="31" t="s">
        <v>61</v>
      </c>
      <c r="K419" s="30"/>
      <c r="L419" s="30"/>
      <c r="M419" s="30"/>
      <c r="N419" s="30"/>
      <c r="O419" s="30"/>
      <c r="P419" s="30"/>
      <c r="Q419" s="30"/>
      <c r="R419" s="30" t="s">
        <v>285</v>
      </c>
      <c r="S419" s="30" t="s">
        <v>806</v>
      </c>
      <c r="T419" s="30" t="s">
        <v>361</v>
      </c>
      <c r="U419" s="31"/>
      <c r="V419" s="31"/>
      <c r="W419" s="24"/>
      <c r="X419" s="24"/>
      <c r="Y419" s="24"/>
      <c r="Z419" s="24"/>
      <c r="AA419" s="24"/>
      <c r="AB419" s="24"/>
      <c r="AC419" s="24"/>
      <c r="AD419" s="31"/>
      <c r="AE419" s="31"/>
      <c r="AF419" s="24"/>
      <c r="AG419" s="24" t="s">
        <v>289</v>
      </c>
      <c r="AH419" s="24"/>
      <c r="AI419" s="24" t="s">
        <v>336</v>
      </c>
      <c r="AJ419" s="24" t="s">
        <v>336</v>
      </c>
      <c r="AK419" s="24" t="s">
        <v>336</v>
      </c>
      <c r="AL419" s="27"/>
      <c r="AM419" s="24" t="s">
        <v>807</v>
      </c>
      <c r="AN419" s="25"/>
      <c r="AO419" s="25"/>
      <c r="AP419" s="25"/>
      <c r="AQ419" s="25"/>
      <c r="AR419" s="25"/>
      <c r="AS419" s="25"/>
      <c r="AT419" s="25"/>
      <c r="AU419" s="25"/>
      <c r="AV419" s="25"/>
      <c r="AW419" s="25"/>
      <c r="AX419" s="25"/>
      <c r="AY419" s="25"/>
      <c r="AZ419" s="25"/>
      <c r="BA419" s="25"/>
      <c r="BB419" s="25"/>
      <c r="BC419" s="25"/>
      <c r="BD419" s="25"/>
      <c r="BE419" s="25"/>
      <c r="BF419" s="25"/>
    </row>
    <row r="420" hidden="1">
      <c r="A420" s="21" t="s">
        <v>15</v>
      </c>
      <c r="B420" s="21" t="s">
        <v>15</v>
      </c>
      <c r="C420" s="22" t="s">
        <v>773</v>
      </c>
      <c r="D420" s="22" t="s">
        <v>808</v>
      </c>
      <c r="E420" s="23" t="s">
        <v>808</v>
      </c>
      <c r="F420" s="45" t="s">
        <v>103</v>
      </c>
      <c r="G420" s="45"/>
      <c r="H420" s="45" t="s">
        <v>59</v>
      </c>
      <c r="I420" s="30"/>
      <c r="J420" s="31" t="s">
        <v>61</v>
      </c>
      <c r="K420" s="30"/>
      <c r="L420" s="30"/>
      <c r="M420" s="30"/>
      <c r="N420" s="30"/>
      <c r="O420" s="30"/>
      <c r="P420" s="30"/>
      <c r="Q420" s="30"/>
      <c r="R420" s="30" t="s">
        <v>285</v>
      </c>
      <c r="S420" s="30" t="s">
        <v>809</v>
      </c>
      <c r="T420" s="30" t="s">
        <v>361</v>
      </c>
      <c r="U420" s="31"/>
      <c r="V420" s="31"/>
      <c r="W420" s="24"/>
      <c r="X420" s="24"/>
      <c r="Y420" s="24"/>
      <c r="Z420" s="24"/>
      <c r="AA420" s="24"/>
      <c r="AB420" s="24"/>
      <c r="AC420" s="24"/>
      <c r="AD420" s="31"/>
      <c r="AE420" s="31"/>
      <c r="AF420" s="24"/>
      <c r="AG420" s="24" t="s">
        <v>289</v>
      </c>
      <c r="AH420" s="24"/>
      <c r="AI420" s="24" t="s">
        <v>336</v>
      </c>
      <c r="AJ420" s="24" t="s">
        <v>336</v>
      </c>
      <c r="AK420" s="24" t="s">
        <v>336</v>
      </c>
      <c r="AL420" s="27"/>
      <c r="AM420" s="24" t="s">
        <v>810</v>
      </c>
      <c r="AN420" s="25"/>
      <c r="AO420" s="25"/>
      <c r="AP420" s="25"/>
      <c r="AQ420" s="25"/>
      <c r="AR420" s="25"/>
      <c r="AS420" s="25"/>
      <c r="AT420" s="25"/>
      <c r="AU420" s="25"/>
      <c r="AV420" s="25"/>
      <c r="AW420" s="25"/>
      <c r="AX420" s="25"/>
      <c r="AY420" s="25"/>
      <c r="AZ420" s="25"/>
      <c r="BA420" s="25"/>
      <c r="BB420" s="25"/>
      <c r="BC420" s="25"/>
      <c r="BD420" s="25"/>
      <c r="BE420" s="25"/>
      <c r="BF420" s="25"/>
    </row>
    <row r="421" hidden="1">
      <c r="A421" s="21" t="s">
        <v>15</v>
      </c>
      <c r="B421" s="21" t="s">
        <v>15</v>
      </c>
      <c r="C421" s="22" t="s">
        <v>778</v>
      </c>
      <c r="D421" s="22" t="s">
        <v>811</v>
      </c>
      <c r="E421" s="23" t="s">
        <v>811</v>
      </c>
      <c r="F421" s="45" t="s">
        <v>103</v>
      </c>
      <c r="G421" s="24"/>
      <c r="H421" s="24" t="s">
        <v>59</v>
      </c>
      <c r="I421" s="25"/>
      <c r="J421" s="24" t="s">
        <v>59</v>
      </c>
      <c r="K421" s="25"/>
      <c r="L421" s="25"/>
      <c r="M421" s="25"/>
      <c r="N421" s="25"/>
      <c r="O421" s="25"/>
      <c r="P421" s="25"/>
      <c r="Q421" s="25"/>
      <c r="R421" s="25"/>
      <c r="S421" s="25"/>
      <c r="T421" s="25"/>
      <c r="U421" s="25"/>
      <c r="V421" s="25"/>
      <c r="W421" s="25"/>
      <c r="X421" s="25"/>
      <c r="Y421" s="25"/>
      <c r="Z421" s="25"/>
      <c r="AA421" s="25"/>
      <c r="AB421" s="25"/>
      <c r="AC421" s="25"/>
      <c r="AD421" s="25"/>
      <c r="AE421" s="25"/>
      <c r="AF421" s="25"/>
      <c r="AG421" s="25"/>
      <c r="AH421" s="25"/>
      <c r="AI421" s="25"/>
      <c r="AJ421" s="25"/>
      <c r="AK421" s="25"/>
      <c r="AL421" s="27"/>
      <c r="AM421" s="25"/>
      <c r="AN421" s="25"/>
      <c r="AO421" s="25"/>
      <c r="AP421" s="25"/>
      <c r="AQ421" s="25"/>
      <c r="AR421" s="25"/>
      <c r="AS421" s="25"/>
      <c r="AT421" s="25"/>
      <c r="AU421" s="25"/>
      <c r="AV421" s="25"/>
      <c r="AW421" s="25"/>
      <c r="AX421" s="25"/>
      <c r="AY421" s="25"/>
      <c r="AZ421" s="25"/>
      <c r="BA421" s="25"/>
      <c r="BB421" s="25"/>
      <c r="BC421" s="25"/>
      <c r="BD421" s="25"/>
      <c r="BE421" s="25"/>
      <c r="BF421" s="25"/>
    </row>
    <row r="422" hidden="1">
      <c r="A422" s="21" t="s">
        <v>15</v>
      </c>
      <c r="B422" s="21" t="s">
        <v>15</v>
      </c>
      <c r="C422" s="22" t="s">
        <v>773</v>
      </c>
      <c r="D422" s="22" t="s">
        <v>812</v>
      </c>
      <c r="E422" s="23" t="s">
        <v>812</v>
      </c>
      <c r="F422" s="45" t="s">
        <v>103</v>
      </c>
      <c r="G422" s="45"/>
      <c r="H422" s="45" t="s">
        <v>59</v>
      </c>
      <c r="I422" s="30" t="s">
        <v>61</v>
      </c>
      <c r="J422" s="30" t="s">
        <v>59</v>
      </c>
      <c r="K422" s="30"/>
      <c r="L422" s="30"/>
      <c r="M422" s="30"/>
      <c r="N422" s="30"/>
      <c r="O422" s="30"/>
      <c r="P422" s="30"/>
      <c r="Q422" s="30"/>
      <c r="R422" s="30"/>
      <c r="S422" s="30"/>
      <c r="T422" s="30"/>
      <c r="U422" s="30"/>
      <c r="V422" s="30"/>
      <c r="W422" s="30"/>
      <c r="X422" s="30"/>
      <c r="Y422" s="30"/>
      <c r="Z422" s="30"/>
      <c r="AA422" s="30"/>
      <c r="AB422" s="30"/>
      <c r="AC422" s="30"/>
      <c r="AD422" s="30"/>
      <c r="AE422" s="30"/>
      <c r="AF422" s="30"/>
      <c r="AG422" s="24" t="s">
        <v>336</v>
      </c>
      <c r="AH422" s="24"/>
      <c r="AI422" s="24" t="s">
        <v>336</v>
      </c>
      <c r="AJ422" s="24" t="s">
        <v>336</v>
      </c>
      <c r="AK422" s="24" t="s">
        <v>336</v>
      </c>
      <c r="AL422" s="27"/>
      <c r="AM422" s="25"/>
      <c r="AN422" s="25"/>
      <c r="AO422" s="25"/>
      <c r="AP422" s="25"/>
      <c r="AQ422" s="25"/>
      <c r="AR422" s="25"/>
      <c r="AS422" s="25"/>
      <c r="AT422" s="25"/>
      <c r="AU422" s="25"/>
      <c r="AV422" s="25"/>
      <c r="AW422" s="25"/>
      <c r="AX422" s="25"/>
      <c r="AY422" s="25"/>
      <c r="AZ422" s="25"/>
      <c r="BA422" s="25"/>
      <c r="BB422" s="25"/>
      <c r="BC422" s="25"/>
      <c r="BD422" s="25"/>
      <c r="BE422" s="25"/>
      <c r="BF422" s="25"/>
    </row>
    <row r="423" hidden="1">
      <c r="A423" s="21" t="s">
        <v>15</v>
      </c>
      <c r="B423" s="21" t="s">
        <v>15</v>
      </c>
      <c r="C423" s="22" t="s">
        <v>785</v>
      </c>
      <c r="D423" s="22" t="s">
        <v>813</v>
      </c>
      <c r="E423" s="23" t="s">
        <v>813</v>
      </c>
      <c r="F423" s="24" t="s">
        <v>103</v>
      </c>
      <c r="G423" s="24"/>
      <c r="H423" s="24" t="s">
        <v>61</v>
      </c>
      <c r="I423" s="25"/>
      <c r="J423" s="24" t="s">
        <v>59</v>
      </c>
      <c r="K423" s="25"/>
      <c r="L423" s="25"/>
      <c r="M423" s="25"/>
      <c r="N423" s="25"/>
      <c r="O423" s="25"/>
      <c r="P423" s="25"/>
      <c r="Q423" s="25"/>
      <c r="R423" s="25"/>
      <c r="S423" s="25"/>
      <c r="T423" s="25"/>
      <c r="U423" s="25"/>
      <c r="V423" s="25"/>
      <c r="W423" s="25"/>
      <c r="X423" s="25"/>
      <c r="Y423" s="25"/>
      <c r="Z423" s="25"/>
      <c r="AA423" s="25"/>
      <c r="AB423" s="25"/>
      <c r="AC423" s="25"/>
      <c r="AD423" s="25"/>
      <c r="AE423" s="25"/>
      <c r="AF423" s="25"/>
      <c r="AG423" s="25"/>
      <c r="AH423" s="25"/>
      <c r="AI423" s="25"/>
      <c r="AJ423" s="25"/>
      <c r="AK423" s="25"/>
      <c r="AL423" s="27"/>
      <c r="AM423" s="25"/>
      <c r="AN423" s="25"/>
      <c r="AO423" s="25"/>
      <c r="AP423" s="25"/>
      <c r="AQ423" s="25"/>
      <c r="AR423" s="25"/>
      <c r="AS423" s="25"/>
      <c r="AT423" s="25"/>
      <c r="AU423" s="25"/>
      <c r="AV423" s="25"/>
      <c r="AW423" s="25"/>
      <c r="AX423" s="25"/>
      <c r="AY423" s="25"/>
      <c r="AZ423" s="25"/>
      <c r="BA423" s="25"/>
      <c r="BB423" s="25"/>
      <c r="BC423" s="25"/>
      <c r="BD423" s="25"/>
      <c r="BE423" s="25"/>
      <c r="BF423" s="25"/>
    </row>
    <row r="424" hidden="1">
      <c r="A424" s="21" t="s">
        <v>15</v>
      </c>
      <c r="B424" s="21" t="s">
        <v>15</v>
      </c>
      <c r="C424" s="22" t="s">
        <v>773</v>
      </c>
      <c r="D424" s="22" t="s">
        <v>814</v>
      </c>
      <c r="E424" s="23" t="s">
        <v>814</v>
      </c>
      <c r="F424" s="45" t="s">
        <v>103</v>
      </c>
      <c r="G424" s="45"/>
      <c r="H424" s="24" t="s">
        <v>61</v>
      </c>
      <c r="I424" s="30"/>
      <c r="J424" s="31" t="s">
        <v>61</v>
      </c>
      <c r="K424" s="30"/>
      <c r="L424" s="30"/>
      <c r="M424" s="30"/>
      <c r="N424" s="30"/>
      <c r="O424" s="30"/>
      <c r="P424" s="30"/>
      <c r="Q424" s="30"/>
      <c r="R424" s="30" t="s">
        <v>285</v>
      </c>
      <c r="S424" s="30" t="s">
        <v>815</v>
      </c>
      <c r="T424" s="30" t="s">
        <v>361</v>
      </c>
      <c r="U424" s="31"/>
      <c r="V424" s="31"/>
      <c r="W424" s="24"/>
      <c r="X424" s="24"/>
      <c r="Y424" s="24"/>
      <c r="Z424" s="24"/>
      <c r="AA424" s="24"/>
      <c r="AB424" s="24"/>
      <c r="AC424" s="24"/>
      <c r="AD424" s="31"/>
      <c r="AE424" s="31"/>
      <c r="AF424" s="24"/>
      <c r="AG424" s="24" t="s">
        <v>289</v>
      </c>
      <c r="AH424" s="24"/>
      <c r="AI424" s="24" t="s">
        <v>336</v>
      </c>
      <c r="AJ424" s="24" t="s">
        <v>336</v>
      </c>
      <c r="AK424" s="24" t="s">
        <v>336</v>
      </c>
      <c r="AL424" s="27"/>
      <c r="AM424" s="25"/>
      <c r="AN424" s="25"/>
      <c r="AO424" s="25"/>
      <c r="AP424" s="25"/>
      <c r="AQ424" s="25"/>
      <c r="AR424" s="25"/>
      <c r="AS424" s="25"/>
      <c r="AT424" s="25"/>
      <c r="AU424" s="25"/>
      <c r="AV424" s="25"/>
      <c r="AW424" s="25"/>
      <c r="AX424" s="25"/>
      <c r="AY424" s="25"/>
      <c r="AZ424" s="25"/>
      <c r="BA424" s="25"/>
      <c r="BB424" s="25"/>
      <c r="BC424" s="25"/>
      <c r="BD424" s="25"/>
      <c r="BE424" s="25"/>
      <c r="BF424" s="25"/>
    </row>
    <row r="425" hidden="1">
      <c r="A425" s="21" t="s">
        <v>15</v>
      </c>
      <c r="B425" s="21" t="s">
        <v>15</v>
      </c>
      <c r="C425" s="22" t="s">
        <v>773</v>
      </c>
      <c r="D425" s="22" t="s">
        <v>816</v>
      </c>
      <c r="E425" s="23" t="s">
        <v>816</v>
      </c>
      <c r="F425" s="45" t="s">
        <v>103</v>
      </c>
      <c r="G425" s="45"/>
      <c r="H425" s="24" t="s">
        <v>61</v>
      </c>
      <c r="I425" s="30"/>
      <c r="J425" s="31" t="s">
        <v>61</v>
      </c>
      <c r="K425" s="30"/>
      <c r="L425" s="30"/>
      <c r="M425" s="30"/>
      <c r="N425" s="30"/>
      <c r="O425" s="30"/>
      <c r="P425" s="30"/>
      <c r="Q425" s="30"/>
      <c r="R425" s="30" t="s">
        <v>285</v>
      </c>
      <c r="S425" s="30" t="s">
        <v>817</v>
      </c>
      <c r="T425" s="30" t="s">
        <v>361</v>
      </c>
      <c r="U425" s="31"/>
      <c r="V425" s="31"/>
      <c r="W425" s="24"/>
      <c r="X425" s="24"/>
      <c r="Y425" s="24"/>
      <c r="Z425" s="24"/>
      <c r="AA425" s="24"/>
      <c r="AB425" s="24"/>
      <c r="AC425" s="24"/>
      <c r="AD425" s="31"/>
      <c r="AE425" s="31"/>
      <c r="AF425" s="24"/>
      <c r="AG425" s="24" t="s">
        <v>289</v>
      </c>
      <c r="AH425" s="24"/>
      <c r="AI425" s="24" t="s">
        <v>336</v>
      </c>
      <c r="AJ425" s="24" t="s">
        <v>336</v>
      </c>
      <c r="AK425" s="24" t="s">
        <v>336</v>
      </c>
      <c r="AL425" s="27"/>
      <c r="AM425" s="25"/>
      <c r="AN425" s="25"/>
      <c r="AO425" s="25"/>
      <c r="AP425" s="25"/>
      <c r="AQ425" s="25"/>
      <c r="AR425" s="25"/>
      <c r="AS425" s="25"/>
      <c r="AT425" s="25"/>
      <c r="AU425" s="25"/>
      <c r="AV425" s="25"/>
      <c r="AW425" s="25"/>
      <c r="AX425" s="25"/>
      <c r="AY425" s="25"/>
      <c r="AZ425" s="25"/>
      <c r="BA425" s="25"/>
      <c r="BB425" s="25"/>
      <c r="BC425" s="25"/>
      <c r="BD425" s="25"/>
      <c r="BE425" s="25"/>
      <c r="BF425" s="25"/>
    </row>
    <row r="426" hidden="1">
      <c r="A426" s="21" t="s">
        <v>15</v>
      </c>
      <c r="B426" s="21" t="s">
        <v>15</v>
      </c>
      <c r="C426" s="22" t="s">
        <v>773</v>
      </c>
      <c r="D426" s="22" t="s">
        <v>818</v>
      </c>
      <c r="E426" s="23" t="s">
        <v>818</v>
      </c>
      <c r="F426" s="45" t="s">
        <v>103</v>
      </c>
      <c r="G426" s="45"/>
      <c r="H426" s="24" t="s">
        <v>61</v>
      </c>
      <c r="I426" s="30"/>
      <c r="J426" s="31" t="s">
        <v>61</v>
      </c>
      <c r="K426" s="30"/>
      <c r="L426" s="30"/>
      <c r="M426" s="30"/>
      <c r="N426" s="30"/>
      <c r="O426" s="30"/>
      <c r="P426" s="30"/>
      <c r="Q426" s="30"/>
      <c r="R426" s="30" t="s">
        <v>285</v>
      </c>
      <c r="S426" s="30" t="s">
        <v>819</v>
      </c>
      <c r="T426" s="30" t="s">
        <v>361</v>
      </c>
      <c r="U426" s="31"/>
      <c r="V426" s="31"/>
      <c r="W426" s="24"/>
      <c r="X426" s="24"/>
      <c r="Y426" s="24"/>
      <c r="Z426" s="24"/>
      <c r="AA426" s="24"/>
      <c r="AB426" s="24"/>
      <c r="AC426" s="24"/>
      <c r="AD426" s="31"/>
      <c r="AE426" s="31"/>
      <c r="AF426" s="24"/>
      <c r="AG426" s="24" t="s">
        <v>289</v>
      </c>
      <c r="AH426" s="24"/>
      <c r="AI426" s="24" t="s">
        <v>336</v>
      </c>
      <c r="AJ426" s="24" t="s">
        <v>336</v>
      </c>
      <c r="AK426" s="24" t="s">
        <v>336</v>
      </c>
      <c r="AL426" s="27"/>
      <c r="AM426" s="25"/>
      <c r="AN426" s="25"/>
      <c r="AO426" s="25"/>
      <c r="AP426" s="25"/>
      <c r="AQ426" s="25"/>
      <c r="AR426" s="25"/>
      <c r="AS426" s="25"/>
      <c r="AT426" s="25"/>
      <c r="AU426" s="25"/>
      <c r="AV426" s="25"/>
      <c r="AW426" s="25"/>
      <c r="AX426" s="25"/>
      <c r="AY426" s="25"/>
      <c r="AZ426" s="25"/>
      <c r="BA426" s="25"/>
      <c r="BB426" s="25"/>
      <c r="BC426" s="25"/>
      <c r="BD426" s="25"/>
      <c r="BE426" s="25"/>
      <c r="BF426" s="25"/>
    </row>
    <row r="427" hidden="1">
      <c r="A427" s="21" t="s">
        <v>15</v>
      </c>
      <c r="B427" s="21" t="s">
        <v>15</v>
      </c>
      <c r="C427" s="22" t="s">
        <v>820</v>
      </c>
      <c r="D427" s="22" t="s">
        <v>821</v>
      </c>
      <c r="E427" s="23" t="s">
        <v>821</v>
      </c>
      <c r="F427" s="24" t="s">
        <v>103</v>
      </c>
      <c r="G427" s="24"/>
      <c r="H427" s="24" t="s">
        <v>59</v>
      </c>
      <c r="I427" s="25"/>
      <c r="J427" s="24" t="s">
        <v>59</v>
      </c>
      <c r="K427" s="25"/>
      <c r="L427" s="25"/>
      <c r="M427" s="25"/>
      <c r="N427" s="25"/>
      <c r="O427" s="25"/>
      <c r="P427" s="25"/>
      <c r="Q427" s="25"/>
      <c r="R427" s="25"/>
      <c r="S427" s="25"/>
      <c r="T427" s="25"/>
      <c r="U427" s="25"/>
      <c r="V427" s="25"/>
      <c r="W427" s="25"/>
      <c r="X427" s="25"/>
      <c r="Y427" s="25"/>
      <c r="Z427" s="25"/>
      <c r="AA427" s="25"/>
      <c r="AB427" s="25"/>
      <c r="AC427" s="25"/>
      <c r="AD427" s="25"/>
      <c r="AE427" s="25"/>
      <c r="AF427" s="25"/>
      <c r="AG427" s="25"/>
      <c r="AH427" s="25"/>
      <c r="AI427" s="25"/>
      <c r="AJ427" s="25"/>
      <c r="AK427" s="25"/>
      <c r="AL427" s="27"/>
      <c r="AM427" s="25"/>
      <c r="AN427" s="25"/>
      <c r="AO427" s="25"/>
      <c r="AP427" s="25"/>
      <c r="AQ427" s="25"/>
      <c r="AR427" s="25"/>
      <c r="AS427" s="25"/>
      <c r="AT427" s="25"/>
      <c r="AU427" s="25"/>
      <c r="AV427" s="25"/>
      <c r="AW427" s="25"/>
      <c r="AX427" s="25"/>
      <c r="AY427" s="25"/>
      <c r="AZ427" s="25"/>
      <c r="BA427" s="25"/>
      <c r="BB427" s="25"/>
      <c r="BC427" s="25"/>
      <c r="BD427" s="25"/>
      <c r="BE427" s="25"/>
      <c r="BF427" s="25"/>
    </row>
    <row r="428" hidden="1">
      <c r="A428" s="21" t="s">
        <v>15</v>
      </c>
      <c r="B428" s="21" t="s">
        <v>15</v>
      </c>
      <c r="C428" s="22" t="s">
        <v>773</v>
      </c>
      <c r="D428" s="22" t="s">
        <v>822</v>
      </c>
      <c r="E428" s="23" t="s">
        <v>822</v>
      </c>
      <c r="F428" s="45" t="s">
        <v>103</v>
      </c>
      <c r="G428" s="45"/>
      <c r="H428" s="24" t="s">
        <v>61</v>
      </c>
      <c r="I428" s="30"/>
      <c r="J428" s="31" t="s">
        <v>61</v>
      </c>
      <c r="K428" s="30"/>
      <c r="L428" s="30"/>
      <c r="M428" s="30"/>
      <c r="N428" s="30"/>
      <c r="O428" s="30"/>
      <c r="P428" s="30"/>
      <c r="Q428" s="30"/>
      <c r="R428" s="30" t="s">
        <v>285</v>
      </c>
      <c r="S428" s="30" t="s">
        <v>823</v>
      </c>
      <c r="T428" s="30" t="s">
        <v>361</v>
      </c>
      <c r="U428" s="31"/>
      <c r="V428" s="31"/>
      <c r="W428" s="24"/>
      <c r="X428" s="24"/>
      <c r="Y428" s="24"/>
      <c r="Z428" s="24"/>
      <c r="AA428" s="24"/>
      <c r="AB428" s="24"/>
      <c r="AC428" s="24"/>
      <c r="AD428" s="31"/>
      <c r="AE428" s="31"/>
      <c r="AF428" s="24"/>
      <c r="AG428" s="24" t="s">
        <v>289</v>
      </c>
      <c r="AH428" s="24"/>
      <c r="AI428" s="24" t="s">
        <v>336</v>
      </c>
      <c r="AJ428" s="24" t="s">
        <v>336</v>
      </c>
      <c r="AK428" s="24" t="s">
        <v>336</v>
      </c>
      <c r="AL428" s="27"/>
      <c r="AM428" s="25"/>
      <c r="AN428" s="25"/>
      <c r="AO428" s="25"/>
      <c r="AP428" s="25"/>
      <c r="AQ428" s="25"/>
      <c r="AR428" s="25"/>
      <c r="AS428" s="25"/>
      <c r="AT428" s="25"/>
      <c r="AU428" s="25"/>
      <c r="AV428" s="25"/>
      <c r="AW428" s="25"/>
      <c r="AX428" s="25"/>
      <c r="AY428" s="25"/>
      <c r="AZ428" s="25"/>
      <c r="BA428" s="25"/>
      <c r="BB428" s="25"/>
      <c r="BC428" s="25"/>
      <c r="BD428" s="25"/>
      <c r="BE428" s="25"/>
      <c r="BF428" s="25"/>
    </row>
    <row r="429" hidden="1">
      <c r="A429" s="21" t="s">
        <v>15</v>
      </c>
      <c r="B429" s="21" t="s">
        <v>15</v>
      </c>
      <c r="C429" s="22" t="s">
        <v>773</v>
      </c>
      <c r="D429" s="22" t="s">
        <v>824</v>
      </c>
      <c r="E429" s="23" t="s">
        <v>824</v>
      </c>
      <c r="F429" s="45" t="s">
        <v>103</v>
      </c>
      <c r="G429" s="45"/>
      <c r="H429" s="30" t="s">
        <v>61</v>
      </c>
      <c r="I429" s="30"/>
      <c r="J429" s="31" t="s">
        <v>61</v>
      </c>
      <c r="K429" s="30"/>
      <c r="L429" s="30"/>
      <c r="M429" s="30"/>
      <c r="N429" s="30"/>
      <c r="O429" s="30"/>
      <c r="P429" s="30"/>
      <c r="Q429" s="30"/>
      <c r="R429" s="30" t="s">
        <v>285</v>
      </c>
      <c r="S429" s="30" t="s">
        <v>825</v>
      </c>
      <c r="T429" s="30" t="s">
        <v>361</v>
      </c>
      <c r="U429" s="31"/>
      <c r="V429" s="31"/>
      <c r="W429" s="24"/>
      <c r="X429" s="24"/>
      <c r="Y429" s="24"/>
      <c r="Z429" s="24"/>
      <c r="AA429" s="24"/>
      <c r="AB429" s="24"/>
      <c r="AC429" s="24"/>
      <c r="AD429" s="31"/>
      <c r="AE429" s="31"/>
      <c r="AF429" s="24"/>
      <c r="AG429" s="24" t="s">
        <v>289</v>
      </c>
      <c r="AH429" s="24"/>
      <c r="AI429" s="24" t="s">
        <v>336</v>
      </c>
      <c r="AJ429" s="24" t="s">
        <v>336</v>
      </c>
      <c r="AK429" s="24" t="s">
        <v>336</v>
      </c>
      <c r="AL429" s="27"/>
      <c r="AM429" s="25"/>
      <c r="AN429" s="25"/>
      <c r="AO429" s="25"/>
      <c r="AP429" s="25"/>
      <c r="AQ429" s="25"/>
      <c r="AR429" s="25"/>
      <c r="AS429" s="25"/>
      <c r="AT429" s="25"/>
      <c r="AU429" s="25"/>
      <c r="AV429" s="25"/>
      <c r="AW429" s="25"/>
      <c r="AX429" s="25"/>
      <c r="AY429" s="25"/>
      <c r="AZ429" s="25"/>
      <c r="BA429" s="25"/>
      <c r="BB429" s="25"/>
      <c r="BC429" s="25"/>
      <c r="BD429" s="25"/>
      <c r="BE429" s="25"/>
      <c r="BF429" s="25"/>
    </row>
    <row r="430" hidden="1">
      <c r="A430" s="21" t="s">
        <v>15</v>
      </c>
      <c r="B430" s="21" t="s">
        <v>15</v>
      </c>
      <c r="C430" s="22" t="s">
        <v>778</v>
      </c>
      <c r="D430" s="22" t="s">
        <v>826</v>
      </c>
      <c r="E430" s="23" t="s">
        <v>826</v>
      </c>
      <c r="F430" s="45" t="s">
        <v>103</v>
      </c>
      <c r="G430" s="24"/>
      <c r="H430" s="24" t="s">
        <v>59</v>
      </c>
      <c r="I430" s="25"/>
      <c r="J430" s="24" t="s">
        <v>59</v>
      </c>
      <c r="K430" s="25"/>
      <c r="L430" s="25"/>
      <c r="M430" s="25"/>
      <c r="N430" s="25"/>
      <c r="O430" s="25"/>
      <c r="P430" s="25"/>
      <c r="Q430" s="25"/>
      <c r="R430" s="25"/>
      <c r="S430" s="25"/>
      <c r="T430" s="25"/>
      <c r="U430" s="25"/>
      <c r="V430" s="25"/>
      <c r="W430" s="25"/>
      <c r="X430" s="25"/>
      <c r="Y430" s="25"/>
      <c r="Z430" s="25"/>
      <c r="AA430" s="25"/>
      <c r="AB430" s="25"/>
      <c r="AC430" s="25"/>
      <c r="AD430" s="25"/>
      <c r="AE430" s="25"/>
      <c r="AF430" s="25"/>
      <c r="AG430" s="25"/>
      <c r="AH430" s="25"/>
      <c r="AI430" s="25"/>
      <c r="AJ430" s="25"/>
      <c r="AK430" s="25"/>
      <c r="AL430" s="27"/>
      <c r="AM430" s="25"/>
      <c r="AN430" s="25"/>
      <c r="AO430" s="25"/>
      <c r="AP430" s="25"/>
      <c r="AQ430" s="25"/>
      <c r="AR430" s="25"/>
      <c r="AS430" s="25"/>
      <c r="AT430" s="25"/>
      <c r="AU430" s="25"/>
      <c r="AV430" s="25"/>
      <c r="AW430" s="25"/>
      <c r="AX430" s="25"/>
      <c r="AY430" s="25"/>
      <c r="AZ430" s="25"/>
      <c r="BA430" s="25"/>
      <c r="BB430" s="25"/>
      <c r="BC430" s="25"/>
      <c r="BD430" s="25"/>
      <c r="BE430" s="25"/>
      <c r="BF430" s="25"/>
    </row>
    <row r="431" hidden="1">
      <c r="A431" s="21" t="s">
        <v>15</v>
      </c>
      <c r="B431" s="21" t="s">
        <v>15</v>
      </c>
      <c r="C431" s="22" t="s">
        <v>773</v>
      </c>
      <c r="D431" s="22" t="s">
        <v>827</v>
      </c>
      <c r="E431" s="29" t="s">
        <v>828</v>
      </c>
      <c r="F431" s="45" t="s">
        <v>103</v>
      </c>
      <c r="G431" s="45"/>
      <c r="H431" s="45" t="s">
        <v>59</v>
      </c>
      <c r="I431" s="30"/>
      <c r="J431" s="30" t="s">
        <v>61</v>
      </c>
      <c r="K431" s="30"/>
      <c r="L431" s="30"/>
      <c r="M431" s="30"/>
      <c r="N431" s="30"/>
      <c r="O431" s="30"/>
      <c r="P431" s="30"/>
      <c r="Q431" s="30"/>
      <c r="R431" s="30" t="s">
        <v>285</v>
      </c>
      <c r="S431" s="30" t="s">
        <v>829</v>
      </c>
      <c r="T431" s="30" t="s">
        <v>361</v>
      </c>
      <c r="U431" s="30" t="s">
        <v>830</v>
      </c>
      <c r="V431" s="30"/>
      <c r="W431" s="30"/>
      <c r="X431" s="30"/>
      <c r="Y431" s="30"/>
      <c r="Z431" s="30"/>
      <c r="AA431" s="30"/>
      <c r="AB431" s="30"/>
      <c r="AC431" s="30"/>
      <c r="AD431" s="30"/>
      <c r="AE431" s="30"/>
      <c r="AF431" s="30"/>
      <c r="AG431" s="24" t="s">
        <v>289</v>
      </c>
      <c r="AH431" s="24"/>
      <c r="AI431" s="24" t="s">
        <v>336</v>
      </c>
      <c r="AJ431" s="24" t="s">
        <v>336</v>
      </c>
      <c r="AK431" s="24" t="s">
        <v>336</v>
      </c>
      <c r="AL431" s="27"/>
      <c r="AM431" s="25"/>
      <c r="AN431" s="25"/>
      <c r="AO431" s="25"/>
      <c r="AP431" s="25"/>
      <c r="AQ431" s="25"/>
      <c r="AR431" s="25"/>
      <c r="AS431" s="25"/>
      <c r="AT431" s="25"/>
      <c r="AU431" s="25"/>
      <c r="AV431" s="25"/>
      <c r="AW431" s="25"/>
      <c r="AX431" s="25"/>
      <c r="AY431" s="25"/>
      <c r="AZ431" s="25"/>
      <c r="BA431" s="25"/>
      <c r="BB431" s="25"/>
      <c r="BC431" s="25"/>
      <c r="BD431" s="25"/>
      <c r="BE431" s="25"/>
      <c r="BF431" s="25"/>
    </row>
    <row r="432" hidden="1">
      <c r="A432" s="21" t="s">
        <v>15</v>
      </c>
      <c r="B432" s="21" t="s">
        <v>15</v>
      </c>
      <c r="C432" s="22" t="s">
        <v>773</v>
      </c>
      <c r="D432" s="22" t="s">
        <v>831</v>
      </c>
      <c r="E432" s="29" t="s">
        <v>832</v>
      </c>
      <c r="F432" s="45" t="s">
        <v>103</v>
      </c>
      <c r="G432" s="45"/>
      <c r="H432" s="45" t="s">
        <v>59</v>
      </c>
      <c r="I432" s="30"/>
      <c r="J432" s="30" t="s">
        <v>61</v>
      </c>
      <c r="K432" s="30"/>
      <c r="L432" s="30"/>
      <c r="M432" s="30"/>
      <c r="N432" s="30"/>
      <c r="O432" s="30"/>
      <c r="P432" s="30"/>
      <c r="Q432" s="30"/>
      <c r="R432" s="30" t="s">
        <v>285</v>
      </c>
      <c r="S432" s="30" t="s">
        <v>829</v>
      </c>
      <c r="T432" s="30" t="s">
        <v>361</v>
      </c>
      <c r="U432" s="30" t="s">
        <v>830</v>
      </c>
      <c r="V432" s="30"/>
      <c r="W432" s="30"/>
      <c r="X432" s="30"/>
      <c r="Y432" s="30"/>
      <c r="Z432" s="30"/>
      <c r="AA432" s="30"/>
      <c r="AB432" s="30"/>
      <c r="AC432" s="30"/>
      <c r="AD432" s="30"/>
      <c r="AE432" s="30"/>
      <c r="AF432" s="30"/>
      <c r="AG432" s="24" t="s">
        <v>289</v>
      </c>
      <c r="AH432" s="24"/>
      <c r="AI432" s="24" t="s">
        <v>336</v>
      </c>
      <c r="AJ432" s="24" t="s">
        <v>336</v>
      </c>
      <c r="AK432" s="24" t="s">
        <v>336</v>
      </c>
      <c r="AL432" s="27"/>
      <c r="AM432" s="25"/>
      <c r="AN432" s="25"/>
      <c r="AO432" s="25"/>
      <c r="AP432" s="25"/>
      <c r="AQ432" s="25"/>
      <c r="AR432" s="25"/>
      <c r="AS432" s="25"/>
      <c r="AT432" s="25"/>
      <c r="AU432" s="25"/>
      <c r="AV432" s="25"/>
      <c r="AW432" s="25"/>
      <c r="AX432" s="25"/>
      <c r="AY432" s="25"/>
      <c r="AZ432" s="25"/>
      <c r="BA432" s="25"/>
      <c r="BB432" s="25"/>
      <c r="BC432" s="25"/>
      <c r="BD432" s="25"/>
      <c r="BE432" s="25"/>
      <c r="BF432" s="25"/>
    </row>
    <row r="433" hidden="1">
      <c r="A433" s="21" t="s">
        <v>15</v>
      </c>
      <c r="B433" s="21" t="s">
        <v>15</v>
      </c>
      <c r="C433" s="22" t="s">
        <v>773</v>
      </c>
      <c r="D433" s="22" t="s">
        <v>833</v>
      </c>
      <c r="E433" s="29" t="s">
        <v>834</v>
      </c>
      <c r="F433" s="45" t="s">
        <v>103</v>
      </c>
      <c r="G433" s="45"/>
      <c r="H433" s="45" t="s">
        <v>59</v>
      </c>
      <c r="I433" s="30"/>
      <c r="J433" s="30" t="s">
        <v>61</v>
      </c>
      <c r="K433" s="30"/>
      <c r="L433" s="30"/>
      <c r="M433" s="30"/>
      <c r="N433" s="30"/>
      <c r="O433" s="30"/>
      <c r="P433" s="30"/>
      <c r="Q433" s="30"/>
      <c r="R433" s="30" t="s">
        <v>285</v>
      </c>
      <c r="S433" s="30" t="s">
        <v>829</v>
      </c>
      <c r="T433" s="30" t="s">
        <v>361</v>
      </c>
      <c r="U433" s="30" t="s">
        <v>830</v>
      </c>
      <c r="V433" s="30"/>
      <c r="W433" s="30"/>
      <c r="X433" s="30"/>
      <c r="Y433" s="30"/>
      <c r="Z433" s="30"/>
      <c r="AA433" s="30"/>
      <c r="AB433" s="30"/>
      <c r="AC433" s="30"/>
      <c r="AD433" s="30"/>
      <c r="AE433" s="30"/>
      <c r="AF433" s="30"/>
      <c r="AG433" s="24" t="s">
        <v>289</v>
      </c>
      <c r="AH433" s="24"/>
      <c r="AI433" s="24" t="s">
        <v>336</v>
      </c>
      <c r="AJ433" s="24" t="s">
        <v>336</v>
      </c>
      <c r="AK433" s="24" t="s">
        <v>336</v>
      </c>
      <c r="AL433" s="27"/>
      <c r="AM433" s="25"/>
      <c r="AN433" s="25"/>
      <c r="AO433" s="25"/>
      <c r="AP433" s="25"/>
      <c r="AQ433" s="25"/>
      <c r="AR433" s="25"/>
      <c r="AS433" s="25"/>
      <c r="AT433" s="25"/>
      <c r="AU433" s="25"/>
      <c r="AV433" s="25"/>
      <c r="AW433" s="25"/>
      <c r="AX433" s="25"/>
      <c r="AY433" s="25"/>
      <c r="AZ433" s="25"/>
      <c r="BA433" s="25"/>
      <c r="BB433" s="25"/>
      <c r="BC433" s="25"/>
      <c r="BD433" s="25"/>
      <c r="BE433" s="25"/>
      <c r="BF433" s="25"/>
    </row>
    <row r="434" hidden="1">
      <c r="A434" s="21" t="s">
        <v>15</v>
      </c>
      <c r="B434" s="21" t="s">
        <v>15</v>
      </c>
      <c r="C434" s="22" t="s">
        <v>773</v>
      </c>
      <c r="D434" s="22" t="s">
        <v>835</v>
      </c>
      <c r="E434" s="29" t="s">
        <v>836</v>
      </c>
      <c r="F434" s="45" t="s">
        <v>103</v>
      </c>
      <c r="G434" s="45"/>
      <c r="H434" s="45" t="s">
        <v>59</v>
      </c>
      <c r="I434" s="30"/>
      <c r="J434" s="30" t="s">
        <v>61</v>
      </c>
      <c r="K434" s="30"/>
      <c r="L434" s="30"/>
      <c r="M434" s="30"/>
      <c r="N434" s="30"/>
      <c r="O434" s="30"/>
      <c r="P434" s="30"/>
      <c r="Q434" s="30"/>
      <c r="R434" s="30" t="s">
        <v>285</v>
      </c>
      <c r="S434" s="30" t="s">
        <v>829</v>
      </c>
      <c r="T434" s="30" t="s">
        <v>361</v>
      </c>
      <c r="U434" s="30" t="s">
        <v>830</v>
      </c>
      <c r="V434" s="30"/>
      <c r="W434" s="30"/>
      <c r="X434" s="30"/>
      <c r="Y434" s="30"/>
      <c r="Z434" s="30"/>
      <c r="AA434" s="30"/>
      <c r="AB434" s="30"/>
      <c r="AC434" s="30"/>
      <c r="AD434" s="30"/>
      <c r="AE434" s="30"/>
      <c r="AF434" s="30"/>
      <c r="AG434" s="24" t="s">
        <v>289</v>
      </c>
      <c r="AH434" s="24"/>
      <c r="AI434" s="24" t="s">
        <v>336</v>
      </c>
      <c r="AJ434" s="24" t="s">
        <v>336</v>
      </c>
      <c r="AK434" s="24" t="s">
        <v>336</v>
      </c>
      <c r="AL434" s="27"/>
      <c r="AM434" s="25"/>
      <c r="AN434" s="25"/>
      <c r="AO434" s="25"/>
      <c r="AP434" s="25"/>
      <c r="AQ434" s="25"/>
      <c r="AR434" s="25"/>
      <c r="AS434" s="25"/>
      <c r="AT434" s="25"/>
      <c r="AU434" s="25"/>
      <c r="AV434" s="25"/>
      <c r="AW434" s="25"/>
      <c r="AX434" s="25"/>
      <c r="AY434" s="25"/>
      <c r="AZ434" s="25"/>
      <c r="BA434" s="25"/>
      <c r="BB434" s="25"/>
      <c r="BC434" s="25"/>
      <c r="BD434" s="25"/>
      <c r="BE434" s="25"/>
      <c r="BF434" s="25"/>
    </row>
    <row r="435" hidden="1">
      <c r="A435" s="21" t="s">
        <v>15</v>
      </c>
      <c r="B435" s="21" t="s">
        <v>15</v>
      </c>
      <c r="C435" s="22" t="s">
        <v>773</v>
      </c>
      <c r="D435" s="22" t="s">
        <v>837</v>
      </c>
      <c r="E435" s="29" t="s">
        <v>838</v>
      </c>
      <c r="F435" s="45" t="s">
        <v>103</v>
      </c>
      <c r="G435" s="45"/>
      <c r="H435" s="45" t="s">
        <v>59</v>
      </c>
      <c r="I435" s="30"/>
      <c r="J435" s="30" t="s">
        <v>61</v>
      </c>
      <c r="K435" s="30"/>
      <c r="L435" s="30"/>
      <c r="M435" s="30"/>
      <c r="N435" s="30"/>
      <c r="O435" s="30"/>
      <c r="P435" s="30"/>
      <c r="Q435" s="30"/>
      <c r="R435" s="30" t="s">
        <v>285</v>
      </c>
      <c r="S435" s="30" t="s">
        <v>829</v>
      </c>
      <c r="T435" s="30" t="s">
        <v>361</v>
      </c>
      <c r="U435" s="30" t="s">
        <v>830</v>
      </c>
      <c r="V435" s="30"/>
      <c r="W435" s="30"/>
      <c r="X435" s="30"/>
      <c r="Y435" s="30"/>
      <c r="Z435" s="30"/>
      <c r="AA435" s="30"/>
      <c r="AB435" s="30"/>
      <c r="AC435" s="30"/>
      <c r="AD435" s="30"/>
      <c r="AE435" s="30"/>
      <c r="AF435" s="30"/>
      <c r="AG435" s="24" t="s">
        <v>289</v>
      </c>
      <c r="AH435" s="24"/>
      <c r="AI435" s="24" t="s">
        <v>336</v>
      </c>
      <c r="AJ435" s="24" t="s">
        <v>336</v>
      </c>
      <c r="AK435" s="24" t="s">
        <v>336</v>
      </c>
      <c r="AL435" s="27"/>
      <c r="AM435" s="25"/>
      <c r="AN435" s="25"/>
      <c r="AO435" s="25"/>
      <c r="AP435" s="25"/>
      <c r="AQ435" s="25"/>
      <c r="AR435" s="25"/>
      <c r="AS435" s="25"/>
      <c r="AT435" s="25"/>
      <c r="AU435" s="25"/>
      <c r="AV435" s="25"/>
      <c r="AW435" s="25"/>
      <c r="AX435" s="25"/>
      <c r="AY435" s="25"/>
      <c r="AZ435" s="25"/>
      <c r="BA435" s="25"/>
      <c r="BB435" s="25"/>
      <c r="BC435" s="25"/>
      <c r="BD435" s="25"/>
      <c r="BE435" s="25"/>
      <c r="BF435" s="25"/>
    </row>
    <row r="436" hidden="1">
      <c r="A436" s="21" t="s">
        <v>15</v>
      </c>
      <c r="B436" s="21" t="s">
        <v>15</v>
      </c>
      <c r="C436" s="22" t="s">
        <v>773</v>
      </c>
      <c r="D436" s="22" t="s">
        <v>839</v>
      </c>
      <c r="E436" s="29" t="s">
        <v>840</v>
      </c>
      <c r="F436" s="45" t="s">
        <v>103</v>
      </c>
      <c r="G436" s="45"/>
      <c r="H436" s="45" t="s">
        <v>59</v>
      </c>
      <c r="I436" s="30"/>
      <c r="J436" s="30" t="s">
        <v>61</v>
      </c>
      <c r="K436" s="30"/>
      <c r="L436" s="30"/>
      <c r="M436" s="30"/>
      <c r="N436" s="30"/>
      <c r="O436" s="30"/>
      <c r="P436" s="30"/>
      <c r="Q436" s="30"/>
      <c r="R436" s="30" t="s">
        <v>285</v>
      </c>
      <c r="S436" s="30" t="s">
        <v>829</v>
      </c>
      <c r="T436" s="30" t="s">
        <v>361</v>
      </c>
      <c r="U436" s="30" t="s">
        <v>830</v>
      </c>
      <c r="V436" s="30"/>
      <c r="W436" s="30"/>
      <c r="X436" s="30"/>
      <c r="Y436" s="30"/>
      <c r="Z436" s="30"/>
      <c r="AA436" s="30"/>
      <c r="AB436" s="30"/>
      <c r="AC436" s="30"/>
      <c r="AD436" s="30"/>
      <c r="AE436" s="30"/>
      <c r="AF436" s="30"/>
      <c r="AG436" s="24" t="s">
        <v>289</v>
      </c>
      <c r="AH436" s="24"/>
      <c r="AI436" s="24" t="s">
        <v>336</v>
      </c>
      <c r="AJ436" s="24" t="s">
        <v>336</v>
      </c>
      <c r="AK436" s="24" t="s">
        <v>336</v>
      </c>
      <c r="AL436" s="27"/>
      <c r="AM436" s="25"/>
      <c r="AN436" s="25"/>
      <c r="AO436" s="25"/>
      <c r="AP436" s="25"/>
      <c r="AQ436" s="25"/>
      <c r="AR436" s="25"/>
      <c r="AS436" s="25"/>
      <c r="AT436" s="25"/>
      <c r="AU436" s="25"/>
      <c r="AV436" s="25"/>
      <c r="AW436" s="25"/>
      <c r="AX436" s="25"/>
      <c r="AY436" s="25"/>
      <c r="AZ436" s="25"/>
      <c r="BA436" s="25"/>
      <c r="BB436" s="25"/>
      <c r="BC436" s="25"/>
      <c r="BD436" s="25"/>
      <c r="BE436" s="25"/>
      <c r="BF436" s="25"/>
    </row>
    <row r="437" hidden="1">
      <c r="A437" s="21" t="s">
        <v>15</v>
      </c>
      <c r="B437" s="21" t="s">
        <v>15</v>
      </c>
      <c r="C437" s="22" t="s">
        <v>773</v>
      </c>
      <c r="D437" s="22" t="s">
        <v>841</v>
      </c>
      <c r="E437" s="23" t="s">
        <v>841</v>
      </c>
      <c r="F437" s="45" t="s">
        <v>103</v>
      </c>
      <c r="G437" s="45"/>
      <c r="H437" s="45" t="s">
        <v>59</v>
      </c>
      <c r="I437" s="30" t="s">
        <v>61</v>
      </c>
      <c r="J437" s="31" t="s">
        <v>61</v>
      </c>
      <c r="K437" s="30"/>
      <c r="L437" s="30"/>
      <c r="M437" s="30"/>
      <c r="N437" s="30"/>
      <c r="O437" s="30"/>
      <c r="P437" s="30"/>
      <c r="Q437" s="30"/>
      <c r="R437" s="30" t="s">
        <v>285</v>
      </c>
      <c r="S437" s="30" t="s">
        <v>842</v>
      </c>
      <c r="T437" s="30" t="s">
        <v>361</v>
      </c>
      <c r="U437" s="31"/>
      <c r="V437" s="31"/>
      <c r="W437" s="24"/>
      <c r="X437" s="24"/>
      <c r="Y437" s="24"/>
      <c r="Z437" s="24"/>
      <c r="AA437" s="24"/>
      <c r="AB437" s="24"/>
      <c r="AC437" s="24"/>
      <c r="AD437" s="31"/>
      <c r="AE437" s="31"/>
      <c r="AF437" s="24"/>
      <c r="AG437" s="24" t="s">
        <v>289</v>
      </c>
      <c r="AH437" s="24"/>
      <c r="AI437" s="24" t="s">
        <v>336</v>
      </c>
      <c r="AJ437" s="24" t="s">
        <v>336</v>
      </c>
      <c r="AK437" s="24" t="s">
        <v>336</v>
      </c>
      <c r="AL437" s="27"/>
      <c r="AM437" s="24" t="s">
        <v>843</v>
      </c>
      <c r="AN437" s="25"/>
      <c r="AO437" s="25"/>
      <c r="AP437" s="25"/>
      <c r="AQ437" s="25"/>
      <c r="AR437" s="25"/>
      <c r="AS437" s="25"/>
      <c r="AT437" s="25"/>
      <c r="AU437" s="25"/>
      <c r="AV437" s="25"/>
      <c r="AW437" s="25"/>
      <c r="AX437" s="25"/>
      <c r="AY437" s="25"/>
      <c r="AZ437" s="25"/>
      <c r="BA437" s="25"/>
      <c r="BB437" s="25"/>
      <c r="BC437" s="25"/>
      <c r="BD437" s="25"/>
      <c r="BE437" s="25"/>
      <c r="BF437" s="25"/>
    </row>
    <row r="438" hidden="1">
      <c r="A438" s="21" t="s">
        <v>15</v>
      </c>
      <c r="B438" s="21" t="s">
        <v>15</v>
      </c>
      <c r="C438" s="22" t="s">
        <v>778</v>
      </c>
      <c r="D438" s="22" t="s">
        <v>844</v>
      </c>
      <c r="E438" s="23" t="s">
        <v>844</v>
      </c>
      <c r="F438" s="45" t="s">
        <v>103</v>
      </c>
      <c r="G438" s="24"/>
      <c r="H438" s="24" t="s">
        <v>59</v>
      </c>
      <c r="I438" s="25"/>
      <c r="J438" s="24" t="s">
        <v>59</v>
      </c>
      <c r="K438" s="25"/>
      <c r="L438" s="25"/>
      <c r="M438" s="25"/>
      <c r="N438" s="25"/>
      <c r="O438" s="25"/>
      <c r="P438" s="25"/>
      <c r="Q438" s="25"/>
      <c r="R438" s="25"/>
      <c r="S438" s="25"/>
      <c r="T438" s="25"/>
      <c r="U438" s="25"/>
      <c r="V438" s="25"/>
      <c r="W438" s="25"/>
      <c r="X438" s="25"/>
      <c r="Y438" s="25"/>
      <c r="Z438" s="25"/>
      <c r="AA438" s="25"/>
      <c r="AB438" s="25"/>
      <c r="AC438" s="25"/>
      <c r="AD438" s="25"/>
      <c r="AE438" s="25"/>
      <c r="AF438" s="25"/>
      <c r="AG438" s="25"/>
      <c r="AH438" s="25"/>
      <c r="AI438" s="25"/>
      <c r="AJ438" s="25"/>
      <c r="AK438" s="25"/>
      <c r="AL438" s="27"/>
      <c r="AM438" s="25"/>
      <c r="AN438" s="25"/>
      <c r="AO438" s="25"/>
      <c r="AP438" s="25"/>
      <c r="AQ438" s="25"/>
      <c r="AR438" s="25"/>
      <c r="AS438" s="25"/>
      <c r="AT438" s="25"/>
      <c r="AU438" s="25"/>
      <c r="AV438" s="25"/>
      <c r="AW438" s="25"/>
      <c r="AX438" s="25"/>
      <c r="AY438" s="25"/>
      <c r="AZ438" s="25"/>
      <c r="BA438" s="25"/>
      <c r="BB438" s="25"/>
      <c r="BC438" s="25"/>
      <c r="BD438" s="25"/>
      <c r="BE438" s="25"/>
      <c r="BF438" s="25"/>
    </row>
    <row r="439" hidden="1">
      <c r="A439" s="21" t="s">
        <v>15</v>
      </c>
      <c r="B439" s="21" t="s">
        <v>15</v>
      </c>
      <c r="C439" s="22" t="s">
        <v>773</v>
      </c>
      <c r="D439" s="22" t="s">
        <v>845</v>
      </c>
      <c r="E439" s="23" t="s">
        <v>845</v>
      </c>
      <c r="F439" s="45" t="s">
        <v>103</v>
      </c>
      <c r="G439" s="45"/>
      <c r="H439" s="30" t="s">
        <v>61</v>
      </c>
      <c r="I439" s="30"/>
      <c r="J439" s="31" t="s">
        <v>61</v>
      </c>
      <c r="K439" s="30"/>
      <c r="L439" s="30"/>
      <c r="M439" s="30"/>
      <c r="N439" s="30"/>
      <c r="O439" s="30"/>
      <c r="P439" s="30"/>
      <c r="Q439" s="30"/>
      <c r="R439" s="30" t="s">
        <v>285</v>
      </c>
      <c r="S439" s="30" t="s">
        <v>846</v>
      </c>
      <c r="T439" s="30" t="s">
        <v>361</v>
      </c>
      <c r="U439" s="31"/>
      <c r="V439" s="31"/>
      <c r="W439" s="24"/>
      <c r="X439" s="24"/>
      <c r="Y439" s="24"/>
      <c r="Z439" s="24"/>
      <c r="AA439" s="24"/>
      <c r="AB439" s="24"/>
      <c r="AC439" s="24"/>
      <c r="AD439" s="31"/>
      <c r="AE439" s="31"/>
      <c r="AF439" s="24"/>
      <c r="AG439" s="24" t="s">
        <v>289</v>
      </c>
      <c r="AH439" s="24"/>
      <c r="AI439" s="24" t="s">
        <v>336</v>
      </c>
      <c r="AJ439" s="24" t="s">
        <v>336</v>
      </c>
      <c r="AK439" s="24" t="s">
        <v>336</v>
      </c>
      <c r="AL439" s="27"/>
      <c r="AM439" s="25"/>
      <c r="AN439" s="25"/>
      <c r="AO439" s="25"/>
      <c r="AP439" s="25"/>
      <c r="AQ439" s="25"/>
      <c r="AR439" s="25"/>
      <c r="AS439" s="25"/>
      <c r="AT439" s="25"/>
      <c r="AU439" s="25"/>
      <c r="AV439" s="25"/>
      <c r="AW439" s="25"/>
      <c r="AX439" s="25"/>
      <c r="AY439" s="25"/>
      <c r="AZ439" s="25"/>
      <c r="BA439" s="25"/>
      <c r="BB439" s="25"/>
      <c r="BC439" s="25"/>
      <c r="BD439" s="25"/>
      <c r="BE439" s="25"/>
      <c r="BF439" s="25"/>
    </row>
    <row r="440" hidden="1">
      <c r="A440" s="21" t="s">
        <v>15</v>
      </c>
      <c r="B440" s="21" t="s">
        <v>15</v>
      </c>
      <c r="C440" s="22" t="s">
        <v>788</v>
      </c>
      <c r="D440" s="22" t="s">
        <v>847</v>
      </c>
      <c r="E440" s="23" t="s">
        <v>847</v>
      </c>
      <c r="F440" s="24" t="s">
        <v>103</v>
      </c>
      <c r="G440" s="24"/>
      <c r="H440" s="24" t="s">
        <v>59</v>
      </c>
      <c r="I440" s="25"/>
      <c r="J440" s="24" t="s">
        <v>61</v>
      </c>
      <c r="K440" s="25"/>
      <c r="L440" s="25"/>
      <c r="M440" s="25"/>
      <c r="N440" s="25"/>
      <c r="O440" s="25"/>
      <c r="P440" s="25"/>
      <c r="Q440" s="24"/>
      <c r="R440" s="24" t="s">
        <v>285</v>
      </c>
      <c r="S440" s="24" t="s">
        <v>848</v>
      </c>
      <c r="T440" s="24" t="s">
        <v>791</v>
      </c>
      <c r="U440" s="24"/>
      <c r="V440" s="24"/>
      <c r="W440" s="24"/>
      <c r="X440" s="24"/>
      <c r="Y440" s="24"/>
      <c r="Z440" s="25"/>
      <c r="AA440" s="25"/>
      <c r="AB440" s="24"/>
      <c r="AC440" s="25"/>
      <c r="AD440" s="24"/>
      <c r="AE440" s="24"/>
      <c r="AF440" s="24"/>
      <c r="AG440" s="24" t="s">
        <v>289</v>
      </c>
      <c r="AH440" s="24"/>
      <c r="AI440" s="25"/>
      <c r="AJ440" s="25"/>
      <c r="AK440" s="25"/>
      <c r="AL440" s="27"/>
      <c r="AM440" s="25"/>
      <c r="AN440" s="25"/>
      <c r="AO440" s="25"/>
      <c r="AP440" s="25"/>
      <c r="AQ440" s="25"/>
      <c r="AR440" s="25"/>
      <c r="AS440" s="25"/>
      <c r="AT440" s="25"/>
      <c r="AU440" s="25"/>
      <c r="AV440" s="25"/>
      <c r="AW440" s="25"/>
      <c r="AX440" s="25"/>
      <c r="AY440" s="25"/>
      <c r="AZ440" s="25"/>
      <c r="BA440" s="25"/>
      <c r="BB440" s="25"/>
      <c r="BC440" s="25"/>
      <c r="BD440" s="25"/>
      <c r="BE440" s="25"/>
      <c r="BF440" s="25"/>
    </row>
    <row r="441" hidden="1">
      <c r="A441" s="21" t="s">
        <v>15</v>
      </c>
      <c r="B441" s="21" t="s">
        <v>15</v>
      </c>
      <c r="C441" s="22" t="s">
        <v>773</v>
      </c>
      <c r="D441" s="22" t="s">
        <v>849</v>
      </c>
      <c r="E441" s="23" t="s">
        <v>849</v>
      </c>
      <c r="F441" s="45" t="s">
        <v>103</v>
      </c>
      <c r="G441" s="45"/>
      <c r="H441" s="30" t="s">
        <v>59</v>
      </c>
      <c r="I441" s="30" t="s">
        <v>61</v>
      </c>
      <c r="J441" s="31" t="s">
        <v>61</v>
      </c>
      <c r="K441" s="30"/>
      <c r="L441" s="30"/>
      <c r="M441" s="30"/>
      <c r="N441" s="30"/>
      <c r="O441" s="30"/>
      <c r="P441" s="30"/>
      <c r="Q441" s="30"/>
      <c r="R441" s="30" t="s">
        <v>285</v>
      </c>
      <c r="S441" s="30" t="s">
        <v>850</v>
      </c>
      <c r="T441" s="30" t="s">
        <v>361</v>
      </c>
      <c r="U441" s="31"/>
      <c r="V441" s="31"/>
      <c r="W441" s="24"/>
      <c r="X441" s="24"/>
      <c r="Y441" s="24"/>
      <c r="Z441" s="24"/>
      <c r="AA441" s="24"/>
      <c r="AB441" s="24"/>
      <c r="AC441" s="24"/>
      <c r="AD441" s="31"/>
      <c r="AE441" s="31"/>
      <c r="AF441" s="24"/>
      <c r="AG441" s="24" t="s">
        <v>289</v>
      </c>
      <c r="AH441" s="24"/>
      <c r="AI441" s="24" t="s">
        <v>336</v>
      </c>
      <c r="AJ441" s="24" t="s">
        <v>336</v>
      </c>
      <c r="AK441" s="24" t="s">
        <v>336</v>
      </c>
      <c r="AL441" s="27"/>
      <c r="AM441" s="24" t="s">
        <v>843</v>
      </c>
      <c r="AN441" s="25"/>
      <c r="AO441" s="25"/>
      <c r="AP441" s="25"/>
      <c r="AQ441" s="25"/>
      <c r="AR441" s="25"/>
      <c r="AS441" s="25"/>
      <c r="AT441" s="25"/>
      <c r="AU441" s="25"/>
      <c r="AV441" s="25"/>
      <c r="AW441" s="25"/>
      <c r="AX441" s="25"/>
      <c r="AY441" s="25"/>
      <c r="AZ441" s="25"/>
      <c r="BA441" s="25"/>
      <c r="BB441" s="25"/>
      <c r="BC441" s="25"/>
      <c r="BD441" s="25"/>
      <c r="BE441" s="25"/>
      <c r="BF441" s="25"/>
    </row>
    <row r="442" hidden="1">
      <c r="A442" s="21" t="s">
        <v>15</v>
      </c>
      <c r="B442" s="21" t="s">
        <v>15</v>
      </c>
      <c r="C442" s="22" t="s">
        <v>785</v>
      </c>
      <c r="D442" s="22" t="s">
        <v>851</v>
      </c>
      <c r="E442" s="23" t="s">
        <v>851</v>
      </c>
      <c r="F442" s="24" t="s">
        <v>103</v>
      </c>
      <c r="G442" s="24"/>
      <c r="H442" s="24" t="s">
        <v>61</v>
      </c>
      <c r="I442" s="25"/>
      <c r="J442" s="24" t="s">
        <v>59</v>
      </c>
      <c r="K442" s="25"/>
      <c r="L442" s="25"/>
      <c r="M442" s="25"/>
      <c r="N442" s="25"/>
      <c r="O442" s="25"/>
      <c r="P442" s="25"/>
      <c r="Q442" s="25"/>
      <c r="R442" s="25"/>
      <c r="S442" s="25"/>
      <c r="T442" s="25"/>
      <c r="U442" s="25"/>
      <c r="V442" s="25"/>
      <c r="W442" s="25"/>
      <c r="X442" s="25"/>
      <c r="Y442" s="25"/>
      <c r="Z442" s="25"/>
      <c r="AA442" s="25"/>
      <c r="AB442" s="25"/>
      <c r="AC442" s="25"/>
      <c r="AD442" s="25"/>
      <c r="AE442" s="25"/>
      <c r="AF442" s="25"/>
      <c r="AG442" s="25"/>
      <c r="AH442" s="25"/>
      <c r="AI442" s="25"/>
      <c r="AJ442" s="25"/>
      <c r="AK442" s="25"/>
      <c r="AL442" s="27"/>
      <c r="AM442" s="25"/>
      <c r="AN442" s="25"/>
      <c r="AO442" s="25"/>
      <c r="AP442" s="25"/>
      <c r="AQ442" s="25"/>
      <c r="AR442" s="25"/>
      <c r="AS442" s="25"/>
      <c r="AT442" s="25"/>
      <c r="AU442" s="25"/>
      <c r="AV442" s="25"/>
      <c r="AW442" s="25"/>
      <c r="AX442" s="25"/>
      <c r="AY442" s="25"/>
      <c r="AZ442" s="25"/>
      <c r="BA442" s="25"/>
      <c r="BB442" s="25"/>
      <c r="BC442" s="25"/>
      <c r="BD442" s="25"/>
      <c r="BE442" s="25"/>
      <c r="BF442" s="25"/>
    </row>
    <row r="443" hidden="1">
      <c r="A443" s="21" t="s">
        <v>15</v>
      </c>
      <c r="B443" s="21" t="s">
        <v>15</v>
      </c>
      <c r="C443" s="22" t="s">
        <v>773</v>
      </c>
      <c r="D443" s="22" t="s">
        <v>852</v>
      </c>
      <c r="E443" s="23" t="s">
        <v>852</v>
      </c>
      <c r="F443" s="45" t="s">
        <v>103</v>
      </c>
      <c r="G443" s="45"/>
      <c r="H443" s="45" t="s">
        <v>59</v>
      </c>
      <c r="I443" s="30"/>
      <c r="J443" s="31" t="s">
        <v>61</v>
      </c>
      <c r="K443" s="30"/>
      <c r="L443" s="30"/>
      <c r="M443" s="30"/>
      <c r="N443" s="30"/>
      <c r="O443" s="30"/>
      <c r="P443" s="30"/>
      <c r="Q443" s="30"/>
      <c r="R443" s="30" t="s">
        <v>285</v>
      </c>
      <c r="S443" s="30" t="s">
        <v>853</v>
      </c>
      <c r="T443" s="30" t="s">
        <v>854</v>
      </c>
      <c r="U443" s="31"/>
      <c r="V443" s="31"/>
      <c r="W443" s="24"/>
      <c r="X443" s="24"/>
      <c r="Y443" s="24"/>
      <c r="Z443" s="24"/>
      <c r="AA443" s="24"/>
      <c r="AB443" s="24"/>
      <c r="AC443" s="24"/>
      <c r="AD443" s="31"/>
      <c r="AE443" s="31"/>
      <c r="AF443" s="24" t="s">
        <v>61</v>
      </c>
      <c r="AG443" s="24" t="s">
        <v>296</v>
      </c>
      <c r="AH443" s="24" t="s">
        <v>855</v>
      </c>
      <c r="AI443" s="24" t="s">
        <v>299</v>
      </c>
      <c r="AJ443" s="24" t="s">
        <v>61</v>
      </c>
      <c r="AK443" s="24" t="s">
        <v>299</v>
      </c>
      <c r="AL443" s="28" t="s">
        <v>856</v>
      </c>
      <c r="AM443" s="24" t="s">
        <v>857</v>
      </c>
      <c r="AN443" s="25"/>
      <c r="AO443" s="25"/>
      <c r="AP443" s="25"/>
      <c r="AQ443" s="25"/>
      <c r="AR443" s="25"/>
      <c r="AS443" s="25"/>
      <c r="AT443" s="25"/>
      <c r="AU443" s="25"/>
      <c r="AV443" s="25"/>
      <c r="AW443" s="25"/>
      <c r="AX443" s="25"/>
      <c r="AY443" s="25"/>
      <c r="AZ443" s="25"/>
      <c r="BA443" s="25"/>
      <c r="BB443" s="25"/>
      <c r="BC443" s="25"/>
      <c r="BD443" s="25"/>
      <c r="BE443" s="25"/>
      <c r="BF443" s="25"/>
    </row>
    <row r="444" hidden="1">
      <c r="A444" s="21" t="s">
        <v>8</v>
      </c>
      <c r="B444" s="21" t="s">
        <v>8</v>
      </c>
      <c r="C444" s="22" t="s">
        <v>328</v>
      </c>
      <c r="D444" s="22" t="s">
        <v>858</v>
      </c>
      <c r="E444" s="23" t="s">
        <v>858</v>
      </c>
      <c r="F444" s="24" t="s">
        <v>103</v>
      </c>
      <c r="G444" s="24"/>
      <c r="H444" s="24" t="s">
        <v>61</v>
      </c>
      <c r="I444" s="25"/>
      <c r="J444" s="24" t="s">
        <v>61</v>
      </c>
      <c r="K444" s="25"/>
      <c r="L444" s="24"/>
      <c r="M444" s="24" t="s">
        <v>859</v>
      </c>
      <c r="N444" s="24"/>
      <c r="O444" s="24" t="s">
        <v>860</v>
      </c>
      <c r="P444" s="25"/>
      <c r="Q444" s="24"/>
      <c r="R444" s="24" t="s">
        <v>285</v>
      </c>
      <c r="S444" s="24" t="s">
        <v>861</v>
      </c>
      <c r="T444" s="24" t="s">
        <v>862</v>
      </c>
      <c r="U444" s="24"/>
      <c r="V444" s="24" t="s">
        <v>863</v>
      </c>
      <c r="W444" s="25"/>
      <c r="X444" s="25"/>
      <c r="Y444" s="25"/>
      <c r="Z444" s="25"/>
      <c r="AA444" s="25"/>
      <c r="AB444" s="25"/>
      <c r="AC444" s="25"/>
      <c r="AD444" s="24"/>
      <c r="AE444" s="24"/>
      <c r="AF444" s="24" t="s">
        <v>61</v>
      </c>
      <c r="AG444" s="25"/>
      <c r="AH444" s="25"/>
      <c r="AI444" s="25"/>
      <c r="AJ444" s="25"/>
      <c r="AK444" s="25"/>
      <c r="AL444" s="28" t="s">
        <v>864</v>
      </c>
      <c r="AM444" s="25"/>
      <c r="AN444" s="25"/>
      <c r="AO444" s="25"/>
      <c r="AP444" s="25"/>
      <c r="AQ444" s="25"/>
      <c r="AR444" s="25"/>
      <c r="AS444" s="25"/>
      <c r="AT444" s="25"/>
      <c r="AU444" s="25"/>
      <c r="AV444" s="25"/>
      <c r="AW444" s="25"/>
      <c r="AX444" s="25"/>
      <c r="AY444" s="25"/>
      <c r="AZ444" s="25"/>
      <c r="BA444" s="25"/>
      <c r="BB444" s="25"/>
      <c r="BC444" s="25"/>
      <c r="BD444" s="25"/>
      <c r="BE444" s="25"/>
      <c r="BF444" s="25"/>
    </row>
    <row r="445" hidden="1">
      <c r="A445" s="21" t="s">
        <v>8</v>
      </c>
      <c r="B445" s="21" t="s">
        <v>8</v>
      </c>
      <c r="C445" s="22" t="s">
        <v>865</v>
      </c>
      <c r="D445" s="22" t="s">
        <v>866</v>
      </c>
      <c r="E445" s="23" t="s">
        <v>866</v>
      </c>
      <c r="F445" s="24" t="s">
        <v>103</v>
      </c>
      <c r="G445" s="24"/>
      <c r="H445" s="24" t="s">
        <v>61</v>
      </c>
      <c r="I445" s="25"/>
      <c r="J445" s="24" t="s">
        <v>59</v>
      </c>
      <c r="K445" s="25"/>
      <c r="L445" s="25"/>
      <c r="M445" s="25"/>
      <c r="N445" s="25"/>
      <c r="O445" s="25"/>
      <c r="P445" s="25"/>
      <c r="Q445" s="25"/>
      <c r="R445" s="25"/>
      <c r="S445" s="25"/>
      <c r="T445" s="25"/>
      <c r="U445" s="25"/>
      <c r="V445" s="25"/>
      <c r="W445" s="25"/>
      <c r="X445" s="25"/>
      <c r="Y445" s="25"/>
      <c r="Z445" s="25"/>
      <c r="AA445" s="25"/>
      <c r="AB445" s="25"/>
      <c r="AC445" s="25"/>
      <c r="AD445" s="25"/>
      <c r="AE445" s="25"/>
      <c r="AF445" s="25"/>
      <c r="AG445" s="25"/>
      <c r="AH445" s="25"/>
      <c r="AI445" s="25"/>
      <c r="AJ445" s="25"/>
      <c r="AK445" s="25"/>
      <c r="AL445" s="27"/>
      <c r="AM445" s="25"/>
      <c r="AN445" s="25"/>
      <c r="AO445" s="25"/>
      <c r="AP445" s="25"/>
      <c r="AQ445" s="25"/>
      <c r="AR445" s="25"/>
      <c r="AS445" s="25"/>
      <c r="AT445" s="25"/>
      <c r="AU445" s="25"/>
      <c r="AV445" s="25"/>
      <c r="AW445" s="25"/>
      <c r="AX445" s="25"/>
      <c r="AY445" s="25"/>
      <c r="AZ445" s="25"/>
      <c r="BA445" s="25"/>
      <c r="BB445" s="25"/>
      <c r="BC445" s="25"/>
      <c r="BD445" s="25"/>
      <c r="BE445" s="25"/>
      <c r="BF445" s="25"/>
    </row>
    <row r="446" hidden="1">
      <c r="A446" s="21" t="s">
        <v>8</v>
      </c>
      <c r="B446" s="21" t="s">
        <v>8</v>
      </c>
      <c r="C446" s="22" t="s">
        <v>865</v>
      </c>
      <c r="D446" s="22" t="s">
        <v>867</v>
      </c>
      <c r="E446" s="23" t="s">
        <v>867</v>
      </c>
      <c r="F446" s="24" t="s">
        <v>103</v>
      </c>
      <c r="G446" s="24"/>
      <c r="H446" s="24" t="s">
        <v>61</v>
      </c>
      <c r="I446" s="25"/>
      <c r="J446" s="24" t="s">
        <v>59</v>
      </c>
      <c r="K446" s="25"/>
      <c r="L446" s="25"/>
      <c r="M446" s="25"/>
      <c r="N446" s="25"/>
      <c r="O446" s="25"/>
      <c r="P446" s="25"/>
      <c r="Q446" s="25"/>
      <c r="R446" s="25"/>
      <c r="S446" s="25"/>
      <c r="T446" s="25"/>
      <c r="U446" s="25"/>
      <c r="V446" s="25"/>
      <c r="W446" s="25"/>
      <c r="X446" s="25"/>
      <c r="Y446" s="25"/>
      <c r="Z446" s="25"/>
      <c r="AA446" s="25"/>
      <c r="AB446" s="25"/>
      <c r="AC446" s="25"/>
      <c r="AD446" s="25"/>
      <c r="AE446" s="25"/>
      <c r="AF446" s="25"/>
      <c r="AG446" s="25"/>
      <c r="AH446" s="25"/>
      <c r="AI446" s="25"/>
      <c r="AJ446" s="25"/>
      <c r="AK446" s="25"/>
      <c r="AL446" s="27"/>
      <c r="AM446" s="25"/>
      <c r="AN446" s="25"/>
      <c r="AO446" s="25"/>
      <c r="AP446" s="25"/>
      <c r="AQ446" s="25"/>
      <c r="AR446" s="25"/>
      <c r="AS446" s="25"/>
      <c r="AT446" s="25"/>
      <c r="AU446" s="25"/>
      <c r="AV446" s="25"/>
      <c r="AW446" s="25"/>
      <c r="AX446" s="25"/>
      <c r="AY446" s="25"/>
      <c r="AZ446" s="25"/>
      <c r="BA446" s="25"/>
      <c r="BB446" s="25"/>
      <c r="BC446" s="25"/>
      <c r="BD446" s="25"/>
      <c r="BE446" s="25"/>
      <c r="BF446" s="25"/>
    </row>
    <row r="447" hidden="1">
      <c r="A447" s="21" t="s">
        <v>8</v>
      </c>
      <c r="B447" s="21" t="s">
        <v>8</v>
      </c>
      <c r="C447" s="22" t="s">
        <v>865</v>
      </c>
      <c r="D447" s="22" t="s">
        <v>868</v>
      </c>
      <c r="E447" s="23" t="s">
        <v>868</v>
      </c>
      <c r="F447" s="24" t="s">
        <v>103</v>
      </c>
      <c r="G447" s="24"/>
      <c r="H447" s="24" t="s">
        <v>61</v>
      </c>
      <c r="I447" s="25"/>
      <c r="J447" s="24" t="s">
        <v>59</v>
      </c>
      <c r="K447" s="25"/>
      <c r="L447" s="25"/>
      <c r="M447" s="25"/>
      <c r="N447" s="25"/>
      <c r="O447" s="25"/>
      <c r="P447" s="25"/>
      <c r="Q447" s="25"/>
      <c r="R447" s="25"/>
      <c r="S447" s="25"/>
      <c r="T447" s="25"/>
      <c r="U447" s="25"/>
      <c r="V447" s="25"/>
      <c r="W447" s="25"/>
      <c r="X447" s="25"/>
      <c r="Y447" s="25"/>
      <c r="Z447" s="25"/>
      <c r="AA447" s="25"/>
      <c r="AB447" s="25"/>
      <c r="AC447" s="25"/>
      <c r="AD447" s="25"/>
      <c r="AE447" s="25"/>
      <c r="AF447" s="25"/>
      <c r="AG447" s="25"/>
      <c r="AH447" s="25"/>
      <c r="AI447" s="25"/>
      <c r="AJ447" s="25"/>
      <c r="AK447" s="25"/>
      <c r="AL447" s="27"/>
      <c r="AM447" s="25"/>
      <c r="AN447" s="25"/>
      <c r="AO447" s="25"/>
      <c r="AP447" s="25"/>
      <c r="AQ447" s="25"/>
      <c r="AR447" s="25"/>
      <c r="AS447" s="25"/>
      <c r="AT447" s="25"/>
      <c r="AU447" s="25"/>
      <c r="AV447" s="25"/>
      <c r="AW447" s="25"/>
      <c r="AX447" s="25"/>
      <c r="AY447" s="25"/>
      <c r="AZ447" s="25"/>
      <c r="BA447" s="25"/>
      <c r="BB447" s="25"/>
      <c r="BC447" s="25"/>
      <c r="BD447" s="25"/>
      <c r="BE447" s="25"/>
      <c r="BF447" s="25"/>
    </row>
    <row r="448" hidden="1">
      <c r="A448" s="21" t="s">
        <v>8</v>
      </c>
      <c r="B448" s="21" t="s">
        <v>8</v>
      </c>
      <c r="C448" s="22" t="s">
        <v>865</v>
      </c>
      <c r="D448" s="22" t="s">
        <v>869</v>
      </c>
      <c r="E448" s="23" t="s">
        <v>869</v>
      </c>
      <c r="F448" s="24" t="s">
        <v>103</v>
      </c>
      <c r="G448" s="24"/>
      <c r="H448" s="24" t="s">
        <v>61</v>
      </c>
      <c r="I448" s="25"/>
      <c r="J448" s="24" t="s">
        <v>59</v>
      </c>
      <c r="K448" s="25"/>
      <c r="L448" s="25"/>
      <c r="M448" s="25"/>
      <c r="N448" s="25"/>
      <c r="O448" s="25"/>
      <c r="P448" s="25"/>
      <c r="Q448" s="25"/>
      <c r="R448" s="25"/>
      <c r="S448" s="25"/>
      <c r="T448" s="25"/>
      <c r="U448" s="25"/>
      <c r="V448" s="25"/>
      <c r="W448" s="25"/>
      <c r="X448" s="25"/>
      <c r="Y448" s="25"/>
      <c r="Z448" s="25"/>
      <c r="AA448" s="25"/>
      <c r="AB448" s="25"/>
      <c r="AC448" s="25"/>
      <c r="AD448" s="25"/>
      <c r="AE448" s="25"/>
      <c r="AF448" s="25"/>
      <c r="AG448" s="25"/>
      <c r="AH448" s="25"/>
      <c r="AI448" s="25"/>
      <c r="AJ448" s="25"/>
      <c r="AK448" s="25"/>
      <c r="AL448" s="27"/>
      <c r="AM448" s="25"/>
      <c r="AN448" s="25"/>
      <c r="AO448" s="25"/>
      <c r="AP448" s="25"/>
      <c r="AQ448" s="25"/>
      <c r="AR448" s="25"/>
      <c r="AS448" s="25"/>
      <c r="AT448" s="25"/>
      <c r="AU448" s="25"/>
      <c r="AV448" s="25"/>
      <c r="AW448" s="25"/>
      <c r="AX448" s="25"/>
      <c r="AY448" s="25"/>
      <c r="AZ448" s="25"/>
      <c r="BA448" s="25"/>
      <c r="BB448" s="25"/>
      <c r="BC448" s="25"/>
      <c r="BD448" s="25"/>
      <c r="BE448" s="25"/>
      <c r="BF448" s="25"/>
    </row>
    <row r="449" hidden="1">
      <c r="A449" s="21" t="s">
        <v>8</v>
      </c>
      <c r="B449" s="21" t="s">
        <v>8</v>
      </c>
      <c r="C449" s="22" t="s">
        <v>328</v>
      </c>
      <c r="D449" s="22" t="s">
        <v>870</v>
      </c>
      <c r="E449" s="23" t="s">
        <v>870</v>
      </c>
      <c r="F449" s="24" t="s">
        <v>103</v>
      </c>
      <c r="G449" s="24"/>
      <c r="H449" s="24" t="s">
        <v>61</v>
      </c>
      <c r="I449" s="25"/>
      <c r="J449" s="24" t="s">
        <v>61</v>
      </c>
      <c r="K449" s="25"/>
      <c r="L449" s="25"/>
      <c r="M449" s="25"/>
      <c r="N449" s="25"/>
      <c r="O449" s="25"/>
      <c r="P449" s="25"/>
      <c r="Q449" s="25"/>
      <c r="R449" s="25"/>
      <c r="S449" s="25"/>
      <c r="T449" s="25"/>
      <c r="U449" s="25"/>
      <c r="V449" s="25"/>
      <c r="W449" s="25"/>
      <c r="X449" s="25"/>
      <c r="Y449" s="25"/>
      <c r="Z449" s="25"/>
      <c r="AA449" s="25"/>
      <c r="AB449" s="25"/>
      <c r="AC449" s="25"/>
      <c r="AD449" s="25"/>
      <c r="AE449" s="25"/>
      <c r="AF449" s="24" t="s">
        <v>61</v>
      </c>
      <c r="AG449" s="25"/>
      <c r="AH449" s="25"/>
      <c r="AI449" s="25"/>
      <c r="AJ449" s="25"/>
      <c r="AK449" s="25"/>
      <c r="AL449" s="27"/>
      <c r="AM449" s="25"/>
      <c r="AN449" s="25"/>
      <c r="AO449" s="25"/>
      <c r="AP449" s="25"/>
      <c r="AQ449" s="25"/>
      <c r="AR449" s="25"/>
      <c r="AS449" s="25"/>
      <c r="AT449" s="25"/>
      <c r="AU449" s="25"/>
      <c r="AV449" s="25"/>
      <c r="AW449" s="25"/>
      <c r="AX449" s="25"/>
      <c r="AY449" s="25"/>
      <c r="AZ449" s="25"/>
      <c r="BA449" s="25"/>
      <c r="BB449" s="25"/>
      <c r="BC449" s="25"/>
      <c r="BD449" s="25"/>
      <c r="BE449" s="25"/>
      <c r="BF449" s="25"/>
    </row>
    <row r="450" hidden="1">
      <c r="A450" s="21" t="s">
        <v>8</v>
      </c>
      <c r="B450" s="21" t="s">
        <v>8</v>
      </c>
      <c r="C450" s="22" t="s">
        <v>328</v>
      </c>
      <c r="D450" s="22" t="s">
        <v>871</v>
      </c>
      <c r="E450" s="23" t="s">
        <v>871</v>
      </c>
      <c r="F450" s="24" t="s">
        <v>103</v>
      </c>
      <c r="G450" s="24"/>
      <c r="H450" s="24" t="s">
        <v>61</v>
      </c>
      <c r="I450" s="25"/>
      <c r="J450" s="24" t="s">
        <v>59</v>
      </c>
      <c r="K450" s="25"/>
      <c r="L450" s="25"/>
      <c r="M450" s="25"/>
      <c r="N450" s="25"/>
      <c r="O450" s="25"/>
      <c r="P450" s="25"/>
      <c r="Q450" s="25"/>
      <c r="R450" s="25"/>
      <c r="S450" s="25"/>
      <c r="T450" s="25"/>
      <c r="U450" s="25"/>
      <c r="V450" s="25"/>
      <c r="W450" s="25"/>
      <c r="X450" s="25"/>
      <c r="Y450" s="25"/>
      <c r="Z450" s="25"/>
      <c r="AA450" s="25"/>
      <c r="AB450" s="25"/>
      <c r="AC450" s="25"/>
      <c r="AD450" s="25"/>
      <c r="AE450" s="25"/>
      <c r="AF450" s="25"/>
      <c r="AG450" s="25"/>
      <c r="AH450" s="25"/>
      <c r="AI450" s="25"/>
      <c r="AJ450" s="25"/>
      <c r="AK450" s="25"/>
      <c r="AL450" s="27"/>
      <c r="AM450" s="25"/>
      <c r="AN450" s="25"/>
      <c r="AO450" s="25"/>
      <c r="AP450" s="25"/>
      <c r="AQ450" s="25"/>
      <c r="AR450" s="25"/>
      <c r="AS450" s="25"/>
      <c r="AT450" s="25"/>
      <c r="AU450" s="25"/>
      <c r="AV450" s="25"/>
      <c r="AW450" s="25"/>
      <c r="AX450" s="25"/>
      <c r="AY450" s="25"/>
      <c r="AZ450" s="25"/>
      <c r="BA450" s="25"/>
      <c r="BB450" s="25"/>
      <c r="BC450" s="25"/>
      <c r="BD450" s="25"/>
      <c r="BE450" s="25"/>
      <c r="BF450" s="25"/>
    </row>
    <row r="451" hidden="1">
      <c r="A451" s="21" t="s">
        <v>8</v>
      </c>
      <c r="B451" s="21" t="s">
        <v>8</v>
      </c>
      <c r="C451" s="22" t="s">
        <v>328</v>
      </c>
      <c r="D451" s="22" t="s">
        <v>872</v>
      </c>
      <c r="E451" s="23" t="s">
        <v>872</v>
      </c>
      <c r="F451" s="24" t="s">
        <v>103</v>
      </c>
      <c r="G451" s="24"/>
      <c r="H451" s="24" t="s">
        <v>61</v>
      </c>
      <c r="I451" s="25"/>
      <c r="J451" s="24" t="s">
        <v>61</v>
      </c>
      <c r="K451" s="25"/>
      <c r="L451" s="25"/>
      <c r="M451" s="25"/>
      <c r="N451" s="25"/>
      <c r="O451" s="25"/>
      <c r="P451" s="25"/>
      <c r="Q451" s="24"/>
      <c r="R451" s="24" t="s">
        <v>119</v>
      </c>
      <c r="S451" s="24" t="s">
        <v>346</v>
      </c>
      <c r="T451" s="24" t="s">
        <v>121</v>
      </c>
      <c r="U451" s="25"/>
      <c r="V451" s="25"/>
      <c r="W451" s="25"/>
      <c r="X451" s="25"/>
      <c r="Y451" s="25"/>
      <c r="Z451" s="25"/>
      <c r="AA451" s="25"/>
      <c r="AB451" s="25"/>
      <c r="AC451" s="25"/>
      <c r="AD451" s="25"/>
      <c r="AE451" s="25"/>
      <c r="AF451" s="25"/>
      <c r="AG451" s="25"/>
      <c r="AH451" s="25"/>
      <c r="AI451" s="25"/>
      <c r="AJ451" s="25"/>
      <c r="AK451" s="25"/>
      <c r="AL451" s="27"/>
      <c r="AM451" s="25"/>
      <c r="AN451" s="25"/>
      <c r="AO451" s="25"/>
      <c r="AP451" s="25"/>
      <c r="AQ451" s="25"/>
      <c r="AR451" s="25"/>
      <c r="AS451" s="25"/>
      <c r="AT451" s="25"/>
      <c r="AU451" s="25"/>
      <c r="AV451" s="25"/>
      <c r="AW451" s="25"/>
      <c r="AX451" s="25"/>
      <c r="AY451" s="25"/>
      <c r="AZ451" s="25"/>
      <c r="BA451" s="25"/>
      <c r="BB451" s="25"/>
      <c r="BC451" s="25"/>
      <c r="BD451" s="25"/>
      <c r="BE451" s="25"/>
      <c r="BF451" s="25"/>
    </row>
    <row r="452">
      <c r="A452" s="21" t="s">
        <v>16</v>
      </c>
      <c r="B452" s="21" t="s">
        <v>15</v>
      </c>
      <c r="C452" s="46" t="s">
        <v>320</v>
      </c>
      <c r="D452" s="46" t="s">
        <v>873</v>
      </c>
      <c r="E452" s="23" t="s">
        <v>873</v>
      </c>
      <c r="F452" s="24" t="s">
        <v>103</v>
      </c>
      <c r="G452" s="24"/>
      <c r="H452" s="24" t="s">
        <v>61</v>
      </c>
      <c r="I452" s="25"/>
      <c r="J452" s="24" t="s">
        <v>61</v>
      </c>
      <c r="K452" s="25"/>
      <c r="L452" s="25"/>
      <c r="M452" s="25"/>
      <c r="N452" s="24"/>
      <c r="O452" s="24"/>
      <c r="P452" s="24" t="s">
        <v>874</v>
      </c>
      <c r="Q452" s="24" t="s">
        <v>875</v>
      </c>
      <c r="R452" s="24" t="s">
        <v>285</v>
      </c>
      <c r="S452" s="30" t="s">
        <v>876</v>
      </c>
      <c r="T452" s="24" t="s">
        <v>361</v>
      </c>
      <c r="U452" s="24" t="s">
        <v>325</v>
      </c>
      <c r="V452" s="24"/>
      <c r="W452" s="24"/>
      <c r="X452" s="24"/>
      <c r="Y452" s="24"/>
      <c r="Z452" s="24"/>
      <c r="AA452" s="24"/>
      <c r="AB452" s="24"/>
      <c r="AC452" s="24"/>
      <c r="AD452" s="24"/>
      <c r="AE452" s="24"/>
      <c r="AF452" s="24"/>
      <c r="AG452" s="24" t="s">
        <v>289</v>
      </c>
      <c r="AH452" s="24"/>
      <c r="AI452" s="24" t="s">
        <v>336</v>
      </c>
      <c r="AJ452" s="24" t="s">
        <v>336</v>
      </c>
      <c r="AK452" s="24" t="s">
        <v>336</v>
      </c>
      <c r="AL452" s="28" t="s">
        <v>877</v>
      </c>
      <c r="AM452" s="24" t="s">
        <v>878</v>
      </c>
      <c r="AN452" s="25"/>
      <c r="AO452" s="25"/>
      <c r="AP452" s="25"/>
      <c r="AQ452" s="25"/>
      <c r="AR452" s="25"/>
      <c r="AS452" s="25"/>
      <c r="AT452" s="25"/>
      <c r="AU452" s="25"/>
      <c r="AV452" s="25"/>
      <c r="AW452" s="25"/>
      <c r="AX452" s="25"/>
      <c r="AY452" s="25"/>
      <c r="AZ452" s="25"/>
      <c r="BA452" s="25"/>
      <c r="BB452" s="25"/>
      <c r="BC452" s="25"/>
      <c r="BD452" s="25"/>
      <c r="BE452" s="25"/>
      <c r="BF452" s="25"/>
    </row>
    <row r="453">
      <c r="A453" s="21" t="s">
        <v>16</v>
      </c>
      <c r="B453" s="21" t="s">
        <v>8</v>
      </c>
      <c r="C453" s="22" t="s">
        <v>879</v>
      </c>
      <c r="D453" s="22" t="s">
        <v>880</v>
      </c>
      <c r="E453" s="23" t="s">
        <v>880</v>
      </c>
      <c r="F453" s="24" t="s">
        <v>103</v>
      </c>
      <c r="G453" s="24"/>
      <c r="H453" s="24" t="s">
        <v>59</v>
      </c>
      <c r="I453" s="25"/>
      <c r="J453" s="24" t="s">
        <v>59</v>
      </c>
      <c r="K453" s="25"/>
      <c r="L453" s="25"/>
      <c r="M453" s="25"/>
      <c r="N453" s="25"/>
      <c r="O453" s="25"/>
      <c r="P453" s="25"/>
      <c r="Q453" s="25"/>
      <c r="R453" s="25"/>
      <c r="S453" s="25"/>
      <c r="T453" s="25"/>
      <c r="U453" s="25"/>
      <c r="V453" s="25"/>
      <c r="W453" s="25"/>
      <c r="X453" s="25"/>
      <c r="Y453" s="25"/>
      <c r="Z453" s="25"/>
      <c r="AA453" s="25"/>
      <c r="AB453" s="25"/>
      <c r="AC453" s="25"/>
      <c r="AD453" s="25"/>
      <c r="AE453" s="25"/>
      <c r="AF453" s="25"/>
      <c r="AG453" s="25"/>
      <c r="AH453" s="25"/>
      <c r="AI453" s="25"/>
      <c r="AJ453" s="25"/>
      <c r="AK453" s="25"/>
      <c r="AL453" s="27"/>
      <c r="AM453" s="25"/>
      <c r="AN453" s="25"/>
      <c r="AO453" s="25"/>
      <c r="AP453" s="25"/>
      <c r="AQ453" s="25"/>
      <c r="AR453" s="25"/>
      <c r="AS453" s="25"/>
      <c r="AT453" s="25"/>
      <c r="AU453" s="25"/>
      <c r="AV453" s="25"/>
      <c r="AW453" s="25"/>
      <c r="AX453" s="25"/>
      <c r="AY453" s="25"/>
      <c r="AZ453" s="25"/>
      <c r="BA453" s="25"/>
      <c r="BB453" s="25"/>
      <c r="BC453" s="25"/>
      <c r="BD453" s="25"/>
      <c r="BE453" s="25"/>
      <c r="BF453" s="25"/>
    </row>
    <row r="454" hidden="1">
      <c r="A454" s="16" t="s">
        <v>17</v>
      </c>
      <c r="B454" s="16" t="s">
        <v>17</v>
      </c>
      <c r="C454" s="17" t="s">
        <v>881</v>
      </c>
      <c r="D454" s="17" t="s">
        <v>882</v>
      </c>
      <c r="E454" s="43" t="s">
        <v>883</v>
      </c>
      <c r="F454" s="13" t="s">
        <v>367</v>
      </c>
      <c r="G454" s="13"/>
      <c r="H454" s="13" t="s">
        <v>59</v>
      </c>
      <c r="J454" s="13" t="s">
        <v>59</v>
      </c>
      <c r="AG454" s="14"/>
      <c r="AI454" s="14"/>
      <c r="AK454" s="14"/>
      <c r="AL454" s="15"/>
    </row>
    <row r="455" hidden="1">
      <c r="A455" s="16" t="s">
        <v>17</v>
      </c>
      <c r="B455" s="16" t="s">
        <v>17</v>
      </c>
      <c r="C455" s="17" t="s">
        <v>884</v>
      </c>
      <c r="D455" s="17" t="s">
        <v>885</v>
      </c>
      <c r="E455" s="18" t="s">
        <v>885</v>
      </c>
      <c r="F455" s="13" t="s">
        <v>367</v>
      </c>
      <c r="G455" s="13"/>
      <c r="H455" s="13" t="s">
        <v>59</v>
      </c>
      <c r="J455" s="13" t="s">
        <v>61</v>
      </c>
      <c r="K455" s="13" t="s">
        <v>886</v>
      </c>
      <c r="AG455" s="14"/>
      <c r="AI455" s="14"/>
      <c r="AK455" s="14"/>
      <c r="AL455" s="15"/>
    </row>
    <row r="456" hidden="1">
      <c r="A456" s="16" t="s">
        <v>17</v>
      </c>
      <c r="B456" s="16" t="s">
        <v>17</v>
      </c>
      <c r="C456" s="47" t="s">
        <v>887</v>
      </c>
      <c r="D456" s="47" t="s">
        <v>888</v>
      </c>
      <c r="E456" s="20" t="s">
        <v>889</v>
      </c>
      <c r="F456" s="13" t="s">
        <v>367</v>
      </c>
      <c r="G456" s="13"/>
      <c r="H456" s="13" t="s">
        <v>61</v>
      </c>
      <c r="J456" s="13" t="s">
        <v>59</v>
      </c>
      <c r="AG456" s="14"/>
      <c r="AI456" s="14"/>
      <c r="AK456" s="14"/>
      <c r="AL456" s="15"/>
    </row>
    <row r="457" hidden="1">
      <c r="A457" s="16" t="s">
        <v>17</v>
      </c>
      <c r="B457" s="16" t="s">
        <v>17</v>
      </c>
      <c r="C457" s="17" t="s">
        <v>881</v>
      </c>
      <c r="D457" s="17" t="s">
        <v>890</v>
      </c>
      <c r="E457" s="43" t="s">
        <v>891</v>
      </c>
      <c r="F457" s="13" t="s">
        <v>367</v>
      </c>
      <c r="G457" s="13"/>
      <c r="H457" s="13" t="s">
        <v>59</v>
      </c>
      <c r="J457" s="13" t="s">
        <v>59</v>
      </c>
      <c r="AG457" s="14"/>
      <c r="AI457" s="14"/>
      <c r="AK457" s="14"/>
      <c r="AL457" s="15"/>
    </row>
    <row r="458" hidden="1">
      <c r="A458" s="16" t="s">
        <v>17</v>
      </c>
      <c r="B458" s="16" t="s">
        <v>17</v>
      </c>
      <c r="C458" s="17" t="s">
        <v>884</v>
      </c>
      <c r="D458" s="17" t="s">
        <v>892</v>
      </c>
      <c r="E458" s="18" t="s">
        <v>892</v>
      </c>
      <c r="F458" s="13" t="s">
        <v>367</v>
      </c>
      <c r="G458" s="13"/>
      <c r="H458" s="13" t="s">
        <v>59</v>
      </c>
      <c r="J458" s="13" t="s">
        <v>61</v>
      </c>
      <c r="K458" s="13" t="s">
        <v>886</v>
      </c>
      <c r="AG458" s="14"/>
      <c r="AI458" s="14"/>
      <c r="AK458" s="14"/>
      <c r="AL458" s="15"/>
    </row>
    <row r="459" hidden="1">
      <c r="A459" s="16" t="s">
        <v>17</v>
      </c>
      <c r="B459" s="16" t="s">
        <v>17</v>
      </c>
      <c r="C459" s="17" t="s">
        <v>884</v>
      </c>
      <c r="D459" s="17" t="s">
        <v>893</v>
      </c>
      <c r="E459" s="18" t="s">
        <v>893</v>
      </c>
      <c r="F459" s="13" t="s">
        <v>367</v>
      </c>
      <c r="G459" s="13"/>
      <c r="H459" s="13" t="s">
        <v>59</v>
      </c>
      <c r="J459" s="13" t="s">
        <v>61</v>
      </c>
      <c r="K459" s="13" t="s">
        <v>886</v>
      </c>
      <c r="AG459" s="14"/>
      <c r="AI459" s="14"/>
      <c r="AK459" s="14"/>
      <c r="AL459" s="15"/>
    </row>
    <row r="460" hidden="1">
      <c r="A460" s="16" t="s">
        <v>17</v>
      </c>
      <c r="B460" s="16" t="s">
        <v>17</v>
      </c>
      <c r="C460" s="17" t="s">
        <v>881</v>
      </c>
      <c r="D460" s="17" t="s">
        <v>894</v>
      </c>
      <c r="E460" s="43" t="s">
        <v>895</v>
      </c>
      <c r="F460" s="13" t="s">
        <v>367</v>
      </c>
      <c r="G460" s="13"/>
      <c r="H460" s="13" t="s">
        <v>59</v>
      </c>
      <c r="J460" s="13" t="s">
        <v>59</v>
      </c>
      <c r="AG460" s="14"/>
      <c r="AI460" s="14"/>
      <c r="AK460" s="14"/>
      <c r="AL460" s="15"/>
    </row>
    <row r="461" hidden="1">
      <c r="A461" s="16" t="s">
        <v>17</v>
      </c>
      <c r="B461" s="16" t="s">
        <v>17</v>
      </c>
      <c r="C461" s="17" t="s">
        <v>881</v>
      </c>
      <c r="D461" s="17" t="s">
        <v>896</v>
      </c>
      <c r="E461" s="18" t="s">
        <v>896</v>
      </c>
      <c r="F461" s="13" t="s">
        <v>367</v>
      </c>
      <c r="G461" s="13"/>
      <c r="H461" s="13" t="s">
        <v>59</v>
      </c>
      <c r="J461" s="13" t="s">
        <v>59</v>
      </c>
      <c r="AG461" s="14"/>
      <c r="AI461" s="14"/>
      <c r="AK461" s="14"/>
      <c r="AL461" s="15"/>
    </row>
    <row r="462" hidden="1">
      <c r="A462" s="16" t="s">
        <v>17</v>
      </c>
      <c r="B462" s="16" t="s">
        <v>17</v>
      </c>
      <c r="C462" s="47" t="s">
        <v>881</v>
      </c>
      <c r="D462" s="47" t="s">
        <v>897</v>
      </c>
      <c r="E462" s="12" t="s">
        <v>897</v>
      </c>
      <c r="F462" s="13" t="s">
        <v>367</v>
      </c>
      <c r="G462" s="13"/>
      <c r="H462" s="13" t="s">
        <v>61</v>
      </c>
      <c r="J462" s="13" t="s">
        <v>59</v>
      </c>
      <c r="AG462" s="14"/>
      <c r="AI462" s="14"/>
      <c r="AK462" s="14"/>
      <c r="AL462" s="15"/>
    </row>
    <row r="463" hidden="1">
      <c r="A463" s="16" t="s">
        <v>17</v>
      </c>
      <c r="B463" s="16" t="s">
        <v>17</v>
      </c>
      <c r="C463" s="47" t="s">
        <v>898</v>
      </c>
      <c r="D463" s="47" t="s">
        <v>899</v>
      </c>
      <c r="E463" s="20" t="s">
        <v>900</v>
      </c>
      <c r="F463" s="13" t="s">
        <v>367</v>
      </c>
      <c r="G463" s="13"/>
      <c r="H463" s="13" t="s">
        <v>61</v>
      </c>
      <c r="J463" s="13" t="s">
        <v>59</v>
      </c>
      <c r="AG463" s="14"/>
      <c r="AI463" s="14"/>
      <c r="AK463" s="14"/>
      <c r="AL463" s="15"/>
    </row>
    <row r="464" hidden="1">
      <c r="A464" s="16" t="s">
        <v>17</v>
      </c>
      <c r="B464" s="16" t="s">
        <v>17</v>
      </c>
      <c r="C464" s="17" t="s">
        <v>881</v>
      </c>
      <c r="D464" s="17" t="s">
        <v>901</v>
      </c>
      <c r="E464" s="43" t="s">
        <v>902</v>
      </c>
      <c r="F464" s="13" t="s">
        <v>367</v>
      </c>
      <c r="G464" s="13"/>
      <c r="H464" s="13" t="s">
        <v>59</v>
      </c>
      <c r="J464" s="13" t="s">
        <v>59</v>
      </c>
      <c r="AG464" s="14"/>
      <c r="AI464" s="14"/>
      <c r="AK464" s="14"/>
      <c r="AL464" s="15"/>
    </row>
    <row r="465" hidden="1">
      <c r="A465" s="16" t="s">
        <v>17</v>
      </c>
      <c r="B465" s="16" t="s">
        <v>17</v>
      </c>
      <c r="C465" s="17" t="s">
        <v>881</v>
      </c>
      <c r="D465" s="17" t="s">
        <v>903</v>
      </c>
      <c r="E465" s="43" t="s">
        <v>904</v>
      </c>
      <c r="F465" s="13" t="s">
        <v>367</v>
      </c>
      <c r="G465" s="13"/>
      <c r="H465" s="13" t="s">
        <v>59</v>
      </c>
      <c r="J465" s="13" t="s">
        <v>59</v>
      </c>
      <c r="AG465" s="14"/>
      <c r="AI465" s="14"/>
      <c r="AK465" s="14"/>
      <c r="AL465" s="15"/>
    </row>
    <row r="466" hidden="1">
      <c r="A466" s="16" t="s">
        <v>17</v>
      </c>
      <c r="B466" s="16" t="s">
        <v>17</v>
      </c>
      <c r="C466" s="17" t="s">
        <v>881</v>
      </c>
      <c r="D466" s="17" t="s">
        <v>905</v>
      </c>
      <c r="E466" s="43" t="s">
        <v>906</v>
      </c>
      <c r="F466" s="13" t="s">
        <v>367</v>
      </c>
      <c r="G466" s="13"/>
      <c r="H466" s="13" t="s">
        <v>59</v>
      </c>
      <c r="J466" s="13" t="s">
        <v>59</v>
      </c>
      <c r="AG466" s="14"/>
      <c r="AI466" s="14"/>
      <c r="AK466" s="14"/>
      <c r="AL466" s="15"/>
    </row>
    <row r="467" hidden="1">
      <c r="A467" s="16" t="s">
        <v>17</v>
      </c>
      <c r="B467" s="16" t="s">
        <v>17</v>
      </c>
      <c r="C467" s="17" t="s">
        <v>884</v>
      </c>
      <c r="D467" s="17" t="s">
        <v>907</v>
      </c>
      <c r="E467" s="18" t="s">
        <v>907</v>
      </c>
      <c r="F467" s="13" t="s">
        <v>367</v>
      </c>
      <c r="G467" s="13"/>
      <c r="H467" s="13" t="s">
        <v>59</v>
      </c>
      <c r="J467" s="13" t="s">
        <v>61</v>
      </c>
      <c r="K467" s="13" t="s">
        <v>886</v>
      </c>
      <c r="AG467" s="14"/>
      <c r="AI467" s="14"/>
      <c r="AK467" s="14"/>
      <c r="AL467" s="15"/>
    </row>
    <row r="468" hidden="1">
      <c r="A468" s="16" t="s">
        <v>17</v>
      </c>
      <c r="B468" s="16" t="s">
        <v>17</v>
      </c>
      <c r="C468" s="17" t="s">
        <v>881</v>
      </c>
      <c r="D468" s="17" t="s">
        <v>908</v>
      </c>
      <c r="E468" s="43" t="s">
        <v>909</v>
      </c>
      <c r="F468" s="13" t="s">
        <v>367</v>
      </c>
      <c r="G468" s="13"/>
      <c r="H468" s="13" t="s">
        <v>59</v>
      </c>
      <c r="J468" s="13" t="s">
        <v>59</v>
      </c>
      <c r="AG468" s="14"/>
      <c r="AI468" s="14"/>
      <c r="AK468" s="14"/>
      <c r="AL468" s="15"/>
    </row>
    <row r="469" hidden="1">
      <c r="A469" s="16" t="s">
        <v>17</v>
      </c>
      <c r="B469" s="16" t="s">
        <v>17</v>
      </c>
      <c r="C469" s="17" t="s">
        <v>884</v>
      </c>
      <c r="D469" s="17" t="s">
        <v>910</v>
      </c>
      <c r="E469" s="18" t="s">
        <v>910</v>
      </c>
      <c r="F469" s="13" t="s">
        <v>367</v>
      </c>
      <c r="G469" s="13"/>
      <c r="H469" s="13" t="s">
        <v>59</v>
      </c>
      <c r="J469" s="13" t="s">
        <v>61</v>
      </c>
      <c r="K469" s="13" t="s">
        <v>886</v>
      </c>
      <c r="AG469" s="14"/>
      <c r="AI469" s="14"/>
      <c r="AK469" s="14"/>
      <c r="AL469" s="15"/>
    </row>
    <row r="470" hidden="1">
      <c r="A470" s="16" t="s">
        <v>17</v>
      </c>
      <c r="B470" s="16" t="s">
        <v>17</v>
      </c>
      <c r="C470" s="47" t="s">
        <v>881</v>
      </c>
      <c r="D470" s="47" t="s">
        <v>911</v>
      </c>
      <c r="E470" s="20" t="s">
        <v>912</v>
      </c>
      <c r="F470" s="13" t="s">
        <v>367</v>
      </c>
      <c r="G470" s="13"/>
      <c r="H470" s="13" t="s">
        <v>61</v>
      </c>
      <c r="J470" s="13" t="s">
        <v>59</v>
      </c>
      <c r="AG470" s="14"/>
      <c r="AI470" s="14"/>
      <c r="AK470" s="14"/>
      <c r="AL470" s="15"/>
    </row>
    <row r="471" hidden="1">
      <c r="A471" s="16" t="s">
        <v>17</v>
      </c>
      <c r="B471" s="16" t="s">
        <v>17</v>
      </c>
      <c r="C471" s="17" t="s">
        <v>881</v>
      </c>
      <c r="D471" s="17" t="s">
        <v>913</v>
      </c>
      <c r="E471" s="43" t="s">
        <v>914</v>
      </c>
      <c r="F471" s="13" t="s">
        <v>367</v>
      </c>
      <c r="G471" s="13"/>
      <c r="H471" s="13" t="s">
        <v>59</v>
      </c>
      <c r="J471" s="13" t="s">
        <v>59</v>
      </c>
      <c r="AG471" s="14"/>
      <c r="AI471" s="14"/>
      <c r="AK471" s="14"/>
      <c r="AL471" s="15"/>
    </row>
    <row r="472" hidden="1">
      <c r="A472" s="16" t="s">
        <v>17</v>
      </c>
      <c r="B472" s="16" t="s">
        <v>17</v>
      </c>
      <c r="C472" s="47" t="s">
        <v>898</v>
      </c>
      <c r="D472" s="47" t="s">
        <v>915</v>
      </c>
      <c r="E472" s="20" t="s">
        <v>916</v>
      </c>
      <c r="F472" s="13" t="s">
        <v>367</v>
      </c>
      <c r="G472" s="13"/>
      <c r="H472" s="13" t="s">
        <v>61</v>
      </c>
      <c r="J472" s="13" t="s">
        <v>59</v>
      </c>
      <c r="AG472" s="14"/>
      <c r="AI472" s="14"/>
      <c r="AK472" s="14"/>
      <c r="AL472" s="15"/>
    </row>
    <row r="473" hidden="1">
      <c r="A473" s="16" t="s">
        <v>17</v>
      </c>
      <c r="B473" s="16" t="s">
        <v>17</v>
      </c>
      <c r="C473" s="17" t="s">
        <v>881</v>
      </c>
      <c r="D473" s="17" t="s">
        <v>917</v>
      </c>
      <c r="E473" s="43" t="s">
        <v>918</v>
      </c>
      <c r="F473" s="13" t="s">
        <v>367</v>
      </c>
      <c r="G473" s="13"/>
      <c r="H473" s="13" t="s">
        <v>59</v>
      </c>
      <c r="J473" s="13" t="s">
        <v>59</v>
      </c>
      <c r="AG473" s="14"/>
      <c r="AI473" s="14"/>
      <c r="AK473" s="14"/>
      <c r="AL473" s="15"/>
    </row>
    <row r="474" hidden="1">
      <c r="A474" s="16" t="s">
        <v>17</v>
      </c>
      <c r="B474" s="16" t="s">
        <v>17</v>
      </c>
      <c r="C474" s="17" t="s">
        <v>881</v>
      </c>
      <c r="D474" s="17" t="s">
        <v>919</v>
      </c>
      <c r="E474" s="43" t="s">
        <v>920</v>
      </c>
      <c r="F474" s="13" t="s">
        <v>367</v>
      </c>
      <c r="G474" s="13"/>
      <c r="H474" s="13" t="s">
        <v>59</v>
      </c>
      <c r="J474" s="13" t="s">
        <v>59</v>
      </c>
      <c r="AG474" s="14"/>
      <c r="AI474" s="14"/>
      <c r="AK474" s="14"/>
      <c r="AL474" s="15"/>
    </row>
    <row r="475" hidden="1">
      <c r="A475" s="16" t="s">
        <v>17</v>
      </c>
      <c r="B475" s="16" t="s">
        <v>17</v>
      </c>
      <c r="C475" s="17" t="s">
        <v>884</v>
      </c>
      <c r="D475" s="17" t="s">
        <v>921</v>
      </c>
      <c r="E475" s="18" t="s">
        <v>921</v>
      </c>
      <c r="F475" s="13" t="s">
        <v>367</v>
      </c>
      <c r="G475" s="13"/>
      <c r="H475" s="13" t="s">
        <v>59</v>
      </c>
      <c r="J475" s="13" t="s">
        <v>61</v>
      </c>
      <c r="K475" s="13" t="s">
        <v>886</v>
      </c>
      <c r="AG475" s="14"/>
      <c r="AI475" s="14"/>
      <c r="AK475" s="14"/>
      <c r="AL475" s="15"/>
    </row>
    <row r="476" hidden="1">
      <c r="A476" s="16" t="s">
        <v>17</v>
      </c>
      <c r="B476" s="16" t="s">
        <v>17</v>
      </c>
      <c r="C476" s="17" t="s">
        <v>884</v>
      </c>
      <c r="D476" s="17" t="s">
        <v>922</v>
      </c>
      <c r="E476" s="18" t="s">
        <v>922</v>
      </c>
      <c r="F476" s="13" t="s">
        <v>367</v>
      </c>
      <c r="G476" s="13"/>
      <c r="H476" s="13" t="s">
        <v>59</v>
      </c>
      <c r="J476" s="13" t="s">
        <v>61</v>
      </c>
      <c r="K476" s="13" t="s">
        <v>886</v>
      </c>
      <c r="AG476" s="14"/>
      <c r="AI476" s="14"/>
      <c r="AK476" s="14"/>
      <c r="AL476" s="15"/>
    </row>
    <row r="477" hidden="1">
      <c r="A477" s="16" t="s">
        <v>17</v>
      </c>
      <c r="B477" s="16" t="s">
        <v>17</v>
      </c>
      <c r="C477" s="17" t="s">
        <v>884</v>
      </c>
      <c r="D477" s="17" t="s">
        <v>923</v>
      </c>
      <c r="E477" s="43" t="s">
        <v>924</v>
      </c>
      <c r="F477" s="13" t="s">
        <v>367</v>
      </c>
      <c r="G477" s="13"/>
      <c r="H477" s="13" t="s">
        <v>59</v>
      </c>
      <c r="J477" s="13" t="s">
        <v>61</v>
      </c>
      <c r="K477" s="13" t="s">
        <v>886</v>
      </c>
      <c r="AG477" s="14"/>
      <c r="AI477" s="14"/>
      <c r="AK477" s="14"/>
      <c r="AL477" s="15"/>
    </row>
    <row r="478" hidden="1">
      <c r="A478" s="16" t="s">
        <v>17</v>
      </c>
      <c r="B478" s="16" t="s">
        <v>17</v>
      </c>
      <c r="C478" s="17" t="s">
        <v>925</v>
      </c>
      <c r="D478" s="17" t="s">
        <v>926</v>
      </c>
      <c r="E478" s="43" t="s">
        <v>927</v>
      </c>
      <c r="F478" s="13" t="s">
        <v>367</v>
      </c>
      <c r="G478" s="13"/>
      <c r="H478" s="13" t="s">
        <v>59</v>
      </c>
      <c r="J478" s="13" t="s">
        <v>59</v>
      </c>
      <c r="AG478" s="14"/>
      <c r="AI478" s="14"/>
      <c r="AK478" s="14"/>
      <c r="AL478" s="15"/>
    </row>
    <row r="479" hidden="1">
      <c r="A479" s="16" t="s">
        <v>17</v>
      </c>
      <c r="B479" s="16" t="s">
        <v>17</v>
      </c>
      <c r="C479" s="17" t="s">
        <v>925</v>
      </c>
      <c r="D479" s="17" t="s">
        <v>928</v>
      </c>
      <c r="E479" s="43" t="s">
        <v>929</v>
      </c>
      <c r="F479" s="13" t="s">
        <v>367</v>
      </c>
      <c r="G479" s="13"/>
      <c r="H479" s="13" t="s">
        <v>59</v>
      </c>
      <c r="J479" s="13" t="s">
        <v>59</v>
      </c>
      <c r="AG479" s="14"/>
      <c r="AI479" s="14"/>
      <c r="AK479" s="14"/>
      <c r="AL479" s="15"/>
    </row>
    <row r="480" hidden="1">
      <c r="A480" s="16" t="s">
        <v>17</v>
      </c>
      <c r="B480" s="16" t="s">
        <v>17</v>
      </c>
      <c r="C480" s="17" t="s">
        <v>925</v>
      </c>
      <c r="D480" s="17" t="s">
        <v>930</v>
      </c>
      <c r="E480" s="43" t="s">
        <v>931</v>
      </c>
      <c r="F480" s="13" t="s">
        <v>367</v>
      </c>
      <c r="G480" s="13"/>
      <c r="H480" s="13" t="s">
        <v>59</v>
      </c>
      <c r="J480" s="13" t="s">
        <v>59</v>
      </c>
      <c r="AG480" s="14"/>
      <c r="AI480" s="14"/>
      <c r="AK480" s="14"/>
      <c r="AL480" s="15"/>
    </row>
    <row r="481" hidden="1">
      <c r="A481" s="16" t="s">
        <v>17</v>
      </c>
      <c r="B481" s="16" t="s">
        <v>17</v>
      </c>
      <c r="C481" s="17" t="s">
        <v>925</v>
      </c>
      <c r="D481" s="17" t="s">
        <v>932</v>
      </c>
      <c r="E481" s="43" t="s">
        <v>933</v>
      </c>
      <c r="F481" s="13" t="s">
        <v>367</v>
      </c>
      <c r="G481" s="13"/>
      <c r="H481" s="13" t="s">
        <v>59</v>
      </c>
      <c r="J481" s="13" t="s">
        <v>59</v>
      </c>
      <c r="AG481" s="14"/>
      <c r="AI481" s="14"/>
      <c r="AK481" s="14"/>
      <c r="AL481" s="15"/>
    </row>
    <row r="482" hidden="1">
      <c r="A482" s="16" t="s">
        <v>17</v>
      </c>
      <c r="B482" s="16" t="s">
        <v>17</v>
      </c>
      <c r="C482" s="17" t="s">
        <v>925</v>
      </c>
      <c r="D482" s="17" t="s">
        <v>934</v>
      </c>
      <c r="E482" s="43" t="s">
        <v>935</v>
      </c>
      <c r="F482" s="13" t="s">
        <v>367</v>
      </c>
      <c r="G482" s="13"/>
      <c r="H482" s="13" t="s">
        <v>59</v>
      </c>
      <c r="J482" s="13" t="s">
        <v>59</v>
      </c>
      <c r="AG482" s="14"/>
      <c r="AI482" s="14"/>
      <c r="AK482" s="14"/>
      <c r="AL482" s="15"/>
    </row>
    <row r="483" hidden="1">
      <c r="A483" s="16" t="s">
        <v>17</v>
      </c>
      <c r="B483" s="16" t="s">
        <v>17</v>
      </c>
      <c r="C483" s="17" t="s">
        <v>884</v>
      </c>
      <c r="D483" s="17" t="s">
        <v>936</v>
      </c>
      <c r="E483" s="18" t="s">
        <v>936</v>
      </c>
      <c r="F483" s="13" t="s">
        <v>367</v>
      </c>
      <c r="G483" s="13"/>
      <c r="H483" s="13" t="s">
        <v>59</v>
      </c>
      <c r="J483" s="13" t="s">
        <v>61</v>
      </c>
      <c r="K483" s="13" t="s">
        <v>886</v>
      </c>
      <c r="AG483" s="14"/>
      <c r="AI483" s="14"/>
      <c r="AK483" s="14"/>
      <c r="AL483" s="15"/>
    </row>
    <row r="484" hidden="1">
      <c r="A484" s="16" t="s">
        <v>17</v>
      </c>
      <c r="B484" s="16" t="s">
        <v>17</v>
      </c>
      <c r="C484" s="17" t="s">
        <v>884</v>
      </c>
      <c r="D484" s="17" t="s">
        <v>937</v>
      </c>
      <c r="E484" s="18" t="s">
        <v>937</v>
      </c>
      <c r="F484" s="13" t="s">
        <v>367</v>
      </c>
      <c r="G484" s="13"/>
      <c r="H484" s="13" t="s">
        <v>59</v>
      </c>
      <c r="J484" s="13" t="s">
        <v>61</v>
      </c>
      <c r="K484" s="13" t="s">
        <v>886</v>
      </c>
      <c r="AG484" s="14"/>
      <c r="AI484" s="14"/>
      <c r="AK484" s="14"/>
      <c r="AL484" s="15"/>
    </row>
    <row r="485" hidden="1">
      <c r="A485" s="16" t="s">
        <v>17</v>
      </c>
      <c r="B485" s="16" t="s">
        <v>17</v>
      </c>
      <c r="C485" s="17" t="s">
        <v>884</v>
      </c>
      <c r="D485" s="17" t="s">
        <v>938</v>
      </c>
      <c r="E485" s="18" t="s">
        <v>938</v>
      </c>
      <c r="F485" s="13" t="s">
        <v>367</v>
      </c>
      <c r="G485" s="13"/>
      <c r="H485" s="13" t="s">
        <v>59</v>
      </c>
      <c r="J485" s="13" t="s">
        <v>61</v>
      </c>
      <c r="K485" s="13" t="s">
        <v>886</v>
      </c>
      <c r="AG485" s="14"/>
      <c r="AI485" s="14"/>
      <c r="AK485" s="14"/>
      <c r="AL485" s="15"/>
    </row>
    <row r="486" hidden="1">
      <c r="A486" s="16" t="s">
        <v>17</v>
      </c>
      <c r="B486" s="16" t="s">
        <v>17</v>
      </c>
      <c r="C486" s="17" t="s">
        <v>884</v>
      </c>
      <c r="D486" s="17" t="s">
        <v>939</v>
      </c>
      <c r="E486" s="18" t="s">
        <v>939</v>
      </c>
      <c r="F486" s="13" t="s">
        <v>367</v>
      </c>
      <c r="G486" s="13"/>
      <c r="H486" s="13" t="s">
        <v>59</v>
      </c>
      <c r="J486" s="13" t="s">
        <v>61</v>
      </c>
      <c r="K486" s="13" t="s">
        <v>886</v>
      </c>
      <c r="AG486" s="14"/>
      <c r="AI486" s="14"/>
      <c r="AK486" s="14"/>
      <c r="AL486" s="15"/>
    </row>
    <row r="487" hidden="1">
      <c r="A487" s="16" t="s">
        <v>17</v>
      </c>
      <c r="B487" s="16" t="s">
        <v>17</v>
      </c>
      <c r="C487" s="17" t="s">
        <v>884</v>
      </c>
      <c r="D487" s="17" t="s">
        <v>940</v>
      </c>
      <c r="E487" s="18" t="s">
        <v>940</v>
      </c>
      <c r="F487" s="13" t="s">
        <v>367</v>
      </c>
      <c r="G487" s="13"/>
      <c r="H487" s="13" t="s">
        <v>59</v>
      </c>
      <c r="J487" s="13" t="s">
        <v>61</v>
      </c>
      <c r="K487" s="13" t="s">
        <v>886</v>
      </c>
      <c r="AG487" s="14"/>
      <c r="AI487" s="14"/>
      <c r="AK487" s="14"/>
      <c r="AL487" s="15"/>
    </row>
    <row r="488" hidden="1">
      <c r="A488" s="16" t="s">
        <v>17</v>
      </c>
      <c r="B488" s="16" t="s">
        <v>17</v>
      </c>
      <c r="C488" s="17" t="s">
        <v>884</v>
      </c>
      <c r="D488" s="17" t="s">
        <v>941</v>
      </c>
      <c r="E488" s="18" t="s">
        <v>941</v>
      </c>
      <c r="F488" s="13" t="s">
        <v>367</v>
      </c>
      <c r="G488" s="13"/>
      <c r="H488" s="13" t="s">
        <v>59</v>
      </c>
      <c r="J488" s="13" t="s">
        <v>61</v>
      </c>
      <c r="K488" s="13" t="s">
        <v>886</v>
      </c>
      <c r="AG488" s="14"/>
      <c r="AI488" s="14"/>
      <c r="AK488" s="14"/>
      <c r="AL488" s="15"/>
    </row>
    <row r="489" hidden="1">
      <c r="A489" s="16" t="s">
        <v>17</v>
      </c>
      <c r="B489" s="16" t="s">
        <v>17</v>
      </c>
      <c r="C489" s="47" t="s">
        <v>881</v>
      </c>
      <c r="D489" s="47" t="s">
        <v>942</v>
      </c>
      <c r="E489" s="12" t="s">
        <v>942</v>
      </c>
      <c r="F489" s="13" t="s">
        <v>367</v>
      </c>
      <c r="G489" s="13"/>
      <c r="H489" s="13" t="s">
        <v>61</v>
      </c>
      <c r="J489" s="13" t="s">
        <v>59</v>
      </c>
      <c r="AG489" s="14"/>
      <c r="AI489" s="14"/>
      <c r="AK489" s="14"/>
      <c r="AL489" s="15"/>
    </row>
    <row r="490" hidden="1">
      <c r="A490" s="16" t="s">
        <v>17</v>
      </c>
      <c r="B490" s="16" t="s">
        <v>17</v>
      </c>
      <c r="C490" s="17" t="s">
        <v>884</v>
      </c>
      <c r="D490" s="17" t="s">
        <v>943</v>
      </c>
      <c r="E490" s="18" t="s">
        <v>943</v>
      </c>
      <c r="F490" s="13" t="s">
        <v>367</v>
      </c>
      <c r="G490" s="13"/>
      <c r="H490" s="13" t="s">
        <v>59</v>
      </c>
      <c r="J490" s="13" t="s">
        <v>61</v>
      </c>
      <c r="K490" s="13" t="s">
        <v>886</v>
      </c>
      <c r="AG490" s="14"/>
      <c r="AI490" s="14"/>
      <c r="AK490" s="14"/>
      <c r="AL490" s="15"/>
    </row>
    <row r="491" hidden="1">
      <c r="A491" s="16" t="s">
        <v>17</v>
      </c>
      <c r="B491" s="16" t="s">
        <v>17</v>
      </c>
      <c r="C491" s="17" t="s">
        <v>884</v>
      </c>
      <c r="D491" s="17" t="s">
        <v>944</v>
      </c>
      <c r="E491" s="43" t="s">
        <v>945</v>
      </c>
      <c r="F491" s="13" t="s">
        <v>367</v>
      </c>
      <c r="G491" s="13"/>
      <c r="H491" s="13" t="s">
        <v>59</v>
      </c>
      <c r="J491" s="13" t="s">
        <v>61</v>
      </c>
      <c r="K491" s="13" t="s">
        <v>886</v>
      </c>
      <c r="AG491" s="14"/>
      <c r="AI491" s="14"/>
      <c r="AK491" s="14"/>
      <c r="AL491" s="15"/>
    </row>
    <row r="492" hidden="1">
      <c r="A492" s="16" t="s">
        <v>17</v>
      </c>
      <c r="B492" s="16" t="s">
        <v>17</v>
      </c>
      <c r="C492" s="17" t="s">
        <v>881</v>
      </c>
      <c r="D492" s="17" t="s">
        <v>946</v>
      </c>
      <c r="E492" s="43" t="s">
        <v>947</v>
      </c>
      <c r="F492" s="13" t="s">
        <v>367</v>
      </c>
      <c r="G492" s="13"/>
      <c r="H492" s="13" t="s">
        <v>59</v>
      </c>
      <c r="J492" s="13" t="s">
        <v>59</v>
      </c>
      <c r="AG492" s="14"/>
      <c r="AI492" s="14"/>
      <c r="AK492" s="14"/>
      <c r="AL492" s="15"/>
    </row>
    <row r="493">
      <c r="B493" s="15"/>
      <c r="C493" s="15"/>
      <c r="D493" s="15"/>
      <c r="E493" s="48"/>
      <c r="L493" s="49"/>
      <c r="AG493" s="14"/>
      <c r="AI493" s="14"/>
      <c r="AK493" s="14"/>
      <c r="AL493" s="15"/>
    </row>
    <row r="494">
      <c r="B494" s="15"/>
      <c r="C494" s="15"/>
      <c r="D494" s="15"/>
      <c r="E494" s="48"/>
      <c r="L494" s="49"/>
      <c r="AG494" s="14"/>
      <c r="AI494" s="14"/>
      <c r="AK494" s="14"/>
      <c r="AL494" s="15"/>
    </row>
    <row r="495">
      <c r="B495" s="15"/>
      <c r="C495" s="15"/>
      <c r="D495" s="15"/>
      <c r="E495" s="48"/>
      <c r="L495" s="49"/>
      <c r="AG495" s="14"/>
      <c r="AI495" s="14"/>
      <c r="AK495" s="14"/>
      <c r="AL495" s="15"/>
    </row>
    <row r="496">
      <c r="B496" s="15"/>
      <c r="C496" s="15"/>
      <c r="D496" s="15"/>
      <c r="E496" s="48"/>
      <c r="L496" s="49"/>
      <c r="AG496" s="14"/>
      <c r="AI496" s="14"/>
      <c r="AK496" s="14"/>
      <c r="AL496" s="15"/>
    </row>
    <row r="497">
      <c r="B497" s="15"/>
      <c r="C497" s="15"/>
      <c r="D497" s="15"/>
      <c r="E497" s="48"/>
      <c r="L497" s="49"/>
      <c r="AG497" s="14"/>
      <c r="AI497" s="14"/>
      <c r="AK497" s="14"/>
      <c r="AL497" s="15"/>
    </row>
    <row r="498">
      <c r="B498" s="15"/>
      <c r="C498" s="15"/>
      <c r="D498" s="15"/>
      <c r="E498" s="48"/>
      <c r="L498" s="49"/>
      <c r="AG498" s="14"/>
      <c r="AI498" s="14"/>
      <c r="AK498" s="14"/>
      <c r="AL498" s="15"/>
    </row>
    <row r="499">
      <c r="B499" s="15"/>
      <c r="C499" s="15"/>
      <c r="D499" s="15"/>
      <c r="E499" s="48"/>
      <c r="L499" s="49"/>
      <c r="AG499" s="14"/>
      <c r="AI499" s="14"/>
      <c r="AK499" s="14"/>
      <c r="AL499" s="15"/>
    </row>
    <row r="500">
      <c r="B500" s="15"/>
      <c r="C500" s="15"/>
      <c r="D500" s="15"/>
      <c r="E500" s="48"/>
      <c r="L500" s="49"/>
      <c r="AG500" s="14"/>
      <c r="AI500" s="14"/>
      <c r="AK500" s="14"/>
      <c r="AL500" s="15"/>
    </row>
    <row r="501">
      <c r="B501" s="15"/>
      <c r="C501" s="15"/>
      <c r="D501" s="15"/>
      <c r="E501" s="48"/>
      <c r="L501" s="49"/>
      <c r="AG501" s="14"/>
      <c r="AI501" s="14"/>
      <c r="AK501" s="14"/>
      <c r="AL501" s="15"/>
    </row>
    <row r="502">
      <c r="B502" s="15"/>
      <c r="C502" s="15"/>
      <c r="D502" s="15"/>
      <c r="E502" s="48"/>
      <c r="L502" s="49"/>
      <c r="AG502" s="14"/>
      <c r="AI502" s="14"/>
      <c r="AK502" s="14"/>
      <c r="AL502" s="15"/>
    </row>
    <row r="503">
      <c r="B503" s="15"/>
      <c r="C503" s="15"/>
      <c r="D503" s="15"/>
      <c r="E503" s="48"/>
      <c r="L503" s="49"/>
      <c r="AG503" s="14"/>
      <c r="AI503" s="14"/>
      <c r="AK503" s="14"/>
      <c r="AL503" s="15"/>
    </row>
    <row r="504">
      <c r="B504" s="15"/>
      <c r="C504" s="15"/>
      <c r="D504" s="15"/>
      <c r="E504" s="48"/>
      <c r="L504" s="49"/>
      <c r="AG504" s="14"/>
      <c r="AI504" s="14"/>
      <c r="AK504" s="14"/>
      <c r="AL504" s="15"/>
    </row>
    <row r="505">
      <c r="B505" s="15"/>
      <c r="C505" s="15"/>
      <c r="D505" s="15"/>
      <c r="E505" s="48"/>
      <c r="L505" s="49"/>
      <c r="AG505" s="14"/>
      <c r="AI505" s="14"/>
      <c r="AK505" s="14"/>
      <c r="AL505" s="15"/>
    </row>
    <row r="506">
      <c r="B506" s="15"/>
      <c r="C506" s="15"/>
      <c r="D506" s="15"/>
      <c r="E506" s="48"/>
      <c r="L506" s="49"/>
      <c r="AG506" s="14"/>
      <c r="AI506" s="14"/>
      <c r="AK506" s="14"/>
      <c r="AL506" s="15"/>
    </row>
    <row r="507">
      <c r="B507" s="15"/>
      <c r="C507" s="15"/>
      <c r="D507" s="15"/>
      <c r="E507" s="48"/>
      <c r="L507" s="49"/>
      <c r="AG507" s="14"/>
      <c r="AI507" s="14"/>
      <c r="AK507" s="14"/>
      <c r="AL507" s="15"/>
    </row>
    <row r="508">
      <c r="B508" s="15"/>
      <c r="C508" s="15"/>
      <c r="D508" s="15"/>
      <c r="E508" s="48"/>
      <c r="L508" s="49"/>
      <c r="AG508" s="14"/>
      <c r="AI508" s="14"/>
      <c r="AK508" s="14"/>
      <c r="AL508" s="15"/>
    </row>
    <row r="509">
      <c r="B509" s="15"/>
      <c r="C509" s="15"/>
      <c r="D509" s="15"/>
      <c r="E509" s="48"/>
      <c r="L509" s="49"/>
      <c r="AG509" s="14"/>
      <c r="AI509" s="14"/>
      <c r="AK509" s="14"/>
      <c r="AL509" s="15"/>
    </row>
    <row r="510">
      <c r="B510" s="15"/>
      <c r="C510" s="15"/>
      <c r="D510" s="15"/>
      <c r="E510" s="48"/>
      <c r="L510" s="49"/>
      <c r="AG510" s="14"/>
      <c r="AI510" s="14"/>
      <c r="AK510" s="14"/>
      <c r="AL510" s="15"/>
    </row>
    <row r="511">
      <c r="B511" s="15"/>
      <c r="C511" s="15"/>
      <c r="D511" s="15"/>
      <c r="E511" s="48"/>
      <c r="L511" s="49"/>
      <c r="AG511" s="14"/>
      <c r="AI511" s="14"/>
      <c r="AK511" s="14"/>
      <c r="AL511" s="15"/>
    </row>
    <row r="512">
      <c r="B512" s="15"/>
      <c r="C512" s="15"/>
      <c r="D512" s="15"/>
      <c r="E512" s="48"/>
      <c r="L512" s="49"/>
      <c r="AG512" s="14"/>
      <c r="AI512" s="14"/>
      <c r="AK512" s="14"/>
      <c r="AL512" s="15"/>
    </row>
    <row r="513">
      <c r="B513" s="15"/>
      <c r="C513" s="15"/>
      <c r="D513" s="15"/>
      <c r="E513" s="48"/>
      <c r="L513" s="49"/>
      <c r="AG513" s="14"/>
      <c r="AI513" s="14"/>
      <c r="AK513" s="14"/>
      <c r="AL513" s="15"/>
    </row>
    <row r="514">
      <c r="B514" s="15"/>
      <c r="C514" s="15"/>
      <c r="D514" s="15"/>
      <c r="E514" s="48"/>
      <c r="L514" s="49"/>
      <c r="AG514" s="14"/>
      <c r="AI514" s="14"/>
      <c r="AK514" s="14"/>
      <c r="AL514" s="15"/>
    </row>
    <row r="515">
      <c r="B515" s="15"/>
      <c r="C515" s="15"/>
      <c r="D515" s="15"/>
      <c r="E515" s="48"/>
      <c r="L515" s="49"/>
      <c r="AG515" s="14"/>
      <c r="AI515" s="14"/>
      <c r="AK515" s="14"/>
      <c r="AL515" s="15"/>
    </row>
    <row r="516">
      <c r="B516" s="15"/>
      <c r="C516" s="15"/>
      <c r="D516" s="15"/>
      <c r="E516" s="48"/>
      <c r="L516" s="49"/>
      <c r="AG516" s="14"/>
      <c r="AI516" s="14"/>
      <c r="AK516" s="14"/>
      <c r="AL516" s="15"/>
    </row>
    <row r="517">
      <c r="B517" s="15"/>
      <c r="C517" s="15"/>
      <c r="D517" s="15"/>
      <c r="E517" s="48"/>
      <c r="L517" s="49"/>
      <c r="AG517" s="14"/>
      <c r="AI517" s="14"/>
      <c r="AK517" s="14"/>
      <c r="AL517" s="15"/>
    </row>
    <row r="518">
      <c r="B518" s="15"/>
      <c r="C518" s="15"/>
      <c r="D518" s="15"/>
      <c r="E518" s="48"/>
      <c r="L518" s="49"/>
      <c r="AG518" s="14"/>
      <c r="AI518" s="14"/>
      <c r="AK518" s="14"/>
      <c r="AL518" s="15"/>
    </row>
    <row r="519">
      <c r="B519" s="15"/>
      <c r="C519" s="15"/>
      <c r="D519" s="15"/>
      <c r="E519" s="48"/>
      <c r="L519" s="49"/>
      <c r="AG519" s="14"/>
      <c r="AI519" s="14"/>
      <c r="AK519" s="14"/>
      <c r="AL519" s="15"/>
    </row>
    <row r="520">
      <c r="B520" s="15"/>
      <c r="C520" s="15"/>
      <c r="D520" s="15"/>
      <c r="E520" s="48"/>
      <c r="L520" s="49"/>
      <c r="AG520" s="14"/>
      <c r="AI520" s="14"/>
      <c r="AK520" s="14"/>
      <c r="AL520" s="15"/>
    </row>
    <row r="521">
      <c r="B521" s="15"/>
      <c r="C521" s="15"/>
      <c r="D521" s="15"/>
      <c r="E521" s="48"/>
      <c r="L521" s="49"/>
      <c r="AG521" s="14"/>
      <c r="AI521" s="14"/>
      <c r="AK521" s="14"/>
      <c r="AL521" s="15"/>
    </row>
    <row r="522">
      <c r="B522" s="15"/>
      <c r="C522" s="15"/>
      <c r="D522" s="15"/>
      <c r="E522" s="48"/>
      <c r="L522" s="49"/>
      <c r="AG522" s="14"/>
      <c r="AI522" s="14"/>
      <c r="AK522" s="14"/>
      <c r="AL522" s="15"/>
    </row>
    <row r="523">
      <c r="B523" s="15"/>
      <c r="C523" s="15"/>
      <c r="D523" s="15"/>
      <c r="E523" s="48"/>
      <c r="L523" s="49"/>
      <c r="AG523" s="14"/>
      <c r="AI523" s="14"/>
      <c r="AK523" s="14"/>
      <c r="AL523" s="15"/>
    </row>
    <row r="524">
      <c r="B524" s="15"/>
      <c r="C524" s="15"/>
      <c r="D524" s="15"/>
      <c r="E524" s="48"/>
      <c r="L524" s="49"/>
      <c r="AG524" s="14"/>
      <c r="AI524" s="14"/>
      <c r="AK524" s="14"/>
      <c r="AL524" s="15"/>
    </row>
    <row r="525">
      <c r="B525" s="15"/>
      <c r="C525" s="15"/>
      <c r="D525" s="15"/>
      <c r="E525" s="48"/>
      <c r="L525" s="49"/>
      <c r="AG525" s="14"/>
      <c r="AI525" s="14"/>
      <c r="AK525" s="14"/>
      <c r="AL525" s="15"/>
    </row>
    <row r="526">
      <c r="B526" s="15"/>
      <c r="C526" s="15"/>
      <c r="D526" s="15"/>
      <c r="E526" s="48"/>
      <c r="L526" s="49"/>
      <c r="AG526" s="14"/>
      <c r="AI526" s="14"/>
      <c r="AK526" s="14"/>
      <c r="AL526" s="15"/>
    </row>
    <row r="527">
      <c r="B527" s="15"/>
      <c r="C527" s="15"/>
      <c r="D527" s="15"/>
      <c r="E527" s="48"/>
      <c r="L527" s="49"/>
      <c r="AG527" s="14"/>
      <c r="AI527" s="14"/>
      <c r="AK527" s="14"/>
      <c r="AL527" s="15"/>
    </row>
    <row r="528">
      <c r="B528" s="15"/>
      <c r="C528" s="15"/>
      <c r="D528" s="15"/>
      <c r="E528" s="48"/>
      <c r="L528" s="49"/>
      <c r="AG528" s="14"/>
      <c r="AI528" s="14"/>
      <c r="AK528" s="14"/>
      <c r="AL528" s="15"/>
    </row>
    <row r="529">
      <c r="B529" s="15"/>
      <c r="C529" s="15"/>
      <c r="D529" s="15"/>
      <c r="E529" s="48"/>
      <c r="L529" s="49"/>
      <c r="AG529" s="14"/>
      <c r="AI529" s="14"/>
      <c r="AK529" s="14"/>
      <c r="AL529" s="15"/>
    </row>
    <row r="530">
      <c r="B530" s="15"/>
      <c r="C530" s="15"/>
      <c r="D530" s="15"/>
      <c r="E530" s="48"/>
      <c r="L530" s="49"/>
      <c r="AG530" s="14"/>
      <c r="AI530" s="14"/>
      <c r="AK530" s="14"/>
      <c r="AL530" s="15"/>
    </row>
    <row r="531">
      <c r="B531" s="15"/>
      <c r="C531" s="15"/>
      <c r="D531" s="15"/>
      <c r="E531" s="48"/>
      <c r="L531" s="49"/>
      <c r="AG531" s="14"/>
      <c r="AI531" s="14"/>
      <c r="AK531" s="14"/>
      <c r="AL531" s="15"/>
    </row>
    <row r="532">
      <c r="B532" s="15"/>
      <c r="C532" s="15"/>
      <c r="D532" s="15"/>
      <c r="E532" s="48"/>
      <c r="L532" s="49"/>
      <c r="AG532" s="14"/>
      <c r="AI532" s="14"/>
      <c r="AK532" s="14"/>
      <c r="AL532" s="15"/>
    </row>
    <row r="533">
      <c r="B533" s="15"/>
      <c r="C533" s="15"/>
      <c r="D533" s="15"/>
      <c r="E533" s="48"/>
      <c r="L533" s="49"/>
      <c r="AG533" s="14"/>
      <c r="AI533" s="14"/>
      <c r="AK533" s="14"/>
      <c r="AL533" s="15"/>
    </row>
    <row r="534">
      <c r="B534" s="15"/>
      <c r="C534" s="15"/>
      <c r="D534" s="15"/>
      <c r="E534" s="48"/>
      <c r="L534" s="49"/>
      <c r="AG534" s="14"/>
      <c r="AI534" s="14"/>
      <c r="AK534" s="14"/>
      <c r="AL534" s="15"/>
    </row>
    <row r="535">
      <c r="B535" s="15"/>
      <c r="C535" s="15"/>
      <c r="D535" s="15"/>
      <c r="E535" s="48"/>
      <c r="L535" s="49"/>
      <c r="AG535" s="14"/>
      <c r="AI535" s="14"/>
      <c r="AK535" s="14"/>
      <c r="AL535" s="15"/>
    </row>
    <row r="536">
      <c r="B536" s="15"/>
      <c r="C536" s="15"/>
      <c r="D536" s="15"/>
      <c r="E536" s="48"/>
      <c r="L536" s="49"/>
      <c r="AG536" s="14"/>
      <c r="AI536" s="14"/>
      <c r="AK536" s="14"/>
      <c r="AL536" s="15"/>
    </row>
    <row r="537">
      <c r="B537" s="15"/>
      <c r="C537" s="15"/>
      <c r="D537" s="15"/>
      <c r="E537" s="48"/>
      <c r="L537" s="49"/>
      <c r="AG537" s="14"/>
      <c r="AI537" s="14"/>
      <c r="AK537" s="14"/>
      <c r="AL537" s="15"/>
    </row>
    <row r="538">
      <c r="B538" s="15"/>
      <c r="C538" s="15"/>
      <c r="D538" s="15"/>
      <c r="E538" s="48"/>
      <c r="L538" s="49"/>
      <c r="AG538" s="14"/>
      <c r="AI538" s="14"/>
      <c r="AK538" s="14"/>
      <c r="AL538" s="15"/>
    </row>
    <row r="539">
      <c r="B539" s="15"/>
      <c r="C539" s="15"/>
      <c r="D539" s="15"/>
      <c r="E539" s="48"/>
      <c r="L539" s="49"/>
      <c r="AG539" s="14"/>
      <c r="AI539" s="14"/>
      <c r="AK539" s="14"/>
      <c r="AL539" s="15"/>
    </row>
    <row r="540">
      <c r="B540" s="15"/>
      <c r="C540" s="15"/>
      <c r="D540" s="15"/>
      <c r="E540" s="48"/>
      <c r="L540" s="49"/>
      <c r="AG540" s="14"/>
      <c r="AI540" s="14"/>
      <c r="AK540" s="14"/>
      <c r="AL540" s="15"/>
    </row>
    <row r="541">
      <c r="B541" s="15"/>
      <c r="C541" s="15"/>
      <c r="D541" s="15"/>
      <c r="E541" s="48"/>
      <c r="L541" s="49"/>
      <c r="AG541" s="14"/>
      <c r="AI541" s="14"/>
      <c r="AK541" s="14"/>
      <c r="AL541" s="15"/>
    </row>
    <row r="542">
      <c r="B542" s="15"/>
      <c r="C542" s="15"/>
      <c r="D542" s="15"/>
      <c r="E542" s="48"/>
      <c r="L542" s="49"/>
      <c r="AG542" s="14"/>
      <c r="AI542" s="14"/>
      <c r="AK542" s="14"/>
      <c r="AL542" s="15"/>
    </row>
    <row r="543">
      <c r="B543" s="15"/>
      <c r="C543" s="15"/>
      <c r="D543" s="15"/>
      <c r="E543" s="48"/>
      <c r="L543" s="49"/>
      <c r="AG543" s="14"/>
      <c r="AI543" s="14"/>
      <c r="AK543" s="14"/>
      <c r="AL543" s="15"/>
    </row>
    <row r="544">
      <c r="B544" s="15"/>
      <c r="C544" s="15"/>
      <c r="D544" s="15"/>
      <c r="E544" s="48"/>
      <c r="L544" s="49"/>
      <c r="AG544" s="14"/>
      <c r="AI544" s="14"/>
      <c r="AK544" s="14"/>
      <c r="AL544" s="15"/>
    </row>
    <row r="545">
      <c r="B545" s="15"/>
      <c r="C545" s="15"/>
      <c r="D545" s="15"/>
      <c r="E545" s="48"/>
      <c r="L545" s="49"/>
      <c r="AG545" s="14"/>
      <c r="AI545" s="14"/>
      <c r="AK545" s="14"/>
      <c r="AL545" s="15"/>
    </row>
    <row r="546">
      <c r="B546" s="15"/>
      <c r="C546" s="15"/>
      <c r="D546" s="15"/>
      <c r="E546" s="48"/>
      <c r="L546" s="49"/>
      <c r="AG546" s="14"/>
      <c r="AI546" s="14"/>
      <c r="AK546" s="14"/>
      <c r="AL546" s="15"/>
    </row>
    <row r="547">
      <c r="B547" s="15"/>
      <c r="C547" s="15"/>
      <c r="D547" s="15"/>
      <c r="E547" s="48"/>
      <c r="L547" s="49"/>
      <c r="AG547" s="14"/>
      <c r="AI547" s="14"/>
      <c r="AK547" s="14"/>
      <c r="AL547" s="15"/>
    </row>
    <row r="548">
      <c r="B548" s="15"/>
      <c r="C548" s="15"/>
      <c r="D548" s="15"/>
      <c r="E548" s="48"/>
      <c r="L548" s="49"/>
      <c r="AG548" s="14"/>
      <c r="AI548" s="14"/>
      <c r="AK548" s="14"/>
      <c r="AL548" s="15"/>
    </row>
    <row r="549">
      <c r="B549" s="15"/>
      <c r="C549" s="15"/>
      <c r="D549" s="15"/>
      <c r="E549" s="48"/>
      <c r="L549" s="49"/>
      <c r="AG549" s="14"/>
      <c r="AI549" s="14"/>
      <c r="AK549" s="14"/>
      <c r="AL549" s="15"/>
    </row>
    <row r="550">
      <c r="B550" s="15"/>
      <c r="C550" s="15"/>
      <c r="D550" s="15"/>
      <c r="E550" s="48"/>
      <c r="L550" s="49"/>
      <c r="AG550" s="14"/>
      <c r="AI550" s="14"/>
      <c r="AK550" s="14"/>
      <c r="AL550" s="15"/>
    </row>
    <row r="551">
      <c r="B551" s="15"/>
      <c r="C551" s="15"/>
      <c r="D551" s="15"/>
      <c r="E551" s="48"/>
      <c r="L551" s="49"/>
      <c r="AG551" s="14"/>
      <c r="AI551" s="14"/>
      <c r="AK551" s="14"/>
      <c r="AL551" s="15"/>
    </row>
    <row r="552">
      <c r="B552" s="15"/>
      <c r="C552" s="15"/>
      <c r="D552" s="15"/>
      <c r="E552" s="48"/>
      <c r="L552" s="49"/>
      <c r="AG552" s="14"/>
      <c r="AI552" s="14"/>
      <c r="AK552" s="14"/>
      <c r="AL552" s="15"/>
    </row>
    <row r="553">
      <c r="B553" s="15"/>
      <c r="C553" s="15"/>
      <c r="D553" s="15"/>
      <c r="E553" s="48"/>
      <c r="L553" s="49"/>
      <c r="AG553" s="14"/>
      <c r="AI553" s="14"/>
      <c r="AK553" s="14"/>
      <c r="AL553" s="15"/>
    </row>
    <row r="554">
      <c r="B554" s="15"/>
      <c r="C554" s="15"/>
      <c r="D554" s="15"/>
      <c r="E554" s="48"/>
      <c r="L554" s="49"/>
      <c r="AG554" s="14"/>
      <c r="AI554" s="14"/>
      <c r="AK554" s="14"/>
      <c r="AL554" s="15"/>
    </row>
    <row r="555">
      <c r="B555" s="15"/>
      <c r="C555" s="15"/>
      <c r="D555" s="15"/>
      <c r="E555" s="48"/>
      <c r="L555" s="49"/>
      <c r="AG555" s="14"/>
      <c r="AI555" s="14"/>
      <c r="AK555" s="14"/>
      <c r="AL555" s="15"/>
    </row>
    <row r="556">
      <c r="B556" s="15"/>
      <c r="C556" s="15"/>
      <c r="D556" s="15"/>
      <c r="E556" s="48"/>
      <c r="L556" s="49"/>
      <c r="AG556" s="14"/>
      <c r="AI556" s="14"/>
      <c r="AK556" s="14"/>
      <c r="AL556" s="15"/>
    </row>
    <row r="557">
      <c r="B557" s="15"/>
      <c r="C557" s="15"/>
      <c r="D557" s="15"/>
      <c r="E557" s="48"/>
      <c r="L557" s="49"/>
      <c r="AG557" s="14"/>
      <c r="AI557" s="14"/>
      <c r="AK557" s="14"/>
      <c r="AL557" s="15"/>
    </row>
    <row r="558">
      <c r="B558" s="15"/>
      <c r="C558" s="15"/>
      <c r="D558" s="15"/>
      <c r="E558" s="48"/>
      <c r="L558" s="49"/>
      <c r="AG558" s="14"/>
      <c r="AI558" s="14"/>
      <c r="AK558" s="14"/>
      <c r="AL558" s="15"/>
    </row>
    <row r="559">
      <c r="B559" s="15"/>
      <c r="C559" s="15"/>
      <c r="D559" s="15"/>
      <c r="E559" s="48"/>
      <c r="L559" s="49"/>
      <c r="AG559" s="14"/>
      <c r="AI559" s="14"/>
      <c r="AK559" s="14"/>
      <c r="AL559" s="15"/>
    </row>
    <row r="560">
      <c r="B560" s="15"/>
      <c r="C560" s="15"/>
      <c r="D560" s="15"/>
      <c r="E560" s="48"/>
      <c r="L560" s="49"/>
      <c r="AG560" s="14"/>
      <c r="AI560" s="14"/>
      <c r="AK560" s="14"/>
      <c r="AL560" s="15"/>
    </row>
    <row r="561">
      <c r="B561" s="15"/>
      <c r="C561" s="15"/>
      <c r="D561" s="15"/>
      <c r="E561" s="48"/>
      <c r="L561" s="49"/>
      <c r="AG561" s="14"/>
      <c r="AI561" s="14"/>
      <c r="AK561" s="14"/>
      <c r="AL561" s="15"/>
    </row>
    <row r="562">
      <c r="B562" s="15"/>
      <c r="C562" s="15"/>
      <c r="D562" s="15"/>
      <c r="E562" s="48"/>
      <c r="L562" s="49"/>
      <c r="AG562" s="14"/>
      <c r="AI562" s="14"/>
      <c r="AK562" s="14"/>
      <c r="AL562" s="15"/>
    </row>
    <row r="563">
      <c r="B563" s="15"/>
      <c r="C563" s="15"/>
      <c r="D563" s="15"/>
      <c r="E563" s="48"/>
      <c r="L563" s="49"/>
      <c r="AG563" s="14"/>
      <c r="AI563" s="14"/>
      <c r="AK563" s="14"/>
      <c r="AL563" s="15"/>
    </row>
    <row r="564">
      <c r="B564" s="15"/>
      <c r="C564" s="15"/>
      <c r="D564" s="15"/>
      <c r="E564" s="48"/>
      <c r="L564" s="49"/>
      <c r="AG564" s="14"/>
      <c r="AI564" s="14"/>
      <c r="AK564" s="14"/>
      <c r="AL564" s="15"/>
    </row>
    <row r="565">
      <c r="B565" s="15"/>
      <c r="C565" s="15"/>
      <c r="D565" s="15"/>
      <c r="E565" s="48"/>
      <c r="L565" s="49"/>
      <c r="AG565" s="14"/>
      <c r="AI565" s="14"/>
      <c r="AK565" s="14"/>
      <c r="AL565" s="15"/>
    </row>
    <row r="566">
      <c r="B566" s="15"/>
      <c r="C566" s="15"/>
      <c r="D566" s="15"/>
      <c r="E566" s="48"/>
      <c r="L566" s="49"/>
      <c r="AG566" s="14"/>
      <c r="AI566" s="14"/>
      <c r="AK566" s="14"/>
      <c r="AL566" s="15"/>
    </row>
    <row r="567">
      <c r="B567" s="15"/>
      <c r="C567" s="15"/>
      <c r="D567" s="15"/>
      <c r="E567" s="48"/>
      <c r="L567" s="49"/>
      <c r="AG567" s="14"/>
      <c r="AI567" s="14"/>
      <c r="AK567" s="14"/>
      <c r="AL567" s="15"/>
    </row>
    <row r="568">
      <c r="B568" s="15"/>
      <c r="C568" s="15"/>
      <c r="D568" s="15"/>
      <c r="E568" s="48"/>
      <c r="L568" s="49"/>
      <c r="AG568" s="14"/>
      <c r="AI568" s="14"/>
      <c r="AK568" s="14"/>
      <c r="AL568" s="15"/>
    </row>
    <row r="569">
      <c r="B569" s="15"/>
      <c r="C569" s="15"/>
      <c r="D569" s="15"/>
      <c r="E569" s="48"/>
      <c r="L569" s="49"/>
      <c r="AG569" s="14"/>
      <c r="AI569" s="14"/>
      <c r="AK569" s="14"/>
      <c r="AL569" s="15"/>
    </row>
    <row r="570">
      <c r="B570" s="15"/>
      <c r="C570" s="15"/>
      <c r="D570" s="15"/>
      <c r="E570" s="48"/>
      <c r="L570" s="49"/>
      <c r="AG570" s="14"/>
      <c r="AI570" s="14"/>
      <c r="AK570" s="14"/>
      <c r="AL570" s="15"/>
    </row>
    <row r="571">
      <c r="B571" s="15"/>
      <c r="C571" s="15"/>
      <c r="D571" s="15"/>
      <c r="E571" s="48"/>
      <c r="L571" s="49"/>
      <c r="AG571" s="14"/>
      <c r="AI571" s="14"/>
      <c r="AK571" s="14"/>
      <c r="AL571" s="15"/>
    </row>
    <row r="572">
      <c r="B572" s="15"/>
      <c r="C572" s="15"/>
      <c r="D572" s="15"/>
      <c r="E572" s="48"/>
      <c r="L572" s="49"/>
      <c r="AG572" s="14"/>
      <c r="AI572" s="14"/>
      <c r="AK572" s="14"/>
      <c r="AL572" s="15"/>
    </row>
    <row r="573">
      <c r="B573" s="15"/>
      <c r="C573" s="15"/>
      <c r="D573" s="15"/>
      <c r="E573" s="48"/>
      <c r="L573" s="49"/>
      <c r="AG573" s="14"/>
      <c r="AI573" s="14"/>
      <c r="AK573" s="14"/>
      <c r="AL573" s="15"/>
    </row>
    <row r="574">
      <c r="B574" s="15"/>
      <c r="C574" s="15"/>
      <c r="D574" s="15"/>
      <c r="E574" s="48"/>
      <c r="L574" s="49"/>
      <c r="AG574" s="14"/>
      <c r="AI574" s="14"/>
      <c r="AK574" s="14"/>
      <c r="AL574" s="15"/>
    </row>
    <row r="575">
      <c r="B575" s="15"/>
      <c r="C575" s="15"/>
      <c r="D575" s="15"/>
      <c r="E575" s="48"/>
      <c r="L575" s="49"/>
      <c r="AG575" s="14"/>
      <c r="AI575" s="14"/>
      <c r="AK575" s="14"/>
      <c r="AL575" s="15"/>
    </row>
    <row r="576">
      <c r="B576" s="15"/>
      <c r="C576" s="15"/>
      <c r="D576" s="15"/>
      <c r="E576" s="48"/>
      <c r="L576" s="49"/>
      <c r="AG576" s="14"/>
      <c r="AI576" s="14"/>
      <c r="AK576" s="14"/>
      <c r="AL576" s="15"/>
    </row>
    <row r="577">
      <c r="B577" s="15"/>
      <c r="C577" s="15"/>
      <c r="D577" s="15"/>
      <c r="E577" s="48"/>
      <c r="L577" s="49"/>
      <c r="AG577" s="14"/>
      <c r="AI577" s="14"/>
      <c r="AK577" s="14"/>
      <c r="AL577" s="15"/>
    </row>
    <row r="578">
      <c r="B578" s="15"/>
      <c r="C578" s="15"/>
      <c r="D578" s="15"/>
      <c r="E578" s="48"/>
      <c r="L578" s="49"/>
      <c r="AG578" s="14"/>
      <c r="AI578" s="14"/>
      <c r="AK578" s="14"/>
      <c r="AL578" s="15"/>
    </row>
    <row r="579">
      <c r="B579" s="15"/>
      <c r="C579" s="15"/>
      <c r="D579" s="15"/>
      <c r="E579" s="48"/>
      <c r="L579" s="49"/>
      <c r="AG579" s="14"/>
      <c r="AI579" s="14"/>
      <c r="AK579" s="14"/>
      <c r="AL579" s="15"/>
    </row>
    <row r="580">
      <c r="B580" s="15"/>
      <c r="C580" s="15"/>
      <c r="D580" s="15"/>
      <c r="E580" s="48"/>
      <c r="L580" s="49"/>
      <c r="AG580" s="14"/>
      <c r="AI580" s="14"/>
      <c r="AK580" s="14"/>
      <c r="AL580" s="15"/>
    </row>
    <row r="581">
      <c r="B581" s="15"/>
      <c r="C581" s="15"/>
      <c r="D581" s="15"/>
      <c r="E581" s="48"/>
      <c r="L581" s="49"/>
      <c r="AG581" s="14"/>
      <c r="AI581" s="14"/>
      <c r="AK581" s="14"/>
      <c r="AL581" s="15"/>
    </row>
    <row r="582">
      <c r="B582" s="15"/>
      <c r="C582" s="15"/>
      <c r="D582" s="15"/>
      <c r="E582" s="48"/>
      <c r="L582" s="49"/>
      <c r="AG582" s="14"/>
      <c r="AI582" s="14"/>
      <c r="AK582" s="14"/>
      <c r="AL582" s="15"/>
    </row>
    <row r="583">
      <c r="B583" s="15"/>
      <c r="C583" s="15"/>
      <c r="D583" s="15"/>
      <c r="E583" s="48"/>
      <c r="L583" s="49"/>
      <c r="AG583" s="14"/>
      <c r="AI583" s="14"/>
      <c r="AK583" s="14"/>
      <c r="AL583" s="15"/>
    </row>
    <row r="584">
      <c r="B584" s="15"/>
      <c r="C584" s="15"/>
      <c r="D584" s="15"/>
      <c r="E584" s="48"/>
      <c r="L584" s="49"/>
      <c r="AG584" s="14"/>
      <c r="AI584" s="14"/>
      <c r="AK584" s="14"/>
      <c r="AL584" s="15"/>
    </row>
    <row r="585">
      <c r="B585" s="15"/>
      <c r="C585" s="15"/>
      <c r="D585" s="15"/>
      <c r="E585" s="48"/>
      <c r="L585" s="49"/>
      <c r="AG585" s="14"/>
      <c r="AI585" s="14"/>
      <c r="AK585" s="14"/>
      <c r="AL585" s="15"/>
    </row>
    <row r="586">
      <c r="B586" s="15"/>
      <c r="C586" s="15"/>
      <c r="D586" s="15"/>
      <c r="E586" s="48"/>
      <c r="L586" s="49"/>
      <c r="AG586" s="14"/>
      <c r="AI586" s="14"/>
      <c r="AK586" s="14"/>
      <c r="AL586" s="15"/>
    </row>
    <row r="587">
      <c r="B587" s="15"/>
      <c r="C587" s="15"/>
      <c r="D587" s="15"/>
      <c r="E587" s="48"/>
      <c r="L587" s="49"/>
      <c r="AG587" s="14"/>
      <c r="AI587" s="14"/>
      <c r="AK587" s="14"/>
      <c r="AL587" s="15"/>
    </row>
    <row r="588">
      <c r="B588" s="15"/>
      <c r="C588" s="15"/>
      <c r="D588" s="15"/>
      <c r="E588" s="48"/>
      <c r="L588" s="49"/>
      <c r="AG588" s="14"/>
      <c r="AI588" s="14"/>
      <c r="AK588" s="14"/>
      <c r="AL588" s="15"/>
    </row>
    <row r="589">
      <c r="B589" s="15"/>
      <c r="C589" s="15"/>
      <c r="D589" s="15"/>
      <c r="E589" s="48"/>
      <c r="L589" s="49"/>
      <c r="AG589" s="14"/>
      <c r="AI589" s="14"/>
      <c r="AK589" s="14"/>
      <c r="AL589" s="15"/>
    </row>
    <row r="590">
      <c r="B590" s="15"/>
      <c r="C590" s="15"/>
      <c r="D590" s="15"/>
      <c r="E590" s="48"/>
      <c r="L590" s="49"/>
      <c r="AG590" s="14"/>
      <c r="AI590" s="14"/>
      <c r="AK590" s="14"/>
      <c r="AL590" s="15"/>
    </row>
    <row r="591">
      <c r="B591" s="15"/>
      <c r="C591" s="15"/>
      <c r="D591" s="15"/>
      <c r="E591" s="48"/>
      <c r="L591" s="49"/>
      <c r="AG591" s="14"/>
      <c r="AI591" s="14"/>
      <c r="AK591" s="14"/>
      <c r="AL591" s="15"/>
    </row>
    <row r="592">
      <c r="B592" s="15"/>
      <c r="C592" s="15"/>
      <c r="D592" s="15"/>
      <c r="E592" s="48"/>
      <c r="L592" s="49"/>
      <c r="AG592" s="14"/>
      <c r="AI592" s="14"/>
      <c r="AK592" s="14"/>
      <c r="AL592" s="15"/>
    </row>
    <row r="593">
      <c r="B593" s="15"/>
      <c r="C593" s="15"/>
      <c r="D593" s="15"/>
      <c r="E593" s="48"/>
      <c r="L593" s="49"/>
      <c r="AG593" s="14"/>
      <c r="AI593" s="14"/>
      <c r="AK593" s="14"/>
      <c r="AL593" s="15"/>
    </row>
    <row r="594">
      <c r="B594" s="15"/>
      <c r="C594" s="15"/>
      <c r="D594" s="15"/>
      <c r="E594" s="48"/>
      <c r="L594" s="49"/>
      <c r="AG594" s="14"/>
      <c r="AI594" s="14"/>
      <c r="AK594" s="14"/>
      <c r="AL594" s="15"/>
    </row>
    <row r="595">
      <c r="B595" s="15"/>
      <c r="C595" s="15"/>
      <c r="D595" s="15"/>
      <c r="E595" s="48"/>
      <c r="L595" s="49"/>
      <c r="AG595" s="14"/>
      <c r="AI595" s="14"/>
      <c r="AK595" s="14"/>
      <c r="AL595" s="15"/>
    </row>
    <row r="596">
      <c r="B596" s="15"/>
      <c r="C596" s="15"/>
      <c r="D596" s="15"/>
      <c r="E596" s="48"/>
      <c r="L596" s="49"/>
      <c r="AG596" s="14"/>
      <c r="AI596" s="14"/>
      <c r="AK596" s="14"/>
      <c r="AL596" s="15"/>
    </row>
    <row r="597">
      <c r="B597" s="15"/>
      <c r="C597" s="15"/>
      <c r="D597" s="15"/>
      <c r="E597" s="48"/>
      <c r="L597" s="49"/>
      <c r="AG597" s="14"/>
      <c r="AI597" s="14"/>
      <c r="AK597" s="14"/>
      <c r="AL597" s="15"/>
    </row>
    <row r="598">
      <c r="B598" s="15"/>
      <c r="C598" s="15"/>
      <c r="D598" s="15"/>
      <c r="E598" s="48"/>
      <c r="L598" s="49"/>
      <c r="AG598" s="14"/>
      <c r="AI598" s="14"/>
      <c r="AK598" s="14"/>
      <c r="AL598" s="15"/>
    </row>
    <row r="599">
      <c r="B599" s="15"/>
      <c r="C599" s="15"/>
      <c r="D599" s="15"/>
      <c r="E599" s="48"/>
      <c r="L599" s="49"/>
      <c r="AG599" s="14"/>
      <c r="AI599" s="14"/>
      <c r="AK599" s="14"/>
      <c r="AL599" s="15"/>
    </row>
    <row r="600">
      <c r="B600" s="15"/>
      <c r="C600" s="15"/>
      <c r="D600" s="15"/>
      <c r="E600" s="48"/>
      <c r="L600" s="49"/>
      <c r="AG600" s="14"/>
      <c r="AI600" s="14"/>
      <c r="AK600" s="14"/>
      <c r="AL600" s="15"/>
    </row>
    <row r="601">
      <c r="B601" s="15"/>
      <c r="C601" s="15"/>
      <c r="D601" s="15"/>
      <c r="E601" s="48"/>
      <c r="L601" s="49"/>
      <c r="AG601" s="14"/>
      <c r="AI601" s="14"/>
      <c r="AK601" s="14"/>
      <c r="AL601" s="15"/>
    </row>
    <row r="602">
      <c r="B602" s="15"/>
      <c r="C602" s="15"/>
      <c r="D602" s="15"/>
      <c r="E602" s="48"/>
      <c r="L602" s="49"/>
      <c r="AG602" s="14"/>
      <c r="AI602" s="14"/>
      <c r="AK602" s="14"/>
      <c r="AL602" s="15"/>
    </row>
    <row r="603">
      <c r="B603" s="15"/>
      <c r="C603" s="15"/>
      <c r="D603" s="15"/>
      <c r="E603" s="48"/>
      <c r="L603" s="49"/>
      <c r="AG603" s="14"/>
      <c r="AI603" s="14"/>
      <c r="AK603" s="14"/>
      <c r="AL603" s="15"/>
    </row>
    <row r="604">
      <c r="B604" s="15"/>
      <c r="C604" s="15"/>
      <c r="D604" s="15"/>
      <c r="E604" s="48"/>
      <c r="L604" s="49"/>
      <c r="AG604" s="14"/>
      <c r="AI604" s="14"/>
      <c r="AK604" s="14"/>
      <c r="AL604" s="15"/>
    </row>
    <row r="605">
      <c r="B605" s="15"/>
      <c r="C605" s="15"/>
      <c r="D605" s="15"/>
      <c r="E605" s="48"/>
      <c r="L605" s="49"/>
      <c r="AG605" s="14"/>
      <c r="AI605" s="14"/>
      <c r="AK605" s="14"/>
      <c r="AL605" s="15"/>
    </row>
    <row r="606">
      <c r="B606" s="15"/>
      <c r="C606" s="15"/>
      <c r="D606" s="15"/>
      <c r="E606" s="48"/>
      <c r="L606" s="49"/>
      <c r="AG606" s="14"/>
      <c r="AI606" s="14"/>
      <c r="AK606" s="14"/>
      <c r="AL606" s="15"/>
    </row>
    <row r="607">
      <c r="B607" s="15"/>
      <c r="C607" s="15"/>
      <c r="D607" s="15"/>
      <c r="E607" s="48"/>
      <c r="L607" s="49"/>
      <c r="AG607" s="14"/>
      <c r="AI607" s="14"/>
      <c r="AK607" s="14"/>
      <c r="AL607" s="15"/>
    </row>
    <row r="608">
      <c r="B608" s="15"/>
      <c r="C608" s="15"/>
      <c r="D608" s="15"/>
      <c r="E608" s="48"/>
      <c r="L608" s="49"/>
      <c r="AG608" s="14"/>
      <c r="AI608" s="14"/>
      <c r="AK608" s="14"/>
      <c r="AL608" s="15"/>
    </row>
    <row r="609">
      <c r="B609" s="15"/>
      <c r="C609" s="15"/>
      <c r="D609" s="15"/>
      <c r="E609" s="48"/>
      <c r="L609" s="49"/>
      <c r="AG609" s="14"/>
      <c r="AI609" s="14"/>
      <c r="AK609" s="14"/>
      <c r="AL609" s="15"/>
    </row>
    <row r="610">
      <c r="B610" s="15"/>
      <c r="C610" s="15"/>
      <c r="D610" s="15"/>
      <c r="E610" s="48"/>
      <c r="L610" s="49"/>
      <c r="AG610" s="14"/>
      <c r="AI610" s="14"/>
      <c r="AK610" s="14"/>
      <c r="AL610" s="15"/>
    </row>
    <row r="611">
      <c r="B611" s="15"/>
      <c r="C611" s="15"/>
      <c r="D611" s="15"/>
      <c r="E611" s="48"/>
      <c r="L611" s="49"/>
      <c r="AG611" s="14"/>
      <c r="AI611" s="14"/>
      <c r="AK611" s="14"/>
      <c r="AL611" s="15"/>
    </row>
    <row r="612">
      <c r="B612" s="15"/>
      <c r="C612" s="15"/>
      <c r="D612" s="15"/>
      <c r="E612" s="48"/>
      <c r="L612" s="49"/>
      <c r="AG612" s="14"/>
      <c r="AI612" s="14"/>
      <c r="AK612" s="14"/>
      <c r="AL612" s="15"/>
    </row>
    <row r="613">
      <c r="B613" s="15"/>
      <c r="C613" s="15"/>
      <c r="D613" s="15"/>
      <c r="E613" s="48"/>
      <c r="L613" s="49"/>
      <c r="AG613" s="14"/>
      <c r="AI613" s="14"/>
      <c r="AK613" s="14"/>
      <c r="AL613" s="15"/>
    </row>
    <row r="614">
      <c r="B614" s="15"/>
      <c r="C614" s="15"/>
      <c r="D614" s="15"/>
      <c r="E614" s="48"/>
      <c r="L614" s="49"/>
      <c r="AG614" s="14"/>
      <c r="AI614" s="14"/>
      <c r="AK614" s="14"/>
      <c r="AL614" s="15"/>
    </row>
    <row r="615">
      <c r="B615" s="15"/>
      <c r="C615" s="15"/>
      <c r="D615" s="15"/>
      <c r="E615" s="48"/>
      <c r="L615" s="49"/>
      <c r="AG615" s="14"/>
      <c r="AI615" s="14"/>
      <c r="AK615" s="14"/>
      <c r="AL615" s="15"/>
    </row>
    <row r="616">
      <c r="B616" s="15"/>
      <c r="C616" s="15"/>
      <c r="D616" s="15"/>
      <c r="E616" s="48"/>
      <c r="L616" s="49"/>
      <c r="AG616" s="14"/>
      <c r="AI616" s="14"/>
      <c r="AK616" s="14"/>
      <c r="AL616" s="15"/>
    </row>
    <row r="617">
      <c r="B617" s="15"/>
      <c r="C617" s="15"/>
      <c r="D617" s="15"/>
      <c r="E617" s="48"/>
      <c r="L617" s="49"/>
      <c r="AG617" s="14"/>
      <c r="AI617" s="14"/>
      <c r="AK617" s="14"/>
      <c r="AL617" s="15"/>
    </row>
    <row r="618">
      <c r="B618" s="15"/>
      <c r="C618" s="15"/>
      <c r="D618" s="15"/>
      <c r="E618" s="48"/>
      <c r="L618" s="49"/>
      <c r="AG618" s="14"/>
      <c r="AI618" s="14"/>
      <c r="AK618" s="14"/>
      <c r="AL618" s="15"/>
    </row>
    <row r="619">
      <c r="B619" s="15"/>
      <c r="C619" s="15"/>
      <c r="D619" s="15"/>
      <c r="E619" s="48"/>
      <c r="L619" s="49"/>
      <c r="AG619" s="14"/>
      <c r="AI619" s="14"/>
      <c r="AK619" s="14"/>
      <c r="AL619" s="15"/>
    </row>
    <row r="620">
      <c r="B620" s="15"/>
      <c r="C620" s="15"/>
      <c r="D620" s="15"/>
      <c r="E620" s="48"/>
      <c r="L620" s="49"/>
      <c r="AG620" s="14"/>
      <c r="AI620" s="14"/>
      <c r="AK620" s="14"/>
      <c r="AL620" s="15"/>
    </row>
    <row r="621">
      <c r="B621" s="15"/>
      <c r="C621" s="15"/>
      <c r="D621" s="15"/>
      <c r="E621" s="48"/>
      <c r="L621" s="49"/>
      <c r="AG621" s="14"/>
      <c r="AI621" s="14"/>
      <c r="AK621" s="14"/>
      <c r="AL621" s="15"/>
    </row>
    <row r="622">
      <c r="B622" s="15"/>
      <c r="C622" s="15"/>
      <c r="D622" s="15"/>
      <c r="E622" s="48"/>
      <c r="L622" s="49"/>
      <c r="AG622" s="14"/>
      <c r="AI622" s="14"/>
      <c r="AK622" s="14"/>
      <c r="AL622" s="15"/>
    </row>
    <row r="623">
      <c r="B623" s="15"/>
      <c r="C623" s="15"/>
      <c r="D623" s="15"/>
      <c r="E623" s="48"/>
      <c r="L623" s="49"/>
      <c r="AG623" s="14"/>
      <c r="AI623" s="14"/>
      <c r="AK623" s="14"/>
      <c r="AL623" s="15"/>
    </row>
    <row r="624">
      <c r="B624" s="15"/>
      <c r="C624" s="15"/>
      <c r="D624" s="15"/>
      <c r="E624" s="48"/>
      <c r="L624" s="49"/>
      <c r="AG624" s="14"/>
      <c r="AI624" s="14"/>
      <c r="AK624" s="14"/>
      <c r="AL624" s="15"/>
    </row>
    <row r="625">
      <c r="B625" s="15"/>
      <c r="C625" s="15"/>
      <c r="D625" s="15"/>
      <c r="E625" s="48"/>
      <c r="L625" s="49"/>
      <c r="AG625" s="14"/>
      <c r="AI625" s="14"/>
      <c r="AK625" s="14"/>
      <c r="AL625" s="15"/>
    </row>
    <row r="626">
      <c r="B626" s="15"/>
      <c r="C626" s="15"/>
      <c r="D626" s="15"/>
      <c r="E626" s="48"/>
      <c r="L626" s="49"/>
      <c r="AG626" s="14"/>
      <c r="AI626" s="14"/>
      <c r="AK626" s="14"/>
      <c r="AL626" s="15"/>
    </row>
    <row r="627">
      <c r="B627" s="15"/>
      <c r="C627" s="15"/>
      <c r="D627" s="15"/>
      <c r="E627" s="48"/>
      <c r="L627" s="49"/>
      <c r="AG627" s="14"/>
      <c r="AI627" s="14"/>
      <c r="AK627" s="14"/>
      <c r="AL627" s="15"/>
    </row>
    <row r="628">
      <c r="B628" s="15"/>
      <c r="C628" s="15"/>
      <c r="D628" s="15"/>
      <c r="E628" s="48"/>
      <c r="L628" s="49"/>
      <c r="AG628" s="14"/>
      <c r="AI628" s="14"/>
      <c r="AK628" s="14"/>
      <c r="AL628" s="15"/>
    </row>
    <row r="629">
      <c r="B629" s="15"/>
      <c r="C629" s="15"/>
      <c r="D629" s="15"/>
      <c r="E629" s="48"/>
      <c r="L629" s="49"/>
      <c r="AG629" s="14"/>
      <c r="AI629" s="14"/>
      <c r="AK629" s="14"/>
      <c r="AL629" s="15"/>
    </row>
    <row r="630">
      <c r="B630" s="15"/>
      <c r="C630" s="15"/>
      <c r="D630" s="15"/>
      <c r="E630" s="48"/>
      <c r="L630" s="49"/>
      <c r="AG630" s="14"/>
      <c r="AI630" s="14"/>
      <c r="AK630" s="14"/>
      <c r="AL630" s="15"/>
    </row>
    <row r="631">
      <c r="B631" s="15"/>
      <c r="C631" s="15"/>
      <c r="D631" s="15"/>
      <c r="E631" s="48"/>
      <c r="L631" s="49"/>
      <c r="AG631" s="14"/>
      <c r="AI631" s="14"/>
      <c r="AK631" s="14"/>
      <c r="AL631" s="15"/>
    </row>
    <row r="632">
      <c r="B632" s="15"/>
      <c r="C632" s="15"/>
      <c r="D632" s="15"/>
      <c r="E632" s="48"/>
      <c r="L632" s="49"/>
      <c r="AG632" s="14"/>
      <c r="AI632" s="14"/>
      <c r="AK632" s="14"/>
      <c r="AL632" s="15"/>
    </row>
    <row r="633">
      <c r="B633" s="15"/>
      <c r="C633" s="15"/>
      <c r="D633" s="15"/>
      <c r="E633" s="48"/>
      <c r="L633" s="49"/>
      <c r="AG633" s="14"/>
      <c r="AI633" s="14"/>
      <c r="AK633" s="14"/>
      <c r="AL633" s="15"/>
    </row>
    <row r="634">
      <c r="B634" s="15"/>
      <c r="C634" s="15"/>
      <c r="D634" s="15"/>
      <c r="E634" s="48"/>
      <c r="L634" s="49"/>
      <c r="AG634" s="14"/>
      <c r="AI634" s="14"/>
      <c r="AK634" s="14"/>
      <c r="AL634" s="15"/>
    </row>
    <row r="635">
      <c r="B635" s="15"/>
      <c r="C635" s="15"/>
      <c r="D635" s="15"/>
      <c r="E635" s="48"/>
      <c r="L635" s="49"/>
      <c r="AG635" s="14"/>
      <c r="AI635" s="14"/>
      <c r="AK635" s="14"/>
      <c r="AL635" s="15"/>
    </row>
    <row r="636">
      <c r="B636" s="15"/>
      <c r="C636" s="15"/>
      <c r="D636" s="15"/>
      <c r="E636" s="48"/>
      <c r="L636" s="49"/>
      <c r="AG636" s="14"/>
      <c r="AI636" s="14"/>
      <c r="AK636" s="14"/>
      <c r="AL636" s="15"/>
    </row>
    <row r="637">
      <c r="B637" s="15"/>
      <c r="C637" s="15"/>
      <c r="D637" s="15"/>
      <c r="E637" s="48"/>
      <c r="L637" s="49"/>
      <c r="AG637" s="14"/>
      <c r="AI637" s="14"/>
      <c r="AK637" s="14"/>
      <c r="AL637" s="15"/>
    </row>
    <row r="638">
      <c r="B638" s="15"/>
      <c r="C638" s="15"/>
      <c r="D638" s="15"/>
      <c r="E638" s="48"/>
      <c r="L638" s="49"/>
      <c r="AG638" s="14"/>
      <c r="AI638" s="14"/>
      <c r="AK638" s="14"/>
      <c r="AL638" s="15"/>
    </row>
    <row r="639">
      <c r="B639" s="15"/>
      <c r="C639" s="15"/>
      <c r="D639" s="15"/>
      <c r="E639" s="48"/>
      <c r="L639" s="49"/>
      <c r="AG639" s="14"/>
      <c r="AI639" s="14"/>
      <c r="AK639" s="14"/>
      <c r="AL639" s="15"/>
    </row>
    <row r="640">
      <c r="B640" s="15"/>
      <c r="C640" s="15"/>
      <c r="D640" s="15"/>
      <c r="E640" s="48"/>
      <c r="L640" s="49"/>
      <c r="AG640" s="14"/>
      <c r="AI640" s="14"/>
      <c r="AK640" s="14"/>
      <c r="AL640" s="15"/>
    </row>
    <row r="641">
      <c r="B641" s="15"/>
      <c r="C641" s="15"/>
      <c r="D641" s="15"/>
      <c r="E641" s="48"/>
      <c r="L641" s="49"/>
      <c r="AG641" s="14"/>
      <c r="AI641" s="14"/>
      <c r="AK641" s="14"/>
      <c r="AL641" s="15"/>
    </row>
    <row r="642">
      <c r="B642" s="15"/>
      <c r="C642" s="15"/>
      <c r="D642" s="15"/>
      <c r="E642" s="48"/>
      <c r="L642" s="49"/>
      <c r="AG642" s="14"/>
      <c r="AI642" s="14"/>
      <c r="AK642" s="14"/>
      <c r="AL642" s="15"/>
    </row>
    <row r="643">
      <c r="B643" s="15"/>
      <c r="C643" s="15"/>
      <c r="D643" s="15"/>
      <c r="E643" s="48"/>
      <c r="L643" s="49"/>
      <c r="AG643" s="14"/>
      <c r="AI643" s="14"/>
      <c r="AK643" s="14"/>
      <c r="AL643" s="15"/>
    </row>
    <row r="644">
      <c r="B644" s="15"/>
      <c r="C644" s="15"/>
      <c r="D644" s="15"/>
      <c r="E644" s="48"/>
      <c r="L644" s="49"/>
      <c r="AG644" s="14"/>
      <c r="AI644" s="14"/>
      <c r="AK644" s="14"/>
      <c r="AL644" s="15"/>
    </row>
    <row r="645">
      <c r="B645" s="15"/>
      <c r="C645" s="15"/>
      <c r="D645" s="15"/>
      <c r="E645" s="48"/>
      <c r="L645" s="49"/>
      <c r="AG645" s="14"/>
      <c r="AI645" s="14"/>
      <c r="AK645" s="14"/>
      <c r="AL645" s="15"/>
    </row>
    <row r="646">
      <c r="B646" s="15"/>
      <c r="C646" s="15"/>
      <c r="D646" s="15"/>
      <c r="E646" s="48"/>
      <c r="L646" s="49"/>
      <c r="AG646" s="14"/>
      <c r="AI646" s="14"/>
      <c r="AK646" s="14"/>
      <c r="AL646" s="15"/>
    </row>
    <row r="647">
      <c r="B647" s="15"/>
      <c r="C647" s="15"/>
      <c r="D647" s="15"/>
      <c r="E647" s="48"/>
      <c r="L647" s="49"/>
      <c r="AG647" s="14"/>
      <c r="AI647" s="14"/>
      <c r="AK647" s="14"/>
      <c r="AL647" s="15"/>
    </row>
    <row r="648">
      <c r="B648" s="15"/>
      <c r="C648" s="15"/>
      <c r="D648" s="15"/>
      <c r="E648" s="48"/>
      <c r="L648" s="49"/>
      <c r="AG648" s="14"/>
      <c r="AI648" s="14"/>
      <c r="AK648" s="14"/>
      <c r="AL648" s="15"/>
    </row>
    <row r="649">
      <c r="B649" s="15"/>
      <c r="C649" s="15"/>
      <c r="D649" s="15"/>
      <c r="E649" s="48"/>
      <c r="L649" s="49"/>
      <c r="AG649" s="14"/>
      <c r="AI649" s="14"/>
      <c r="AK649" s="14"/>
      <c r="AL649" s="15"/>
    </row>
    <row r="650">
      <c r="B650" s="15"/>
      <c r="C650" s="15"/>
      <c r="D650" s="15"/>
      <c r="E650" s="48"/>
      <c r="L650" s="49"/>
      <c r="AG650" s="14"/>
      <c r="AI650" s="14"/>
      <c r="AK650" s="14"/>
      <c r="AL650" s="15"/>
    </row>
    <row r="651">
      <c r="B651" s="15"/>
      <c r="C651" s="15"/>
      <c r="D651" s="15"/>
      <c r="E651" s="48"/>
      <c r="L651" s="49"/>
      <c r="AG651" s="14"/>
      <c r="AI651" s="14"/>
      <c r="AK651" s="14"/>
      <c r="AL651" s="15"/>
    </row>
    <row r="652">
      <c r="B652" s="15"/>
      <c r="C652" s="15"/>
      <c r="D652" s="15"/>
      <c r="E652" s="48"/>
      <c r="L652" s="49"/>
      <c r="AG652" s="14"/>
      <c r="AI652" s="14"/>
      <c r="AK652" s="14"/>
      <c r="AL652" s="15"/>
    </row>
    <row r="653">
      <c r="B653" s="15"/>
      <c r="C653" s="15"/>
      <c r="D653" s="15"/>
      <c r="E653" s="48"/>
      <c r="L653" s="49"/>
      <c r="AG653" s="14"/>
      <c r="AI653" s="14"/>
      <c r="AK653" s="14"/>
      <c r="AL653" s="15"/>
    </row>
    <row r="654">
      <c r="B654" s="15"/>
      <c r="C654" s="15"/>
      <c r="D654" s="15"/>
      <c r="E654" s="48"/>
      <c r="L654" s="49"/>
      <c r="AG654" s="14"/>
      <c r="AI654" s="14"/>
      <c r="AK654" s="14"/>
      <c r="AL654" s="15"/>
    </row>
    <row r="655">
      <c r="B655" s="15"/>
      <c r="C655" s="15"/>
      <c r="D655" s="15"/>
      <c r="E655" s="48"/>
      <c r="L655" s="49"/>
      <c r="AG655" s="14"/>
      <c r="AI655" s="14"/>
      <c r="AK655" s="14"/>
      <c r="AL655" s="15"/>
    </row>
    <row r="656">
      <c r="B656" s="15"/>
      <c r="C656" s="15"/>
      <c r="D656" s="15"/>
      <c r="E656" s="48"/>
      <c r="L656" s="49"/>
      <c r="AG656" s="14"/>
      <c r="AI656" s="14"/>
      <c r="AK656" s="14"/>
      <c r="AL656" s="15"/>
    </row>
    <row r="657">
      <c r="B657" s="15"/>
      <c r="C657" s="15"/>
      <c r="D657" s="15"/>
      <c r="E657" s="48"/>
      <c r="L657" s="49"/>
      <c r="AG657" s="14"/>
      <c r="AI657" s="14"/>
      <c r="AK657" s="14"/>
      <c r="AL657" s="15"/>
    </row>
    <row r="658">
      <c r="B658" s="15"/>
      <c r="C658" s="15"/>
      <c r="D658" s="15"/>
      <c r="E658" s="48"/>
      <c r="L658" s="49"/>
      <c r="AG658" s="14"/>
      <c r="AI658" s="14"/>
      <c r="AK658" s="14"/>
      <c r="AL658" s="15"/>
    </row>
    <row r="659">
      <c r="B659" s="15"/>
      <c r="C659" s="15"/>
      <c r="D659" s="15"/>
      <c r="E659" s="48"/>
      <c r="L659" s="49"/>
      <c r="AG659" s="14"/>
      <c r="AI659" s="14"/>
      <c r="AK659" s="14"/>
      <c r="AL659" s="15"/>
    </row>
    <row r="660">
      <c r="B660" s="15"/>
      <c r="C660" s="15"/>
      <c r="D660" s="15"/>
      <c r="E660" s="48"/>
      <c r="L660" s="49"/>
      <c r="AG660" s="14"/>
      <c r="AI660" s="14"/>
      <c r="AK660" s="14"/>
      <c r="AL660" s="15"/>
    </row>
    <row r="661">
      <c r="B661" s="15"/>
      <c r="C661" s="15"/>
      <c r="D661" s="15"/>
      <c r="E661" s="48"/>
      <c r="L661" s="49"/>
      <c r="AG661" s="14"/>
      <c r="AI661" s="14"/>
      <c r="AK661" s="14"/>
      <c r="AL661" s="15"/>
    </row>
    <row r="662">
      <c r="B662" s="15"/>
      <c r="C662" s="15"/>
      <c r="D662" s="15"/>
      <c r="E662" s="48"/>
      <c r="L662" s="49"/>
      <c r="AG662" s="14"/>
      <c r="AI662" s="14"/>
      <c r="AK662" s="14"/>
      <c r="AL662" s="15"/>
    </row>
    <row r="663">
      <c r="B663" s="15"/>
      <c r="C663" s="15"/>
      <c r="D663" s="15"/>
      <c r="E663" s="48"/>
      <c r="L663" s="49"/>
      <c r="AG663" s="14"/>
      <c r="AI663" s="14"/>
      <c r="AK663" s="14"/>
      <c r="AL663" s="15"/>
    </row>
    <row r="664">
      <c r="B664" s="15"/>
      <c r="C664" s="15"/>
      <c r="D664" s="15"/>
      <c r="E664" s="48"/>
      <c r="L664" s="49"/>
      <c r="AG664" s="14"/>
      <c r="AI664" s="14"/>
      <c r="AK664" s="14"/>
      <c r="AL664" s="15"/>
    </row>
    <row r="665">
      <c r="B665" s="15"/>
      <c r="C665" s="15"/>
      <c r="D665" s="15"/>
      <c r="E665" s="48"/>
      <c r="L665" s="49"/>
      <c r="AG665" s="14"/>
      <c r="AI665" s="14"/>
      <c r="AK665" s="14"/>
      <c r="AL665" s="15"/>
    </row>
    <row r="666">
      <c r="B666" s="15"/>
      <c r="C666" s="15"/>
      <c r="D666" s="15"/>
      <c r="E666" s="48"/>
      <c r="L666" s="49"/>
      <c r="AG666" s="14"/>
      <c r="AI666" s="14"/>
      <c r="AK666" s="14"/>
      <c r="AL666" s="15"/>
    </row>
    <row r="667">
      <c r="B667" s="15"/>
      <c r="C667" s="15"/>
      <c r="D667" s="15"/>
      <c r="E667" s="48"/>
      <c r="L667" s="49"/>
      <c r="AG667" s="14"/>
      <c r="AI667" s="14"/>
      <c r="AK667" s="14"/>
      <c r="AL667" s="15"/>
    </row>
    <row r="668">
      <c r="B668" s="15"/>
      <c r="C668" s="15"/>
      <c r="D668" s="15"/>
      <c r="E668" s="48"/>
      <c r="L668" s="49"/>
      <c r="AG668" s="14"/>
      <c r="AI668" s="14"/>
      <c r="AK668" s="14"/>
      <c r="AL668" s="15"/>
    </row>
    <row r="669">
      <c r="B669" s="15"/>
      <c r="C669" s="15"/>
      <c r="D669" s="15"/>
      <c r="E669" s="48"/>
      <c r="L669" s="49"/>
      <c r="AG669" s="14"/>
      <c r="AI669" s="14"/>
      <c r="AK669" s="14"/>
      <c r="AL669" s="15"/>
    </row>
    <row r="670">
      <c r="B670" s="15"/>
      <c r="C670" s="15"/>
      <c r="D670" s="15"/>
      <c r="E670" s="48"/>
      <c r="L670" s="49"/>
      <c r="AG670" s="14"/>
      <c r="AI670" s="14"/>
      <c r="AK670" s="14"/>
      <c r="AL670" s="15"/>
    </row>
    <row r="671">
      <c r="B671" s="15"/>
      <c r="C671" s="15"/>
      <c r="D671" s="15"/>
      <c r="E671" s="48"/>
      <c r="L671" s="49"/>
      <c r="AG671" s="14"/>
      <c r="AI671" s="14"/>
      <c r="AK671" s="14"/>
      <c r="AL671" s="15"/>
    </row>
    <row r="672">
      <c r="B672" s="15"/>
      <c r="C672" s="15"/>
      <c r="D672" s="15"/>
      <c r="E672" s="48"/>
      <c r="L672" s="49"/>
      <c r="AG672" s="14"/>
      <c r="AI672" s="14"/>
      <c r="AK672" s="14"/>
      <c r="AL672" s="15"/>
    </row>
    <row r="673">
      <c r="B673" s="15"/>
      <c r="C673" s="15"/>
      <c r="D673" s="15"/>
      <c r="E673" s="48"/>
      <c r="L673" s="49"/>
      <c r="AG673" s="14"/>
      <c r="AI673" s="14"/>
      <c r="AK673" s="14"/>
      <c r="AL673" s="15"/>
    </row>
    <row r="674">
      <c r="B674" s="15"/>
      <c r="C674" s="15"/>
      <c r="D674" s="15"/>
      <c r="E674" s="48"/>
      <c r="L674" s="49"/>
      <c r="AG674" s="14"/>
      <c r="AI674" s="14"/>
      <c r="AK674" s="14"/>
      <c r="AL674" s="15"/>
    </row>
    <row r="675">
      <c r="B675" s="15"/>
      <c r="C675" s="15"/>
      <c r="D675" s="15"/>
      <c r="E675" s="48"/>
      <c r="L675" s="49"/>
      <c r="AG675" s="14"/>
      <c r="AI675" s="14"/>
      <c r="AK675" s="14"/>
      <c r="AL675" s="15"/>
    </row>
    <row r="676">
      <c r="B676" s="15"/>
      <c r="C676" s="15"/>
      <c r="D676" s="15"/>
      <c r="E676" s="48"/>
      <c r="L676" s="49"/>
      <c r="AG676" s="14"/>
      <c r="AI676" s="14"/>
      <c r="AK676" s="14"/>
      <c r="AL676" s="15"/>
    </row>
    <row r="677">
      <c r="B677" s="15"/>
      <c r="C677" s="15"/>
      <c r="D677" s="15"/>
      <c r="E677" s="48"/>
      <c r="L677" s="49"/>
      <c r="AG677" s="14"/>
      <c r="AI677" s="14"/>
      <c r="AK677" s="14"/>
      <c r="AL677" s="15"/>
    </row>
    <row r="678">
      <c r="B678" s="15"/>
      <c r="C678" s="15"/>
      <c r="D678" s="15"/>
      <c r="E678" s="48"/>
      <c r="L678" s="49"/>
      <c r="AG678" s="14"/>
      <c r="AI678" s="14"/>
      <c r="AK678" s="14"/>
      <c r="AL678" s="15"/>
    </row>
    <row r="679">
      <c r="B679" s="15"/>
      <c r="C679" s="15"/>
      <c r="D679" s="15"/>
      <c r="E679" s="48"/>
      <c r="L679" s="49"/>
      <c r="AG679" s="14"/>
      <c r="AI679" s="14"/>
      <c r="AK679" s="14"/>
      <c r="AL679" s="15"/>
    </row>
    <row r="680">
      <c r="B680" s="15"/>
      <c r="C680" s="15"/>
      <c r="D680" s="15"/>
      <c r="E680" s="48"/>
      <c r="L680" s="49"/>
      <c r="AG680" s="14"/>
      <c r="AI680" s="14"/>
      <c r="AK680" s="14"/>
      <c r="AL680" s="15"/>
    </row>
    <row r="681">
      <c r="B681" s="15"/>
      <c r="C681" s="15"/>
      <c r="D681" s="15"/>
      <c r="E681" s="48"/>
      <c r="L681" s="49"/>
      <c r="AG681" s="14"/>
      <c r="AI681" s="14"/>
      <c r="AK681" s="14"/>
      <c r="AL681" s="15"/>
    </row>
    <row r="682">
      <c r="B682" s="15"/>
      <c r="C682" s="15"/>
      <c r="D682" s="15"/>
      <c r="E682" s="48"/>
      <c r="L682" s="49"/>
      <c r="AG682" s="14"/>
      <c r="AI682" s="14"/>
      <c r="AK682" s="14"/>
      <c r="AL682" s="15"/>
    </row>
    <row r="683">
      <c r="B683" s="15"/>
      <c r="C683" s="15"/>
      <c r="D683" s="15"/>
      <c r="E683" s="48"/>
      <c r="L683" s="49"/>
      <c r="AG683" s="14"/>
      <c r="AI683" s="14"/>
      <c r="AK683" s="14"/>
      <c r="AL683" s="15"/>
    </row>
    <row r="684">
      <c r="B684" s="15"/>
      <c r="C684" s="15"/>
      <c r="D684" s="15"/>
      <c r="E684" s="48"/>
      <c r="L684" s="49"/>
      <c r="AG684" s="14"/>
      <c r="AI684" s="14"/>
      <c r="AK684" s="14"/>
      <c r="AL684" s="15"/>
    </row>
    <row r="685">
      <c r="B685" s="15"/>
      <c r="C685" s="15"/>
      <c r="D685" s="15"/>
      <c r="E685" s="48"/>
      <c r="L685" s="49"/>
      <c r="AG685" s="14"/>
      <c r="AI685" s="14"/>
      <c r="AK685" s="14"/>
      <c r="AL685" s="15"/>
    </row>
    <row r="686">
      <c r="B686" s="15"/>
      <c r="C686" s="15"/>
      <c r="D686" s="15"/>
      <c r="E686" s="48"/>
      <c r="L686" s="49"/>
      <c r="AG686" s="14"/>
      <c r="AI686" s="14"/>
      <c r="AK686" s="14"/>
      <c r="AL686" s="15"/>
    </row>
    <row r="687">
      <c r="B687" s="15"/>
      <c r="C687" s="15"/>
      <c r="D687" s="15"/>
      <c r="E687" s="48"/>
      <c r="L687" s="49"/>
      <c r="AG687" s="14"/>
      <c r="AI687" s="14"/>
      <c r="AK687" s="14"/>
      <c r="AL687" s="15"/>
    </row>
    <row r="688">
      <c r="B688" s="15"/>
      <c r="C688" s="15"/>
      <c r="D688" s="15"/>
      <c r="E688" s="48"/>
      <c r="L688" s="49"/>
      <c r="AG688" s="14"/>
      <c r="AI688" s="14"/>
      <c r="AK688" s="14"/>
      <c r="AL688" s="15"/>
    </row>
    <row r="689">
      <c r="B689" s="15"/>
      <c r="C689" s="15"/>
      <c r="D689" s="15"/>
      <c r="E689" s="48"/>
      <c r="L689" s="49"/>
      <c r="AG689" s="14"/>
      <c r="AI689" s="14"/>
      <c r="AK689" s="14"/>
      <c r="AL689" s="15"/>
    </row>
    <row r="690">
      <c r="B690" s="15"/>
      <c r="C690" s="15"/>
      <c r="D690" s="15"/>
      <c r="E690" s="48"/>
      <c r="L690" s="49"/>
      <c r="AG690" s="14"/>
      <c r="AI690" s="14"/>
      <c r="AK690" s="14"/>
      <c r="AL690" s="15"/>
    </row>
    <row r="691">
      <c r="B691" s="15"/>
      <c r="C691" s="15"/>
      <c r="D691" s="15"/>
      <c r="E691" s="48"/>
      <c r="L691" s="49"/>
      <c r="AG691" s="14"/>
      <c r="AI691" s="14"/>
      <c r="AK691" s="14"/>
      <c r="AL691" s="15"/>
    </row>
    <row r="692">
      <c r="B692" s="15"/>
      <c r="C692" s="15"/>
      <c r="D692" s="15"/>
      <c r="E692" s="48"/>
      <c r="L692" s="49"/>
      <c r="AG692" s="14"/>
      <c r="AI692" s="14"/>
      <c r="AK692" s="14"/>
      <c r="AL692" s="15"/>
    </row>
    <row r="693">
      <c r="B693" s="15"/>
      <c r="C693" s="15"/>
      <c r="D693" s="15"/>
      <c r="E693" s="48"/>
      <c r="L693" s="49"/>
      <c r="AG693" s="14"/>
      <c r="AI693" s="14"/>
      <c r="AK693" s="14"/>
      <c r="AL693" s="15"/>
    </row>
    <row r="694">
      <c r="B694" s="15"/>
      <c r="C694" s="15"/>
      <c r="D694" s="15"/>
      <c r="E694" s="48"/>
      <c r="L694" s="49"/>
      <c r="AG694" s="14"/>
      <c r="AI694" s="14"/>
      <c r="AK694" s="14"/>
      <c r="AL694" s="15"/>
    </row>
    <row r="695">
      <c r="B695" s="15"/>
      <c r="C695" s="15"/>
      <c r="D695" s="15"/>
      <c r="E695" s="48"/>
      <c r="L695" s="49"/>
      <c r="AG695" s="14"/>
      <c r="AI695" s="14"/>
      <c r="AK695" s="14"/>
      <c r="AL695" s="15"/>
    </row>
    <row r="696">
      <c r="B696" s="15"/>
      <c r="C696" s="15"/>
      <c r="D696" s="15"/>
      <c r="E696" s="48"/>
      <c r="L696" s="49"/>
      <c r="AG696" s="14"/>
      <c r="AI696" s="14"/>
      <c r="AK696" s="14"/>
      <c r="AL696" s="15"/>
    </row>
    <row r="697">
      <c r="B697" s="15"/>
      <c r="C697" s="15"/>
      <c r="D697" s="15"/>
      <c r="E697" s="48"/>
      <c r="L697" s="49"/>
      <c r="AG697" s="14"/>
      <c r="AI697" s="14"/>
      <c r="AK697" s="14"/>
      <c r="AL697" s="15"/>
    </row>
    <row r="698">
      <c r="B698" s="15"/>
      <c r="C698" s="15"/>
      <c r="D698" s="15"/>
      <c r="E698" s="48"/>
      <c r="L698" s="49"/>
      <c r="AG698" s="14"/>
      <c r="AI698" s="14"/>
      <c r="AK698" s="14"/>
      <c r="AL698" s="15"/>
    </row>
    <row r="699">
      <c r="B699" s="15"/>
      <c r="C699" s="15"/>
      <c r="D699" s="15"/>
      <c r="E699" s="48"/>
      <c r="L699" s="49"/>
      <c r="AG699" s="14"/>
      <c r="AI699" s="14"/>
      <c r="AK699" s="14"/>
      <c r="AL699" s="15"/>
    </row>
    <row r="700">
      <c r="B700" s="15"/>
      <c r="C700" s="15"/>
      <c r="D700" s="15"/>
      <c r="E700" s="48"/>
      <c r="L700" s="49"/>
      <c r="AG700" s="14"/>
      <c r="AI700" s="14"/>
      <c r="AK700" s="14"/>
      <c r="AL700" s="15"/>
    </row>
    <row r="701">
      <c r="B701" s="15"/>
      <c r="C701" s="15"/>
      <c r="D701" s="15"/>
      <c r="E701" s="48"/>
      <c r="L701" s="49"/>
      <c r="AG701" s="14"/>
      <c r="AI701" s="14"/>
      <c r="AK701" s="14"/>
      <c r="AL701" s="15"/>
    </row>
    <row r="702">
      <c r="B702" s="15"/>
      <c r="C702" s="15"/>
      <c r="D702" s="15"/>
      <c r="E702" s="48"/>
      <c r="L702" s="49"/>
      <c r="AG702" s="14"/>
      <c r="AI702" s="14"/>
      <c r="AK702" s="14"/>
      <c r="AL702" s="15"/>
    </row>
    <row r="703">
      <c r="B703" s="15"/>
      <c r="C703" s="15"/>
      <c r="D703" s="15"/>
      <c r="E703" s="48"/>
      <c r="L703" s="49"/>
      <c r="AG703" s="14"/>
      <c r="AI703" s="14"/>
      <c r="AK703" s="14"/>
      <c r="AL703" s="15"/>
    </row>
    <row r="704">
      <c r="B704" s="15"/>
      <c r="C704" s="15"/>
      <c r="D704" s="15"/>
      <c r="E704" s="48"/>
      <c r="L704" s="49"/>
      <c r="AG704" s="14"/>
      <c r="AI704" s="14"/>
      <c r="AK704" s="14"/>
      <c r="AL704" s="15"/>
    </row>
    <row r="705">
      <c r="B705" s="15"/>
      <c r="C705" s="15"/>
      <c r="D705" s="15"/>
      <c r="E705" s="48"/>
      <c r="L705" s="49"/>
      <c r="AG705" s="14"/>
      <c r="AI705" s="14"/>
      <c r="AK705" s="14"/>
      <c r="AL705" s="15"/>
    </row>
    <row r="706">
      <c r="B706" s="15"/>
      <c r="C706" s="15"/>
      <c r="D706" s="15"/>
      <c r="E706" s="48"/>
      <c r="L706" s="49"/>
      <c r="AG706" s="14"/>
      <c r="AI706" s="14"/>
      <c r="AK706" s="14"/>
      <c r="AL706" s="15"/>
    </row>
    <row r="707">
      <c r="B707" s="15"/>
      <c r="C707" s="15"/>
      <c r="D707" s="15"/>
      <c r="E707" s="48"/>
      <c r="L707" s="49"/>
      <c r="AG707" s="14"/>
      <c r="AI707" s="14"/>
      <c r="AK707" s="14"/>
      <c r="AL707" s="15"/>
    </row>
    <row r="708">
      <c r="B708" s="15"/>
      <c r="C708" s="15"/>
      <c r="D708" s="15"/>
      <c r="E708" s="48"/>
      <c r="L708" s="49"/>
      <c r="AG708" s="14"/>
      <c r="AI708" s="14"/>
      <c r="AK708" s="14"/>
      <c r="AL708" s="15"/>
    </row>
    <row r="709">
      <c r="B709" s="15"/>
      <c r="C709" s="15"/>
      <c r="D709" s="15"/>
      <c r="E709" s="48"/>
      <c r="L709" s="49"/>
      <c r="AG709" s="14"/>
      <c r="AI709" s="14"/>
      <c r="AK709" s="14"/>
      <c r="AL709" s="15"/>
    </row>
    <row r="710">
      <c r="B710" s="15"/>
      <c r="C710" s="15"/>
      <c r="D710" s="15"/>
      <c r="E710" s="48"/>
      <c r="L710" s="49"/>
      <c r="AG710" s="14"/>
      <c r="AI710" s="14"/>
      <c r="AK710" s="14"/>
      <c r="AL710" s="15"/>
    </row>
    <row r="711">
      <c r="B711" s="15"/>
      <c r="C711" s="15"/>
      <c r="D711" s="15"/>
      <c r="E711" s="48"/>
      <c r="L711" s="49"/>
      <c r="AG711" s="14"/>
      <c r="AI711" s="14"/>
      <c r="AK711" s="14"/>
      <c r="AL711" s="15"/>
    </row>
    <row r="712">
      <c r="B712" s="15"/>
      <c r="C712" s="15"/>
      <c r="D712" s="15"/>
      <c r="E712" s="48"/>
      <c r="L712" s="49"/>
      <c r="AG712" s="14"/>
      <c r="AI712" s="14"/>
      <c r="AK712" s="14"/>
      <c r="AL712" s="15"/>
    </row>
    <row r="713">
      <c r="B713" s="15"/>
      <c r="C713" s="15"/>
      <c r="D713" s="15"/>
      <c r="E713" s="48"/>
      <c r="L713" s="49"/>
      <c r="AG713" s="14"/>
      <c r="AI713" s="14"/>
      <c r="AK713" s="14"/>
      <c r="AL713" s="15"/>
    </row>
    <row r="714">
      <c r="B714" s="15"/>
      <c r="C714" s="15"/>
      <c r="D714" s="15"/>
      <c r="E714" s="48"/>
      <c r="L714" s="49"/>
      <c r="AG714" s="14"/>
      <c r="AI714" s="14"/>
      <c r="AK714" s="14"/>
      <c r="AL714" s="15"/>
    </row>
    <row r="715">
      <c r="B715" s="15"/>
      <c r="C715" s="15"/>
      <c r="D715" s="15"/>
      <c r="E715" s="48"/>
      <c r="L715" s="49"/>
      <c r="AG715" s="14"/>
      <c r="AI715" s="14"/>
      <c r="AK715" s="14"/>
      <c r="AL715" s="15"/>
    </row>
    <row r="716">
      <c r="B716" s="15"/>
      <c r="C716" s="15"/>
      <c r="D716" s="15"/>
      <c r="E716" s="48"/>
      <c r="L716" s="49"/>
      <c r="AG716" s="14"/>
      <c r="AI716" s="14"/>
      <c r="AK716" s="14"/>
      <c r="AL716" s="15"/>
    </row>
    <row r="717">
      <c r="B717" s="15"/>
      <c r="C717" s="15"/>
      <c r="D717" s="15"/>
      <c r="E717" s="48"/>
      <c r="L717" s="49"/>
      <c r="AG717" s="14"/>
      <c r="AI717" s="14"/>
      <c r="AK717" s="14"/>
      <c r="AL717" s="15"/>
    </row>
    <row r="718">
      <c r="B718" s="15"/>
      <c r="C718" s="15"/>
      <c r="D718" s="15"/>
      <c r="E718" s="48"/>
      <c r="L718" s="49"/>
      <c r="AG718" s="14"/>
      <c r="AI718" s="14"/>
      <c r="AK718" s="14"/>
      <c r="AL718" s="15"/>
    </row>
    <row r="719">
      <c r="B719" s="15"/>
      <c r="C719" s="15"/>
      <c r="D719" s="15"/>
      <c r="E719" s="48"/>
      <c r="L719" s="49"/>
      <c r="AG719" s="14"/>
      <c r="AI719" s="14"/>
      <c r="AK719" s="14"/>
      <c r="AL719" s="15"/>
    </row>
    <row r="720">
      <c r="B720" s="15"/>
      <c r="C720" s="15"/>
      <c r="D720" s="15"/>
      <c r="E720" s="48"/>
      <c r="L720" s="49"/>
      <c r="AG720" s="14"/>
      <c r="AI720" s="14"/>
      <c r="AK720" s="14"/>
      <c r="AL720" s="15"/>
    </row>
    <row r="721">
      <c r="B721" s="15"/>
      <c r="C721" s="15"/>
      <c r="D721" s="15"/>
      <c r="E721" s="48"/>
      <c r="L721" s="49"/>
      <c r="AG721" s="14"/>
      <c r="AI721" s="14"/>
      <c r="AK721" s="14"/>
      <c r="AL721" s="15"/>
    </row>
    <row r="722">
      <c r="B722" s="15"/>
      <c r="C722" s="15"/>
      <c r="D722" s="15"/>
      <c r="E722" s="48"/>
      <c r="L722" s="49"/>
      <c r="AG722" s="14"/>
      <c r="AI722" s="14"/>
      <c r="AK722" s="14"/>
      <c r="AL722" s="15"/>
    </row>
    <row r="723">
      <c r="B723" s="15"/>
      <c r="C723" s="15"/>
      <c r="D723" s="15"/>
      <c r="E723" s="48"/>
      <c r="L723" s="49"/>
      <c r="AG723" s="14"/>
      <c r="AI723" s="14"/>
      <c r="AK723" s="14"/>
      <c r="AL723" s="15"/>
    </row>
    <row r="724">
      <c r="B724" s="15"/>
      <c r="C724" s="15"/>
      <c r="D724" s="15"/>
      <c r="E724" s="48"/>
      <c r="L724" s="49"/>
      <c r="AG724" s="14"/>
      <c r="AI724" s="14"/>
      <c r="AK724" s="14"/>
      <c r="AL724" s="15"/>
    </row>
    <row r="725">
      <c r="B725" s="15"/>
      <c r="C725" s="15"/>
      <c r="D725" s="15"/>
      <c r="E725" s="48"/>
      <c r="L725" s="49"/>
      <c r="AG725" s="14"/>
      <c r="AI725" s="14"/>
      <c r="AK725" s="14"/>
      <c r="AL725" s="15"/>
    </row>
    <row r="726">
      <c r="B726" s="15"/>
      <c r="C726" s="15"/>
      <c r="D726" s="15"/>
      <c r="E726" s="48"/>
      <c r="L726" s="49"/>
      <c r="AG726" s="14"/>
      <c r="AI726" s="14"/>
      <c r="AK726" s="14"/>
      <c r="AL726" s="15"/>
    </row>
    <row r="727">
      <c r="B727" s="15"/>
      <c r="C727" s="15"/>
      <c r="D727" s="15"/>
      <c r="E727" s="48"/>
      <c r="L727" s="49"/>
      <c r="AG727" s="14"/>
      <c r="AI727" s="14"/>
      <c r="AK727" s="14"/>
      <c r="AL727" s="15"/>
    </row>
    <row r="728">
      <c r="B728" s="15"/>
      <c r="C728" s="15"/>
      <c r="D728" s="15"/>
      <c r="E728" s="48"/>
      <c r="L728" s="49"/>
      <c r="AG728" s="14"/>
      <c r="AI728" s="14"/>
      <c r="AK728" s="14"/>
      <c r="AL728" s="15"/>
    </row>
    <row r="729">
      <c r="B729" s="15"/>
      <c r="C729" s="15"/>
      <c r="D729" s="15"/>
      <c r="E729" s="48"/>
      <c r="L729" s="49"/>
      <c r="AG729" s="14"/>
      <c r="AI729" s="14"/>
      <c r="AK729" s="14"/>
      <c r="AL729" s="15"/>
    </row>
    <row r="730">
      <c r="B730" s="15"/>
      <c r="C730" s="15"/>
      <c r="D730" s="15"/>
      <c r="E730" s="48"/>
      <c r="L730" s="49"/>
      <c r="AG730" s="14"/>
      <c r="AI730" s="14"/>
      <c r="AK730" s="14"/>
      <c r="AL730" s="15"/>
    </row>
    <row r="731">
      <c r="B731" s="15"/>
      <c r="C731" s="15"/>
      <c r="D731" s="15"/>
      <c r="E731" s="48"/>
      <c r="L731" s="49"/>
      <c r="AG731" s="14"/>
      <c r="AI731" s="14"/>
      <c r="AK731" s="14"/>
      <c r="AL731" s="15"/>
    </row>
    <row r="732">
      <c r="B732" s="15"/>
      <c r="C732" s="15"/>
      <c r="D732" s="15"/>
      <c r="E732" s="48"/>
      <c r="L732" s="49"/>
      <c r="AG732" s="14"/>
      <c r="AI732" s="14"/>
      <c r="AK732" s="14"/>
      <c r="AL732" s="15"/>
    </row>
    <row r="733">
      <c r="B733" s="15"/>
      <c r="C733" s="15"/>
      <c r="D733" s="15"/>
      <c r="E733" s="48"/>
      <c r="L733" s="49"/>
      <c r="AG733" s="14"/>
      <c r="AI733" s="14"/>
      <c r="AK733" s="14"/>
      <c r="AL733" s="15"/>
    </row>
    <row r="734">
      <c r="B734" s="15"/>
      <c r="C734" s="15"/>
      <c r="D734" s="15"/>
      <c r="E734" s="48"/>
      <c r="L734" s="49"/>
      <c r="AG734" s="14"/>
      <c r="AI734" s="14"/>
      <c r="AK734" s="14"/>
      <c r="AL734" s="15"/>
    </row>
    <row r="735">
      <c r="B735" s="15"/>
      <c r="C735" s="15"/>
      <c r="D735" s="15"/>
      <c r="E735" s="48"/>
      <c r="L735" s="49"/>
      <c r="AG735" s="14"/>
      <c r="AI735" s="14"/>
      <c r="AK735" s="14"/>
      <c r="AL735" s="15"/>
    </row>
    <row r="736">
      <c r="B736" s="15"/>
      <c r="C736" s="15"/>
      <c r="D736" s="15"/>
      <c r="E736" s="48"/>
      <c r="L736" s="49"/>
      <c r="AG736" s="14"/>
      <c r="AI736" s="14"/>
      <c r="AK736" s="14"/>
      <c r="AL736" s="15"/>
    </row>
    <row r="737">
      <c r="B737" s="15"/>
      <c r="C737" s="15"/>
      <c r="D737" s="15"/>
      <c r="E737" s="48"/>
      <c r="L737" s="49"/>
      <c r="AG737" s="14"/>
      <c r="AI737" s="14"/>
      <c r="AK737" s="14"/>
      <c r="AL737" s="15"/>
    </row>
    <row r="738">
      <c r="B738" s="15"/>
      <c r="C738" s="15"/>
      <c r="D738" s="15"/>
      <c r="E738" s="48"/>
      <c r="L738" s="49"/>
      <c r="AG738" s="14"/>
      <c r="AI738" s="14"/>
      <c r="AK738" s="14"/>
      <c r="AL738" s="15"/>
    </row>
    <row r="739">
      <c r="B739" s="15"/>
      <c r="C739" s="15"/>
      <c r="D739" s="15"/>
      <c r="E739" s="48"/>
      <c r="L739" s="49"/>
      <c r="AG739" s="14"/>
      <c r="AI739" s="14"/>
      <c r="AK739" s="14"/>
      <c r="AL739" s="15"/>
    </row>
    <row r="740">
      <c r="B740" s="15"/>
      <c r="C740" s="15"/>
      <c r="D740" s="15"/>
      <c r="E740" s="48"/>
      <c r="L740" s="49"/>
      <c r="AG740" s="14"/>
      <c r="AI740" s="14"/>
      <c r="AK740" s="14"/>
      <c r="AL740" s="15"/>
    </row>
    <row r="741">
      <c r="B741" s="15"/>
      <c r="C741" s="15"/>
      <c r="D741" s="15"/>
      <c r="E741" s="48"/>
      <c r="L741" s="49"/>
      <c r="AG741" s="14"/>
      <c r="AI741" s="14"/>
      <c r="AK741" s="14"/>
      <c r="AL741" s="15"/>
    </row>
    <row r="742">
      <c r="B742" s="15"/>
      <c r="C742" s="15"/>
      <c r="D742" s="15"/>
      <c r="E742" s="48"/>
      <c r="L742" s="49"/>
      <c r="AG742" s="14"/>
      <c r="AI742" s="14"/>
      <c r="AK742" s="14"/>
      <c r="AL742" s="15"/>
    </row>
    <row r="743">
      <c r="B743" s="15"/>
      <c r="C743" s="15"/>
      <c r="D743" s="15"/>
      <c r="E743" s="48"/>
      <c r="L743" s="49"/>
      <c r="AG743" s="14"/>
      <c r="AI743" s="14"/>
      <c r="AK743" s="14"/>
      <c r="AL743" s="15"/>
    </row>
    <row r="744">
      <c r="B744" s="15"/>
      <c r="C744" s="15"/>
      <c r="D744" s="15"/>
      <c r="E744" s="48"/>
      <c r="L744" s="49"/>
      <c r="AG744" s="14"/>
      <c r="AI744" s="14"/>
      <c r="AK744" s="14"/>
      <c r="AL744" s="15"/>
    </row>
    <row r="745">
      <c r="B745" s="15"/>
      <c r="C745" s="15"/>
      <c r="D745" s="15"/>
      <c r="E745" s="48"/>
      <c r="L745" s="49"/>
      <c r="AG745" s="14"/>
      <c r="AI745" s="14"/>
      <c r="AK745" s="14"/>
      <c r="AL745" s="15"/>
    </row>
    <row r="746">
      <c r="B746" s="15"/>
      <c r="C746" s="15"/>
      <c r="D746" s="15"/>
      <c r="E746" s="48"/>
      <c r="L746" s="49"/>
      <c r="AG746" s="14"/>
      <c r="AI746" s="14"/>
      <c r="AK746" s="14"/>
      <c r="AL746" s="15"/>
    </row>
    <row r="747">
      <c r="B747" s="15"/>
      <c r="C747" s="15"/>
      <c r="D747" s="15"/>
      <c r="E747" s="48"/>
      <c r="L747" s="49"/>
      <c r="AG747" s="14"/>
      <c r="AI747" s="14"/>
      <c r="AK747" s="14"/>
      <c r="AL747" s="15"/>
    </row>
    <row r="748">
      <c r="B748" s="15"/>
      <c r="C748" s="15"/>
      <c r="D748" s="15"/>
      <c r="E748" s="48"/>
      <c r="L748" s="49"/>
      <c r="AG748" s="14"/>
      <c r="AI748" s="14"/>
      <c r="AK748" s="14"/>
      <c r="AL748" s="15"/>
    </row>
    <row r="749">
      <c r="B749" s="15"/>
      <c r="C749" s="15"/>
      <c r="D749" s="15"/>
      <c r="E749" s="48"/>
      <c r="L749" s="49"/>
      <c r="AG749" s="14"/>
      <c r="AI749" s="14"/>
      <c r="AK749" s="14"/>
      <c r="AL749" s="15"/>
    </row>
    <row r="750">
      <c r="B750" s="15"/>
      <c r="C750" s="15"/>
      <c r="D750" s="15"/>
      <c r="E750" s="48"/>
      <c r="L750" s="49"/>
      <c r="AG750" s="14"/>
      <c r="AI750" s="14"/>
      <c r="AK750" s="14"/>
      <c r="AL750" s="15"/>
    </row>
    <row r="751">
      <c r="B751" s="15"/>
      <c r="C751" s="15"/>
      <c r="D751" s="15"/>
      <c r="E751" s="48"/>
      <c r="L751" s="49"/>
      <c r="AG751" s="14"/>
      <c r="AI751" s="14"/>
      <c r="AK751" s="14"/>
      <c r="AL751" s="15"/>
    </row>
    <row r="752">
      <c r="B752" s="15"/>
      <c r="C752" s="15"/>
      <c r="D752" s="15"/>
      <c r="E752" s="48"/>
      <c r="L752" s="49"/>
      <c r="AG752" s="14"/>
      <c r="AI752" s="14"/>
      <c r="AK752" s="14"/>
      <c r="AL752" s="15"/>
    </row>
    <row r="753">
      <c r="B753" s="15"/>
      <c r="C753" s="15"/>
      <c r="D753" s="15"/>
      <c r="E753" s="48"/>
      <c r="L753" s="49"/>
      <c r="AG753" s="14"/>
      <c r="AI753" s="14"/>
      <c r="AK753" s="14"/>
      <c r="AL753" s="15"/>
    </row>
    <row r="754">
      <c r="B754" s="15"/>
      <c r="C754" s="15"/>
      <c r="D754" s="15"/>
      <c r="E754" s="48"/>
      <c r="L754" s="49"/>
      <c r="AG754" s="14"/>
      <c r="AI754" s="14"/>
      <c r="AK754" s="14"/>
      <c r="AL754" s="15"/>
    </row>
    <row r="755">
      <c r="B755" s="15"/>
      <c r="C755" s="15"/>
      <c r="D755" s="15"/>
      <c r="E755" s="48"/>
      <c r="L755" s="49"/>
      <c r="AG755" s="14"/>
      <c r="AI755" s="14"/>
      <c r="AK755" s="14"/>
      <c r="AL755" s="15"/>
    </row>
    <row r="756">
      <c r="B756" s="15"/>
      <c r="C756" s="15"/>
      <c r="D756" s="15"/>
      <c r="E756" s="48"/>
      <c r="L756" s="49"/>
      <c r="AG756" s="14"/>
      <c r="AI756" s="14"/>
      <c r="AK756" s="14"/>
      <c r="AL756" s="15"/>
    </row>
    <row r="757">
      <c r="B757" s="15"/>
      <c r="C757" s="15"/>
      <c r="D757" s="15"/>
      <c r="E757" s="48"/>
      <c r="L757" s="49"/>
      <c r="AG757" s="14"/>
      <c r="AI757" s="14"/>
      <c r="AK757" s="14"/>
      <c r="AL757" s="15"/>
    </row>
    <row r="758">
      <c r="B758" s="15"/>
      <c r="C758" s="15"/>
      <c r="D758" s="15"/>
      <c r="E758" s="48"/>
      <c r="L758" s="49"/>
      <c r="AG758" s="14"/>
      <c r="AI758" s="14"/>
      <c r="AK758" s="14"/>
      <c r="AL758" s="15"/>
    </row>
    <row r="759">
      <c r="B759" s="15"/>
      <c r="C759" s="15"/>
      <c r="D759" s="15"/>
      <c r="E759" s="48"/>
      <c r="L759" s="49"/>
      <c r="AG759" s="14"/>
      <c r="AI759" s="14"/>
      <c r="AK759" s="14"/>
      <c r="AL759" s="15"/>
    </row>
    <row r="760">
      <c r="B760" s="15"/>
      <c r="C760" s="15"/>
      <c r="D760" s="15"/>
      <c r="E760" s="48"/>
      <c r="L760" s="49"/>
      <c r="AG760" s="14"/>
      <c r="AI760" s="14"/>
      <c r="AK760" s="14"/>
      <c r="AL760" s="15"/>
    </row>
    <row r="761">
      <c r="B761" s="15"/>
      <c r="C761" s="15"/>
      <c r="D761" s="15"/>
      <c r="E761" s="48"/>
      <c r="L761" s="49"/>
      <c r="AG761" s="14"/>
      <c r="AI761" s="14"/>
      <c r="AK761" s="14"/>
      <c r="AL761" s="15"/>
    </row>
    <row r="762">
      <c r="B762" s="15"/>
      <c r="C762" s="15"/>
      <c r="D762" s="15"/>
      <c r="E762" s="48"/>
      <c r="L762" s="49"/>
      <c r="AG762" s="14"/>
      <c r="AI762" s="14"/>
      <c r="AK762" s="14"/>
      <c r="AL762" s="15"/>
    </row>
    <row r="763">
      <c r="B763" s="15"/>
      <c r="C763" s="15"/>
      <c r="D763" s="15"/>
      <c r="E763" s="48"/>
      <c r="L763" s="49"/>
      <c r="AG763" s="14"/>
      <c r="AI763" s="14"/>
      <c r="AK763" s="14"/>
      <c r="AL763" s="15"/>
    </row>
    <row r="764">
      <c r="B764" s="15"/>
      <c r="C764" s="15"/>
      <c r="D764" s="15"/>
      <c r="E764" s="48"/>
      <c r="L764" s="49"/>
      <c r="AG764" s="14"/>
      <c r="AI764" s="14"/>
      <c r="AK764" s="14"/>
      <c r="AL764" s="15"/>
    </row>
    <row r="765">
      <c r="B765" s="15"/>
      <c r="C765" s="15"/>
      <c r="D765" s="15"/>
      <c r="E765" s="48"/>
      <c r="L765" s="49"/>
      <c r="AG765" s="14"/>
      <c r="AI765" s="14"/>
      <c r="AK765" s="14"/>
      <c r="AL765" s="15"/>
    </row>
    <row r="766">
      <c r="B766" s="15"/>
      <c r="C766" s="15"/>
      <c r="D766" s="15"/>
      <c r="E766" s="48"/>
      <c r="L766" s="49"/>
      <c r="AG766" s="14"/>
      <c r="AI766" s="14"/>
      <c r="AK766" s="14"/>
      <c r="AL766" s="15"/>
    </row>
    <row r="767">
      <c r="B767" s="15"/>
      <c r="C767" s="15"/>
      <c r="D767" s="15"/>
      <c r="E767" s="48"/>
      <c r="L767" s="49"/>
      <c r="AG767" s="14"/>
      <c r="AI767" s="14"/>
      <c r="AK767" s="14"/>
      <c r="AL767" s="15"/>
    </row>
    <row r="768">
      <c r="B768" s="15"/>
      <c r="C768" s="15"/>
      <c r="D768" s="15"/>
      <c r="E768" s="48"/>
      <c r="L768" s="49"/>
      <c r="AG768" s="14"/>
      <c r="AI768" s="14"/>
      <c r="AK768" s="14"/>
      <c r="AL768" s="15"/>
    </row>
    <row r="769">
      <c r="B769" s="15"/>
      <c r="C769" s="15"/>
      <c r="D769" s="15"/>
      <c r="E769" s="48"/>
      <c r="L769" s="49"/>
      <c r="AG769" s="14"/>
      <c r="AI769" s="14"/>
      <c r="AK769" s="14"/>
      <c r="AL769" s="15"/>
    </row>
    <row r="770">
      <c r="B770" s="15"/>
      <c r="C770" s="15"/>
      <c r="D770" s="15"/>
      <c r="E770" s="48"/>
      <c r="L770" s="49"/>
      <c r="AG770" s="14"/>
      <c r="AI770" s="14"/>
      <c r="AK770" s="14"/>
      <c r="AL770" s="15"/>
    </row>
    <row r="771">
      <c r="B771" s="15"/>
      <c r="C771" s="15"/>
      <c r="D771" s="15"/>
      <c r="E771" s="48"/>
      <c r="L771" s="49"/>
      <c r="AG771" s="14"/>
      <c r="AI771" s="14"/>
      <c r="AK771" s="14"/>
      <c r="AL771" s="15"/>
    </row>
    <row r="772">
      <c r="B772" s="15"/>
      <c r="C772" s="15"/>
      <c r="D772" s="15"/>
      <c r="E772" s="48"/>
      <c r="L772" s="49"/>
      <c r="AG772" s="14"/>
      <c r="AI772" s="14"/>
      <c r="AK772" s="14"/>
      <c r="AL772" s="15"/>
    </row>
    <row r="773">
      <c r="B773" s="15"/>
      <c r="C773" s="15"/>
      <c r="D773" s="15"/>
      <c r="E773" s="48"/>
      <c r="L773" s="49"/>
      <c r="AG773" s="14"/>
      <c r="AI773" s="14"/>
      <c r="AK773" s="14"/>
      <c r="AL773" s="15"/>
    </row>
    <row r="774">
      <c r="B774" s="15"/>
      <c r="C774" s="15"/>
      <c r="D774" s="15"/>
      <c r="E774" s="48"/>
      <c r="L774" s="49"/>
      <c r="AG774" s="14"/>
      <c r="AI774" s="14"/>
      <c r="AK774" s="14"/>
      <c r="AL774" s="15"/>
    </row>
    <row r="775">
      <c r="B775" s="15"/>
      <c r="C775" s="15"/>
      <c r="D775" s="15"/>
      <c r="E775" s="48"/>
      <c r="L775" s="49"/>
      <c r="AG775" s="14"/>
      <c r="AI775" s="14"/>
      <c r="AK775" s="14"/>
      <c r="AL775" s="15"/>
    </row>
    <row r="776">
      <c r="B776" s="15"/>
      <c r="C776" s="15"/>
      <c r="D776" s="15"/>
      <c r="E776" s="48"/>
      <c r="L776" s="49"/>
      <c r="AG776" s="14"/>
      <c r="AI776" s="14"/>
      <c r="AK776" s="14"/>
      <c r="AL776" s="15"/>
    </row>
    <row r="777">
      <c r="B777" s="15"/>
      <c r="C777" s="15"/>
      <c r="D777" s="15"/>
      <c r="E777" s="48"/>
      <c r="L777" s="49"/>
      <c r="AG777" s="14"/>
      <c r="AI777" s="14"/>
      <c r="AK777" s="14"/>
      <c r="AL777" s="15"/>
    </row>
    <row r="778">
      <c r="B778" s="15"/>
      <c r="C778" s="15"/>
      <c r="D778" s="15"/>
      <c r="E778" s="48"/>
      <c r="L778" s="49"/>
      <c r="AG778" s="14"/>
      <c r="AI778" s="14"/>
      <c r="AK778" s="14"/>
      <c r="AL778" s="15"/>
    </row>
    <row r="779">
      <c r="B779" s="15"/>
      <c r="C779" s="15"/>
      <c r="D779" s="15"/>
      <c r="E779" s="48"/>
      <c r="L779" s="49"/>
      <c r="AG779" s="14"/>
      <c r="AI779" s="14"/>
      <c r="AK779" s="14"/>
      <c r="AL779" s="15"/>
    </row>
    <row r="780">
      <c r="B780" s="15"/>
      <c r="C780" s="15"/>
      <c r="D780" s="15"/>
      <c r="E780" s="48"/>
      <c r="L780" s="49"/>
      <c r="AG780" s="14"/>
      <c r="AI780" s="14"/>
      <c r="AK780" s="14"/>
      <c r="AL780" s="15"/>
    </row>
    <row r="781">
      <c r="B781" s="15"/>
      <c r="C781" s="15"/>
      <c r="D781" s="15"/>
      <c r="E781" s="48"/>
      <c r="L781" s="49"/>
      <c r="AG781" s="14"/>
      <c r="AI781" s="14"/>
      <c r="AK781" s="14"/>
      <c r="AL781" s="15"/>
    </row>
    <row r="782">
      <c r="B782" s="15"/>
      <c r="C782" s="15"/>
      <c r="D782" s="15"/>
      <c r="E782" s="48"/>
      <c r="L782" s="49"/>
      <c r="AG782" s="14"/>
      <c r="AI782" s="14"/>
      <c r="AK782" s="14"/>
      <c r="AL782" s="15"/>
    </row>
    <row r="783">
      <c r="B783" s="15"/>
      <c r="C783" s="15"/>
      <c r="D783" s="15"/>
      <c r="E783" s="48"/>
      <c r="L783" s="49"/>
      <c r="AG783" s="14"/>
      <c r="AI783" s="14"/>
      <c r="AK783" s="14"/>
      <c r="AL783" s="15"/>
    </row>
    <row r="784">
      <c r="B784" s="15"/>
      <c r="C784" s="15"/>
      <c r="D784" s="15"/>
      <c r="E784" s="48"/>
      <c r="L784" s="49"/>
      <c r="AG784" s="14"/>
      <c r="AI784" s="14"/>
      <c r="AK784" s="14"/>
      <c r="AL784" s="15"/>
    </row>
    <row r="785">
      <c r="B785" s="15"/>
      <c r="C785" s="15"/>
      <c r="D785" s="15"/>
      <c r="E785" s="48"/>
      <c r="L785" s="49"/>
      <c r="AG785" s="14"/>
      <c r="AI785" s="14"/>
      <c r="AK785" s="14"/>
      <c r="AL785" s="15"/>
    </row>
    <row r="786">
      <c r="B786" s="15"/>
      <c r="C786" s="15"/>
      <c r="D786" s="15"/>
      <c r="E786" s="48"/>
      <c r="L786" s="49"/>
      <c r="AG786" s="14"/>
      <c r="AI786" s="14"/>
      <c r="AK786" s="14"/>
      <c r="AL786" s="15"/>
    </row>
    <row r="787">
      <c r="B787" s="15"/>
      <c r="C787" s="15"/>
      <c r="D787" s="15"/>
      <c r="E787" s="48"/>
      <c r="L787" s="49"/>
      <c r="AG787" s="14"/>
      <c r="AI787" s="14"/>
      <c r="AK787" s="14"/>
      <c r="AL787" s="15"/>
    </row>
    <row r="788">
      <c r="B788" s="15"/>
      <c r="C788" s="15"/>
      <c r="D788" s="15"/>
      <c r="E788" s="48"/>
      <c r="L788" s="49"/>
      <c r="AG788" s="14"/>
      <c r="AI788" s="14"/>
      <c r="AK788" s="14"/>
      <c r="AL788" s="15"/>
    </row>
    <row r="789">
      <c r="B789" s="15"/>
      <c r="C789" s="15"/>
      <c r="D789" s="15"/>
      <c r="E789" s="48"/>
      <c r="L789" s="49"/>
      <c r="AG789" s="14"/>
      <c r="AI789" s="14"/>
      <c r="AK789" s="14"/>
      <c r="AL789" s="15"/>
    </row>
    <row r="790">
      <c r="B790" s="15"/>
      <c r="C790" s="15"/>
      <c r="D790" s="15"/>
      <c r="E790" s="48"/>
      <c r="L790" s="49"/>
      <c r="AG790" s="14"/>
      <c r="AI790" s="14"/>
      <c r="AK790" s="14"/>
      <c r="AL790" s="15"/>
    </row>
    <row r="791">
      <c r="B791" s="15"/>
      <c r="C791" s="15"/>
      <c r="D791" s="15"/>
      <c r="E791" s="48"/>
      <c r="L791" s="49"/>
      <c r="AG791" s="14"/>
      <c r="AI791" s="14"/>
      <c r="AK791" s="14"/>
      <c r="AL791" s="15"/>
    </row>
    <row r="792">
      <c r="B792" s="15"/>
      <c r="C792" s="15"/>
      <c r="D792" s="15"/>
      <c r="E792" s="48"/>
      <c r="L792" s="49"/>
      <c r="AG792" s="14"/>
      <c r="AI792" s="14"/>
      <c r="AK792" s="14"/>
      <c r="AL792" s="15"/>
    </row>
    <row r="793">
      <c r="B793" s="15"/>
      <c r="C793" s="15"/>
      <c r="D793" s="15"/>
      <c r="E793" s="48"/>
      <c r="L793" s="49"/>
      <c r="AG793" s="14"/>
      <c r="AI793" s="14"/>
      <c r="AK793" s="14"/>
      <c r="AL793" s="15"/>
    </row>
    <row r="794">
      <c r="B794" s="15"/>
      <c r="C794" s="15"/>
      <c r="D794" s="15"/>
      <c r="E794" s="48"/>
      <c r="L794" s="49"/>
      <c r="AG794" s="14"/>
      <c r="AI794" s="14"/>
      <c r="AK794" s="14"/>
      <c r="AL794" s="15"/>
    </row>
    <row r="795">
      <c r="B795" s="15"/>
      <c r="C795" s="15"/>
      <c r="D795" s="15"/>
      <c r="E795" s="48"/>
      <c r="L795" s="49"/>
      <c r="AG795" s="14"/>
      <c r="AI795" s="14"/>
      <c r="AK795" s="14"/>
      <c r="AL795" s="15"/>
    </row>
    <row r="796">
      <c r="B796" s="15"/>
      <c r="C796" s="15"/>
      <c r="D796" s="15"/>
      <c r="E796" s="48"/>
      <c r="L796" s="49"/>
      <c r="AG796" s="14"/>
      <c r="AI796" s="14"/>
      <c r="AK796" s="14"/>
      <c r="AL796" s="15"/>
    </row>
    <row r="797">
      <c r="B797" s="15"/>
      <c r="C797" s="15"/>
      <c r="D797" s="15"/>
      <c r="E797" s="48"/>
      <c r="L797" s="49"/>
      <c r="AG797" s="14"/>
      <c r="AI797" s="14"/>
      <c r="AK797" s="14"/>
      <c r="AL797" s="15"/>
    </row>
    <row r="798">
      <c r="B798" s="15"/>
      <c r="C798" s="15"/>
      <c r="D798" s="15"/>
      <c r="E798" s="48"/>
      <c r="L798" s="49"/>
      <c r="AG798" s="14"/>
      <c r="AI798" s="14"/>
      <c r="AK798" s="14"/>
      <c r="AL798" s="15"/>
    </row>
    <row r="799">
      <c r="B799" s="15"/>
      <c r="C799" s="15"/>
      <c r="D799" s="15"/>
      <c r="E799" s="48"/>
      <c r="L799" s="49"/>
      <c r="AG799" s="14"/>
      <c r="AI799" s="14"/>
      <c r="AK799" s="14"/>
      <c r="AL799" s="15"/>
    </row>
    <row r="800">
      <c r="B800" s="15"/>
      <c r="C800" s="15"/>
      <c r="D800" s="15"/>
      <c r="E800" s="48"/>
      <c r="L800" s="49"/>
      <c r="AG800" s="14"/>
      <c r="AI800" s="14"/>
      <c r="AK800" s="14"/>
      <c r="AL800" s="15"/>
    </row>
    <row r="801">
      <c r="B801" s="15"/>
      <c r="C801" s="15"/>
      <c r="D801" s="15"/>
      <c r="E801" s="48"/>
      <c r="L801" s="49"/>
      <c r="AG801" s="14"/>
      <c r="AI801" s="14"/>
      <c r="AK801" s="14"/>
      <c r="AL801" s="15"/>
    </row>
    <row r="802">
      <c r="B802" s="15"/>
      <c r="C802" s="15"/>
      <c r="D802" s="15"/>
      <c r="E802" s="48"/>
      <c r="L802" s="49"/>
      <c r="AG802" s="14"/>
      <c r="AI802" s="14"/>
      <c r="AK802" s="14"/>
      <c r="AL802" s="15"/>
    </row>
    <row r="803">
      <c r="B803" s="15"/>
      <c r="C803" s="15"/>
      <c r="D803" s="15"/>
      <c r="E803" s="48"/>
      <c r="L803" s="49"/>
      <c r="AG803" s="14"/>
      <c r="AI803" s="14"/>
      <c r="AK803" s="14"/>
      <c r="AL803" s="15"/>
    </row>
    <row r="804">
      <c r="B804" s="15"/>
      <c r="C804" s="15"/>
      <c r="D804" s="15"/>
      <c r="E804" s="48"/>
      <c r="L804" s="49"/>
      <c r="AG804" s="14"/>
      <c r="AI804" s="14"/>
      <c r="AK804" s="14"/>
      <c r="AL804" s="15"/>
    </row>
    <row r="805">
      <c r="B805" s="15"/>
      <c r="C805" s="15"/>
      <c r="D805" s="15"/>
      <c r="E805" s="48"/>
      <c r="L805" s="49"/>
      <c r="AG805" s="14"/>
      <c r="AI805" s="14"/>
      <c r="AK805" s="14"/>
      <c r="AL805" s="15"/>
    </row>
    <row r="806">
      <c r="B806" s="15"/>
      <c r="C806" s="15"/>
      <c r="D806" s="15"/>
      <c r="E806" s="48"/>
      <c r="L806" s="49"/>
      <c r="AG806" s="14"/>
      <c r="AI806" s="14"/>
      <c r="AK806" s="14"/>
      <c r="AL806" s="15"/>
    </row>
    <row r="807">
      <c r="B807" s="15"/>
      <c r="C807" s="15"/>
      <c r="D807" s="15"/>
      <c r="E807" s="48"/>
      <c r="L807" s="49"/>
      <c r="AG807" s="14"/>
      <c r="AI807" s="14"/>
      <c r="AK807" s="14"/>
      <c r="AL807" s="15"/>
    </row>
    <row r="808">
      <c r="B808" s="15"/>
      <c r="C808" s="15"/>
      <c r="D808" s="15"/>
      <c r="E808" s="48"/>
      <c r="L808" s="49"/>
      <c r="AG808" s="14"/>
      <c r="AI808" s="14"/>
      <c r="AK808" s="14"/>
      <c r="AL808" s="15"/>
    </row>
    <row r="809">
      <c r="B809" s="15"/>
      <c r="C809" s="15"/>
      <c r="D809" s="15"/>
      <c r="E809" s="48"/>
      <c r="L809" s="49"/>
      <c r="AG809" s="14"/>
      <c r="AI809" s="14"/>
      <c r="AK809" s="14"/>
      <c r="AL809" s="15"/>
    </row>
    <row r="810">
      <c r="B810" s="15"/>
      <c r="C810" s="15"/>
      <c r="D810" s="15"/>
      <c r="E810" s="48"/>
      <c r="L810" s="49"/>
      <c r="AG810" s="14"/>
      <c r="AI810" s="14"/>
      <c r="AK810" s="14"/>
      <c r="AL810" s="15"/>
    </row>
    <row r="811">
      <c r="B811" s="15"/>
      <c r="C811" s="15"/>
      <c r="D811" s="15"/>
      <c r="E811" s="48"/>
      <c r="L811" s="49"/>
      <c r="AG811" s="14"/>
      <c r="AI811" s="14"/>
      <c r="AK811" s="14"/>
      <c r="AL811" s="15"/>
    </row>
    <row r="812">
      <c r="B812" s="15"/>
      <c r="C812" s="15"/>
      <c r="D812" s="15"/>
      <c r="E812" s="48"/>
      <c r="L812" s="49"/>
      <c r="AG812" s="14"/>
      <c r="AI812" s="14"/>
      <c r="AK812" s="14"/>
      <c r="AL812" s="15"/>
    </row>
    <row r="813">
      <c r="B813" s="15"/>
      <c r="C813" s="15"/>
      <c r="D813" s="15"/>
      <c r="E813" s="48"/>
      <c r="L813" s="49"/>
      <c r="AG813" s="14"/>
      <c r="AI813" s="14"/>
      <c r="AK813" s="14"/>
      <c r="AL813" s="15"/>
    </row>
    <row r="814">
      <c r="B814" s="15"/>
      <c r="C814" s="15"/>
      <c r="D814" s="15"/>
      <c r="E814" s="48"/>
      <c r="L814" s="49"/>
      <c r="AG814" s="14"/>
      <c r="AI814" s="14"/>
      <c r="AK814" s="14"/>
      <c r="AL814" s="15"/>
    </row>
    <row r="815">
      <c r="B815" s="15"/>
      <c r="C815" s="15"/>
      <c r="D815" s="15"/>
      <c r="E815" s="48"/>
      <c r="L815" s="49"/>
      <c r="AG815" s="14"/>
      <c r="AI815" s="14"/>
      <c r="AK815" s="14"/>
      <c r="AL815" s="15"/>
    </row>
    <row r="816">
      <c r="B816" s="15"/>
      <c r="C816" s="15"/>
      <c r="D816" s="15"/>
      <c r="E816" s="48"/>
      <c r="L816" s="49"/>
      <c r="AG816" s="14"/>
      <c r="AI816" s="14"/>
      <c r="AK816" s="14"/>
      <c r="AL816" s="15"/>
    </row>
    <row r="817">
      <c r="B817" s="15"/>
      <c r="C817" s="15"/>
      <c r="D817" s="15"/>
      <c r="E817" s="48"/>
      <c r="L817" s="49"/>
      <c r="AG817" s="14"/>
      <c r="AI817" s="14"/>
      <c r="AK817" s="14"/>
      <c r="AL817" s="15"/>
    </row>
    <row r="818">
      <c r="B818" s="15"/>
      <c r="C818" s="15"/>
      <c r="D818" s="15"/>
      <c r="E818" s="48"/>
      <c r="L818" s="49"/>
      <c r="AG818" s="14"/>
      <c r="AI818" s="14"/>
      <c r="AK818" s="14"/>
      <c r="AL818" s="15"/>
    </row>
    <row r="819">
      <c r="B819" s="15"/>
      <c r="C819" s="15"/>
      <c r="D819" s="15"/>
      <c r="E819" s="48"/>
      <c r="L819" s="49"/>
      <c r="AG819" s="14"/>
      <c r="AI819" s="14"/>
      <c r="AK819" s="14"/>
      <c r="AL819" s="15"/>
    </row>
    <row r="820">
      <c r="B820" s="15"/>
      <c r="C820" s="15"/>
      <c r="D820" s="15"/>
      <c r="E820" s="48"/>
      <c r="L820" s="49"/>
      <c r="AG820" s="14"/>
      <c r="AI820" s="14"/>
      <c r="AK820" s="14"/>
      <c r="AL820" s="15"/>
    </row>
    <row r="821">
      <c r="B821" s="15"/>
      <c r="C821" s="15"/>
      <c r="D821" s="15"/>
      <c r="E821" s="48"/>
      <c r="L821" s="49"/>
      <c r="AG821" s="14"/>
      <c r="AI821" s="14"/>
      <c r="AK821" s="14"/>
      <c r="AL821" s="15"/>
    </row>
    <row r="822">
      <c r="B822" s="15"/>
      <c r="C822" s="15"/>
      <c r="D822" s="15"/>
      <c r="E822" s="48"/>
      <c r="L822" s="49"/>
      <c r="AG822" s="14"/>
      <c r="AI822" s="14"/>
      <c r="AK822" s="14"/>
      <c r="AL822" s="15"/>
    </row>
    <row r="823">
      <c r="B823" s="15"/>
      <c r="C823" s="15"/>
      <c r="D823" s="15"/>
      <c r="E823" s="48"/>
      <c r="L823" s="49"/>
      <c r="AG823" s="14"/>
      <c r="AI823" s="14"/>
      <c r="AK823" s="14"/>
      <c r="AL823" s="15"/>
    </row>
    <row r="824">
      <c r="B824" s="15"/>
      <c r="C824" s="15"/>
      <c r="D824" s="15"/>
      <c r="E824" s="48"/>
      <c r="L824" s="49"/>
      <c r="AG824" s="14"/>
      <c r="AI824" s="14"/>
      <c r="AK824" s="14"/>
      <c r="AL824" s="15"/>
    </row>
    <row r="825">
      <c r="B825" s="15"/>
      <c r="C825" s="15"/>
      <c r="D825" s="15"/>
      <c r="E825" s="48"/>
      <c r="L825" s="49"/>
      <c r="AG825" s="14"/>
      <c r="AI825" s="14"/>
      <c r="AK825" s="14"/>
      <c r="AL825" s="15"/>
    </row>
    <row r="826">
      <c r="B826" s="15"/>
      <c r="C826" s="15"/>
      <c r="D826" s="15"/>
      <c r="E826" s="48"/>
      <c r="L826" s="49"/>
      <c r="AG826" s="14"/>
      <c r="AI826" s="14"/>
      <c r="AK826" s="14"/>
      <c r="AL826" s="15"/>
    </row>
    <row r="827">
      <c r="B827" s="15"/>
      <c r="C827" s="15"/>
      <c r="D827" s="15"/>
      <c r="E827" s="48"/>
      <c r="L827" s="49"/>
      <c r="AG827" s="14"/>
      <c r="AI827" s="14"/>
      <c r="AK827" s="14"/>
      <c r="AL827" s="15"/>
    </row>
    <row r="828">
      <c r="B828" s="15"/>
      <c r="C828" s="15"/>
      <c r="D828" s="15"/>
      <c r="E828" s="48"/>
      <c r="L828" s="49"/>
      <c r="AG828" s="14"/>
      <c r="AI828" s="14"/>
      <c r="AK828" s="14"/>
      <c r="AL828" s="15"/>
    </row>
    <row r="829">
      <c r="B829" s="15"/>
      <c r="C829" s="15"/>
      <c r="D829" s="15"/>
      <c r="E829" s="48"/>
      <c r="L829" s="49"/>
      <c r="AG829" s="14"/>
      <c r="AI829" s="14"/>
      <c r="AK829" s="14"/>
      <c r="AL829" s="15"/>
    </row>
    <row r="830">
      <c r="B830" s="15"/>
      <c r="C830" s="15"/>
      <c r="D830" s="15"/>
      <c r="E830" s="48"/>
      <c r="L830" s="49"/>
      <c r="AG830" s="14"/>
      <c r="AI830" s="14"/>
      <c r="AK830" s="14"/>
      <c r="AL830" s="15"/>
    </row>
    <row r="831">
      <c r="B831" s="15"/>
      <c r="C831" s="15"/>
      <c r="D831" s="15"/>
      <c r="E831" s="48"/>
      <c r="L831" s="49"/>
      <c r="AG831" s="14"/>
      <c r="AI831" s="14"/>
      <c r="AK831" s="14"/>
      <c r="AL831" s="15"/>
    </row>
    <row r="832">
      <c r="B832" s="15"/>
      <c r="C832" s="15"/>
      <c r="D832" s="15"/>
      <c r="E832" s="48"/>
      <c r="L832" s="49"/>
      <c r="AG832" s="14"/>
      <c r="AI832" s="14"/>
      <c r="AK832" s="14"/>
      <c r="AL832" s="15"/>
    </row>
    <row r="833">
      <c r="B833" s="15"/>
      <c r="C833" s="15"/>
      <c r="D833" s="15"/>
      <c r="E833" s="48"/>
      <c r="L833" s="49"/>
      <c r="AG833" s="14"/>
      <c r="AI833" s="14"/>
      <c r="AK833" s="14"/>
      <c r="AL833" s="15"/>
    </row>
    <row r="834">
      <c r="B834" s="15"/>
      <c r="C834" s="15"/>
      <c r="D834" s="15"/>
      <c r="E834" s="48"/>
      <c r="L834" s="49"/>
      <c r="AG834" s="14"/>
      <c r="AI834" s="14"/>
      <c r="AK834" s="14"/>
      <c r="AL834" s="15"/>
    </row>
    <row r="835">
      <c r="B835" s="15"/>
      <c r="C835" s="15"/>
      <c r="D835" s="15"/>
      <c r="E835" s="48"/>
      <c r="L835" s="49"/>
      <c r="AG835" s="14"/>
      <c r="AI835" s="14"/>
      <c r="AK835" s="14"/>
      <c r="AL835" s="15"/>
    </row>
    <row r="836">
      <c r="B836" s="15"/>
      <c r="C836" s="15"/>
      <c r="D836" s="15"/>
      <c r="E836" s="48"/>
      <c r="L836" s="49"/>
      <c r="AG836" s="14"/>
      <c r="AI836" s="14"/>
      <c r="AK836" s="14"/>
      <c r="AL836" s="15"/>
    </row>
    <row r="837">
      <c r="B837" s="15"/>
      <c r="C837" s="15"/>
      <c r="D837" s="15"/>
      <c r="E837" s="48"/>
      <c r="L837" s="49"/>
      <c r="AG837" s="14"/>
      <c r="AI837" s="14"/>
      <c r="AK837" s="14"/>
      <c r="AL837" s="15"/>
    </row>
    <row r="838">
      <c r="B838" s="15"/>
      <c r="C838" s="15"/>
      <c r="D838" s="15"/>
      <c r="E838" s="48"/>
      <c r="L838" s="49"/>
      <c r="AG838" s="14"/>
      <c r="AI838" s="14"/>
      <c r="AK838" s="14"/>
      <c r="AL838" s="15"/>
    </row>
    <row r="839">
      <c r="B839" s="15"/>
      <c r="C839" s="15"/>
      <c r="D839" s="15"/>
      <c r="E839" s="48"/>
      <c r="L839" s="49"/>
      <c r="AG839" s="14"/>
      <c r="AI839" s="14"/>
      <c r="AK839" s="14"/>
      <c r="AL839" s="15"/>
    </row>
    <row r="840">
      <c r="B840" s="15"/>
      <c r="C840" s="15"/>
      <c r="D840" s="15"/>
      <c r="E840" s="48"/>
      <c r="L840" s="49"/>
      <c r="AG840" s="14"/>
      <c r="AI840" s="14"/>
      <c r="AK840" s="14"/>
      <c r="AL840" s="15"/>
    </row>
    <row r="841">
      <c r="B841" s="15"/>
      <c r="C841" s="15"/>
      <c r="D841" s="15"/>
      <c r="E841" s="48"/>
      <c r="L841" s="49"/>
      <c r="AG841" s="14"/>
      <c r="AI841" s="14"/>
      <c r="AK841" s="14"/>
      <c r="AL841" s="15"/>
    </row>
    <row r="842">
      <c r="B842" s="15"/>
      <c r="C842" s="15"/>
      <c r="D842" s="15"/>
      <c r="E842" s="48"/>
      <c r="L842" s="49"/>
      <c r="AG842" s="14"/>
      <c r="AI842" s="14"/>
      <c r="AK842" s="14"/>
      <c r="AL842" s="15"/>
    </row>
    <row r="843">
      <c r="B843" s="15"/>
      <c r="C843" s="15"/>
      <c r="D843" s="15"/>
      <c r="E843" s="48"/>
      <c r="L843" s="49"/>
      <c r="AG843" s="14"/>
      <c r="AI843" s="14"/>
      <c r="AK843" s="14"/>
      <c r="AL843" s="15"/>
    </row>
    <row r="844">
      <c r="B844" s="15"/>
      <c r="C844" s="15"/>
      <c r="D844" s="15"/>
      <c r="E844" s="48"/>
      <c r="L844" s="49"/>
      <c r="AG844" s="14"/>
      <c r="AI844" s="14"/>
      <c r="AK844" s="14"/>
      <c r="AL844" s="15"/>
    </row>
    <row r="845">
      <c r="B845" s="15"/>
      <c r="C845" s="15"/>
      <c r="D845" s="15"/>
      <c r="E845" s="48"/>
      <c r="L845" s="49"/>
      <c r="AG845" s="14"/>
      <c r="AI845" s="14"/>
      <c r="AK845" s="14"/>
      <c r="AL845" s="15"/>
    </row>
    <row r="846">
      <c r="B846" s="15"/>
      <c r="C846" s="15"/>
      <c r="D846" s="15"/>
      <c r="E846" s="48"/>
      <c r="L846" s="49"/>
      <c r="AG846" s="14"/>
      <c r="AI846" s="14"/>
      <c r="AK846" s="14"/>
      <c r="AL846" s="15"/>
    </row>
    <row r="847">
      <c r="B847" s="15"/>
      <c r="C847" s="15"/>
      <c r="D847" s="15"/>
      <c r="E847" s="48"/>
      <c r="L847" s="49"/>
      <c r="AG847" s="14"/>
      <c r="AI847" s="14"/>
      <c r="AK847" s="14"/>
      <c r="AL847" s="15"/>
    </row>
    <row r="848">
      <c r="B848" s="15"/>
      <c r="C848" s="15"/>
      <c r="D848" s="15"/>
      <c r="E848" s="48"/>
      <c r="L848" s="49"/>
      <c r="AG848" s="14"/>
      <c r="AI848" s="14"/>
      <c r="AK848" s="14"/>
      <c r="AL848" s="15"/>
    </row>
    <row r="849">
      <c r="B849" s="15"/>
      <c r="C849" s="15"/>
      <c r="D849" s="15"/>
      <c r="E849" s="48"/>
      <c r="L849" s="49"/>
      <c r="AG849" s="14"/>
      <c r="AI849" s="14"/>
      <c r="AK849" s="14"/>
      <c r="AL849" s="15"/>
    </row>
    <row r="850">
      <c r="B850" s="15"/>
      <c r="C850" s="15"/>
      <c r="D850" s="15"/>
      <c r="E850" s="48"/>
      <c r="L850" s="49"/>
      <c r="AG850" s="14"/>
      <c r="AI850" s="14"/>
      <c r="AK850" s="14"/>
      <c r="AL850" s="15"/>
    </row>
    <row r="851">
      <c r="B851" s="15"/>
      <c r="C851" s="15"/>
      <c r="D851" s="15"/>
      <c r="E851" s="48"/>
      <c r="L851" s="49"/>
      <c r="AG851" s="14"/>
      <c r="AI851" s="14"/>
      <c r="AK851" s="14"/>
      <c r="AL851" s="15"/>
    </row>
    <row r="852">
      <c r="B852" s="15"/>
      <c r="C852" s="15"/>
      <c r="D852" s="15"/>
      <c r="E852" s="48"/>
      <c r="L852" s="49"/>
      <c r="AG852" s="14"/>
      <c r="AI852" s="14"/>
      <c r="AK852" s="14"/>
      <c r="AL852" s="15"/>
    </row>
    <row r="853">
      <c r="B853" s="15"/>
      <c r="C853" s="15"/>
      <c r="D853" s="15"/>
      <c r="E853" s="48"/>
      <c r="L853" s="49"/>
      <c r="AG853" s="14"/>
      <c r="AI853" s="14"/>
      <c r="AK853" s="14"/>
      <c r="AL853" s="15"/>
    </row>
    <row r="854">
      <c r="B854" s="15"/>
      <c r="C854" s="15"/>
      <c r="D854" s="15"/>
      <c r="E854" s="48"/>
      <c r="L854" s="49"/>
      <c r="AG854" s="14"/>
      <c r="AI854" s="14"/>
      <c r="AK854" s="14"/>
      <c r="AL854" s="15"/>
    </row>
    <row r="855">
      <c r="B855" s="15"/>
      <c r="C855" s="15"/>
      <c r="D855" s="15"/>
      <c r="E855" s="48"/>
      <c r="L855" s="49"/>
      <c r="AG855" s="14"/>
      <c r="AI855" s="14"/>
      <c r="AK855" s="14"/>
      <c r="AL855" s="15"/>
    </row>
    <row r="856">
      <c r="B856" s="15"/>
      <c r="C856" s="15"/>
      <c r="D856" s="15"/>
      <c r="E856" s="48"/>
      <c r="L856" s="49"/>
      <c r="AG856" s="14"/>
      <c r="AI856" s="14"/>
      <c r="AK856" s="14"/>
      <c r="AL856" s="15"/>
    </row>
    <row r="857">
      <c r="B857" s="15"/>
      <c r="C857" s="15"/>
      <c r="D857" s="15"/>
      <c r="E857" s="48"/>
      <c r="L857" s="49"/>
      <c r="AG857" s="14"/>
      <c r="AI857" s="14"/>
      <c r="AK857" s="14"/>
      <c r="AL857" s="15"/>
    </row>
    <row r="858">
      <c r="B858" s="15"/>
      <c r="C858" s="15"/>
      <c r="D858" s="15"/>
      <c r="E858" s="48"/>
      <c r="L858" s="49"/>
      <c r="AG858" s="14"/>
      <c r="AI858" s="14"/>
      <c r="AK858" s="14"/>
      <c r="AL858" s="15"/>
    </row>
    <row r="859">
      <c r="B859" s="15"/>
      <c r="C859" s="15"/>
      <c r="D859" s="15"/>
      <c r="E859" s="48"/>
      <c r="L859" s="49"/>
      <c r="AG859" s="14"/>
      <c r="AI859" s="14"/>
      <c r="AK859" s="14"/>
      <c r="AL859" s="15"/>
    </row>
    <row r="860">
      <c r="B860" s="15"/>
      <c r="C860" s="15"/>
      <c r="D860" s="15"/>
      <c r="E860" s="48"/>
      <c r="L860" s="49"/>
      <c r="AG860" s="14"/>
      <c r="AI860" s="14"/>
      <c r="AK860" s="14"/>
      <c r="AL860" s="15"/>
    </row>
    <row r="861">
      <c r="B861" s="15"/>
      <c r="C861" s="15"/>
      <c r="D861" s="15"/>
      <c r="E861" s="48"/>
      <c r="L861" s="49"/>
      <c r="AG861" s="14"/>
      <c r="AI861" s="14"/>
      <c r="AK861" s="14"/>
      <c r="AL861" s="15"/>
    </row>
    <row r="862">
      <c r="B862" s="15"/>
      <c r="C862" s="15"/>
      <c r="D862" s="15"/>
      <c r="E862" s="48"/>
      <c r="L862" s="49"/>
      <c r="AG862" s="14"/>
      <c r="AI862" s="14"/>
      <c r="AK862" s="14"/>
      <c r="AL862" s="15"/>
    </row>
    <row r="863">
      <c r="B863" s="15"/>
      <c r="C863" s="15"/>
      <c r="D863" s="15"/>
      <c r="E863" s="48"/>
      <c r="L863" s="49"/>
      <c r="AG863" s="14"/>
      <c r="AI863" s="14"/>
      <c r="AK863" s="14"/>
      <c r="AL863" s="15"/>
    </row>
    <row r="864">
      <c r="B864" s="15"/>
      <c r="C864" s="15"/>
      <c r="D864" s="15"/>
      <c r="E864" s="48"/>
      <c r="L864" s="49"/>
      <c r="AG864" s="14"/>
      <c r="AI864" s="14"/>
      <c r="AK864" s="14"/>
      <c r="AL864" s="15"/>
    </row>
    <row r="865">
      <c r="B865" s="15"/>
      <c r="C865" s="15"/>
      <c r="D865" s="15"/>
      <c r="E865" s="48"/>
      <c r="L865" s="49"/>
      <c r="AG865" s="14"/>
      <c r="AI865" s="14"/>
      <c r="AK865" s="14"/>
      <c r="AL865" s="15"/>
    </row>
    <row r="866">
      <c r="B866" s="15"/>
      <c r="C866" s="15"/>
      <c r="D866" s="15"/>
      <c r="E866" s="48"/>
      <c r="L866" s="49"/>
      <c r="AG866" s="14"/>
      <c r="AI866" s="14"/>
      <c r="AK866" s="14"/>
      <c r="AL866" s="15"/>
    </row>
    <row r="867">
      <c r="B867" s="15"/>
      <c r="C867" s="15"/>
      <c r="D867" s="15"/>
      <c r="E867" s="48"/>
      <c r="L867" s="49"/>
      <c r="AG867" s="14"/>
      <c r="AI867" s="14"/>
      <c r="AK867" s="14"/>
      <c r="AL867" s="15"/>
    </row>
    <row r="868">
      <c r="B868" s="15"/>
      <c r="C868" s="15"/>
      <c r="D868" s="15"/>
      <c r="E868" s="48"/>
      <c r="L868" s="49"/>
      <c r="AG868" s="14"/>
      <c r="AI868" s="14"/>
      <c r="AK868" s="14"/>
      <c r="AL868" s="15"/>
    </row>
    <row r="869">
      <c r="B869" s="15"/>
      <c r="C869" s="15"/>
      <c r="D869" s="15"/>
      <c r="E869" s="48"/>
      <c r="L869" s="49"/>
      <c r="AG869" s="14"/>
      <c r="AI869" s="14"/>
      <c r="AK869" s="14"/>
      <c r="AL869" s="15"/>
    </row>
    <row r="870">
      <c r="B870" s="15"/>
      <c r="C870" s="15"/>
      <c r="D870" s="15"/>
      <c r="E870" s="48"/>
      <c r="L870" s="49"/>
      <c r="AG870" s="14"/>
      <c r="AI870" s="14"/>
      <c r="AK870" s="14"/>
      <c r="AL870" s="15"/>
    </row>
    <row r="871">
      <c r="B871" s="15"/>
      <c r="C871" s="15"/>
      <c r="D871" s="15"/>
      <c r="E871" s="48"/>
      <c r="L871" s="49"/>
      <c r="AG871" s="14"/>
      <c r="AI871" s="14"/>
      <c r="AK871" s="14"/>
      <c r="AL871" s="15"/>
    </row>
    <row r="872">
      <c r="B872" s="15"/>
      <c r="C872" s="15"/>
      <c r="D872" s="15"/>
      <c r="E872" s="48"/>
      <c r="L872" s="49"/>
      <c r="AG872" s="14"/>
      <c r="AI872" s="14"/>
      <c r="AK872" s="14"/>
      <c r="AL872" s="15"/>
    </row>
    <row r="873">
      <c r="B873" s="15"/>
      <c r="C873" s="15"/>
      <c r="D873" s="15"/>
      <c r="E873" s="48"/>
      <c r="L873" s="49"/>
      <c r="AG873" s="14"/>
      <c r="AI873" s="14"/>
      <c r="AK873" s="14"/>
      <c r="AL873" s="15"/>
    </row>
    <row r="874">
      <c r="B874" s="15"/>
      <c r="C874" s="15"/>
      <c r="D874" s="15"/>
      <c r="E874" s="48"/>
      <c r="L874" s="49"/>
      <c r="AG874" s="14"/>
      <c r="AI874" s="14"/>
      <c r="AK874" s="14"/>
      <c r="AL874" s="15"/>
    </row>
    <row r="875">
      <c r="B875" s="15"/>
      <c r="C875" s="15"/>
      <c r="D875" s="15"/>
      <c r="E875" s="48"/>
      <c r="L875" s="49"/>
      <c r="AG875" s="14"/>
      <c r="AI875" s="14"/>
      <c r="AK875" s="14"/>
      <c r="AL875" s="15"/>
    </row>
    <row r="876">
      <c r="B876" s="15"/>
      <c r="C876" s="15"/>
      <c r="D876" s="15"/>
      <c r="E876" s="48"/>
      <c r="L876" s="49"/>
      <c r="AG876" s="14"/>
      <c r="AI876" s="14"/>
      <c r="AK876" s="14"/>
      <c r="AL876" s="15"/>
    </row>
    <row r="877">
      <c r="B877" s="15"/>
      <c r="C877" s="15"/>
      <c r="D877" s="15"/>
      <c r="E877" s="48"/>
      <c r="L877" s="49"/>
      <c r="AG877" s="14"/>
      <c r="AI877" s="14"/>
      <c r="AK877" s="14"/>
      <c r="AL877" s="15"/>
    </row>
    <row r="878">
      <c r="B878" s="15"/>
      <c r="C878" s="15"/>
      <c r="D878" s="15"/>
      <c r="E878" s="48"/>
      <c r="L878" s="49"/>
      <c r="AG878" s="14"/>
      <c r="AI878" s="14"/>
      <c r="AK878" s="14"/>
      <c r="AL878" s="15"/>
    </row>
    <row r="879">
      <c r="B879" s="15"/>
      <c r="C879" s="15"/>
      <c r="D879" s="15"/>
      <c r="E879" s="48"/>
      <c r="L879" s="49"/>
      <c r="AG879" s="14"/>
      <c r="AI879" s="14"/>
      <c r="AK879" s="14"/>
      <c r="AL879" s="15"/>
    </row>
    <row r="880">
      <c r="B880" s="15"/>
      <c r="C880" s="15"/>
      <c r="D880" s="15"/>
      <c r="E880" s="48"/>
      <c r="L880" s="49"/>
      <c r="AG880" s="14"/>
      <c r="AI880" s="14"/>
      <c r="AK880" s="14"/>
      <c r="AL880" s="15"/>
    </row>
    <row r="881">
      <c r="B881" s="15"/>
      <c r="C881" s="15"/>
      <c r="D881" s="15"/>
      <c r="E881" s="48"/>
      <c r="L881" s="49"/>
      <c r="AG881" s="14"/>
      <c r="AI881" s="14"/>
      <c r="AK881" s="14"/>
      <c r="AL881" s="15"/>
    </row>
    <row r="882">
      <c r="B882" s="15"/>
      <c r="C882" s="15"/>
      <c r="D882" s="15"/>
      <c r="E882" s="48"/>
      <c r="L882" s="49"/>
      <c r="AG882" s="14"/>
      <c r="AI882" s="14"/>
      <c r="AK882" s="14"/>
      <c r="AL882" s="15"/>
    </row>
    <row r="883">
      <c r="B883" s="15"/>
      <c r="C883" s="15"/>
      <c r="D883" s="15"/>
      <c r="E883" s="48"/>
      <c r="L883" s="49"/>
      <c r="AG883" s="14"/>
      <c r="AI883" s="14"/>
      <c r="AK883" s="14"/>
      <c r="AL883" s="15"/>
    </row>
    <row r="884">
      <c r="B884" s="15"/>
      <c r="C884" s="15"/>
      <c r="D884" s="15"/>
      <c r="E884" s="48"/>
      <c r="L884" s="49"/>
      <c r="AG884" s="14"/>
      <c r="AI884" s="14"/>
      <c r="AK884" s="14"/>
      <c r="AL884" s="15"/>
    </row>
    <row r="885">
      <c r="B885" s="15"/>
      <c r="C885" s="15"/>
      <c r="D885" s="15"/>
      <c r="E885" s="48"/>
      <c r="L885" s="49"/>
      <c r="AG885" s="14"/>
      <c r="AI885" s="14"/>
      <c r="AK885" s="14"/>
      <c r="AL885" s="15"/>
    </row>
    <row r="886">
      <c r="B886" s="15"/>
      <c r="C886" s="15"/>
      <c r="D886" s="15"/>
      <c r="E886" s="48"/>
      <c r="L886" s="49"/>
      <c r="AG886" s="14"/>
      <c r="AI886" s="14"/>
      <c r="AK886" s="14"/>
      <c r="AL886" s="15"/>
    </row>
    <row r="887">
      <c r="B887" s="15"/>
      <c r="C887" s="15"/>
      <c r="D887" s="15"/>
      <c r="E887" s="48"/>
      <c r="L887" s="49"/>
      <c r="AG887" s="14"/>
      <c r="AI887" s="14"/>
      <c r="AK887" s="14"/>
      <c r="AL887" s="15"/>
    </row>
    <row r="888">
      <c r="B888" s="15"/>
      <c r="C888" s="15"/>
      <c r="D888" s="15"/>
      <c r="E888" s="48"/>
      <c r="L888" s="49"/>
      <c r="AG888" s="14"/>
      <c r="AI888" s="14"/>
      <c r="AK888" s="14"/>
      <c r="AL888" s="15"/>
    </row>
    <row r="889">
      <c r="B889" s="15"/>
      <c r="C889" s="15"/>
      <c r="D889" s="15"/>
      <c r="E889" s="48"/>
      <c r="L889" s="49"/>
      <c r="AG889" s="14"/>
      <c r="AI889" s="14"/>
      <c r="AK889" s="14"/>
      <c r="AL889" s="15"/>
    </row>
    <row r="890">
      <c r="B890" s="15"/>
      <c r="C890" s="15"/>
      <c r="D890" s="15"/>
      <c r="E890" s="48"/>
      <c r="L890" s="49"/>
      <c r="AG890" s="14"/>
      <c r="AI890" s="14"/>
      <c r="AK890" s="14"/>
      <c r="AL890" s="15"/>
    </row>
    <row r="891">
      <c r="B891" s="15"/>
      <c r="C891" s="15"/>
      <c r="D891" s="15"/>
      <c r="E891" s="48"/>
      <c r="L891" s="49"/>
      <c r="AG891" s="14"/>
      <c r="AI891" s="14"/>
      <c r="AK891" s="14"/>
      <c r="AL891" s="15"/>
    </row>
    <row r="892">
      <c r="B892" s="15"/>
      <c r="C892" s="15"/>
      <c r="D892" s="15"/>
      <c r="E892" s="48"/>
      <c r="L892" s="49"/>
      <c r="AG892" s="14"/>
      <c r="AI892" s="14"/>
      <c r="AK892" s="14"/>
      <c r="AL892" s="15"/>
    </row>
    <row r="893">
      <c r="B893" s="15"/>
      <c r="C893" s="15"/>
      <c r="D893" s="15"/>
      <c r="E893" s="48"/>
      <c r="L893" s="49"/>
      <c r="AG893" s="14"/>
      <c r="AI893" s="14"/>
      <c r="AK893" s="14"/>
      <c r="AL893" s="15"/>
    </row>
    <row r="894">
      <c r="B894" s="15"/>
      <c r="C894" s="15"/>
      <c r="D894" s="15"/>
      <c r="E894" s="48"/>
      <c r="L894" s="49"/>
      <c r="AG894" s="14"/>
      <c r="AI894" s="14"/>
      <c r="AK894" s="14"/>
      <c r="AL894" s="15"/>
    </row>
    <row r="895">
      <c r="B895" s="15"/>
      <c r="C895" s="15"/>
      <c r="D895" s="15"/>
      <c r="E895" s="48"/>
      <c r="L895" s="49"/>
      <c r="AG895" s="14"/>
      <c r="AI895" s="14"/>
      <c r="AK895" s="14"/>
      <c r="AL895" s="15"/>
    </row>
    <row r="896">
      <c r="B896" s="15"/>
      <c r="C896" s="15"/>
      <c r="D896" s="15"/>
      <c r="E896" s="48"/>
      <c r="L896" s="49"/>
      <c r="AG896" s="14"/>
      <c r="AI896" s="14"/>
      <c r="AK896" s="14"/>
      <c r="AL896" s="15"/>
    </row>
    <row r="897">
      <c r="B897" s="15"/>
      <c r="C897" s="15"/>
      <c r="D897" s="15"/>
      <c r="E897" s="48"/>
      <c r="L897" s="49"/>
      <c r="AG897" s="14"/>
      <c r="AI897" s="14"/>
      <c r="AK897" s="14"/>
      <c r="AL897" s="15"/>
    </row>
    <row r="898">
      <c r="B898" s="15"/>
      <c r="C898" s="15"/>
      <c r="D898" s="15"/>
      <c r="E898" s="48"/>
      <c r="L898" s="49"/>
      <c r="AG898" s="14"/>
      <c r="AI898" s="14"/>
      <c r="AK898" s="14"/>
      <c r="AL898" s="15"/>
    </row>
    <row r="899">
      <c r="B899" s="15"/>
      <c r="C899" s="15"/>
      <c r="D899" s="15"/>
      <c r="E899" s="48"/>
      <c r="L899" s="49"/>
      <c r="AG899" s="14"/>
      <c r="AI899" s="14"/>
      <c r="AK899" s="14"/>
      <c r="AL899" s="15"/>
    </row>
    <row r="900">
      <c r="B900" s="15"/>
      <c r="C900" s="15"/>
      <c r="D900" s="15"/>
      <c r="E900" s="48"/>
      <c r="L900" s="49"/>
      <c r="AG900" s="14"/>
      <c r="AI900" s="14"/>
      <c r="AK900" s="14"/>
      <c r="AL900" s="15"/>
    </row>
    <row r="901">
      <c r="B901" s="15"/>
      <c r="C901" s="15"/>
      <c r="D901" s="15"/>
      <c r="E901" s="48"/>
      <c r="L901" s="49"/>
      <c r="AG901" s="14"/>
      <c r="AI901" s="14"/>
      <c r="AK901" s="14"/>
      <c r="AL901" s="15"/>
    </row>
    <row r="902">
      <c r="B902" s="15"/>
      <c r="C902" s="15"/>
      <c r="D902" s="15"/>
      <c r="E902" s="48"/>
      <c r="L902" s="49"/>
      <c r="AG902" s="14"/>
      <c r="AI902" s="14"/>
      <c r="AK902" s="14"/>
      <c r="AL902" s="15"/>
    </row>
    <row r="903">
      <c r="B903" s="15"/>
      <c r="C903" s="15"/>
      <c r="D903" s="15"/>
      <c r="E903" s="48"/>
      <c r="L903" s="49"/>
      <c r="AG903" s="14"/>
      <c r="AI903" s="14"/>
      <c r="AK903" s="14"/>
      <c r="AL903" s="15"/>
    </row>
    <row r="904">
      <c r="B904" s="15"/>
      <c r="C904" s="15"/>
      <c r="D904" s="15"/>
      <c r="E904" s="48"/>
      <c r="L904" s="49"/>
      <c r="AG904" s="14"/>
      <c r="AI904" s="14"/>
      <c r="AK904" s="14"/>
      <c r="AL904" s="15"/>
    </row>
    <row r="905">
      <c r="B905" s="15"/>
      <c r="C905" s="15"/>
      <c r="D905" s="15"/>
      <c r="E905" s="48"/>
      <c r="L905" s="49"/>
      <c r="AG905" s="14"/>
      <c r="AI905" s="14"/>
      <c r="AK905" s="14"/>
      <c r="AL905" s="15"/>
    </row>
    <row r="906">
      <c r="B906" s="15"/>
      <c r="C906" s="15"/>
      <c r="D906" s="15"/>
      <c r="E906" s="48"/>
      <c r="L906" s="49"/>
      <c r="AG906" s="14"/>
      <c r="AI906" s="14"/>
      <c r="AK906" s="14"/>
      <c r="AL906" s="15"/>
    </row>
    <row r="907">
      <c r="B907" s="15"/>
      <c r="C907" s="15"/>
      <c r="D907" s="15"/>
      <c r="E907" s="48"/>
      <c r="L907" s="49"/>
      <c r="AG907" s="14"/>
      <c r="AI907" s="14"/>
      <c r="AK907" s="14"/>
      <c r="AL907" s="15"/>
    </row>
    <row r="908">
      <c r="B908" s="15"/>
      <c r="C908" s="15"/>
      <c r="D908" s="15"/>
      <c r="E908" s="48"/>
      <c r="L908" s="49"/>
      <c r="AG908" s="14"/>
      <c r="AI908" s="14"/>
      <c r="AK908" s="14"/>
      <c r="AL908" s="15"/>
    </row>
    <row r="909">
      <c r="B909" s="15"/>
      <c r="C909" s="15"/>
      <c r="D909" s="15"/>
      <c r="E909" s="48"/>
      <c r="L909" s="49"/>
      <c r="AG909" s="14"/>
      <c r="AI909" s="14"/>
      <c r="AK909" s="14"/>
      <c r="AL909" s="15"/>
    </row>
    <row r="910">
      <c r="B910" s="15"/>
      <c r="C910" s="15"/>
      <c r="D910" s="15"/>
      <c r="E910" s="48"/>
      <c r="L910" s="49"/>
      <c r="AG910" s="14"/>
      <c r="AI910" s="14"/>
      <c r="AK910" s="14"/>
      <c r="AL910" s="15"/>
    </row>
    <row r="911">
      <c r="B911" s="15"/>
      <c r="C911" s="15"/>
      <c r="D911" s="15"/>
      <c r="E911" s="48"/>
      <c r="L911" s="49"/>
      <c r="AG911" s="14"/>
      <c r="AI911" s="14"/>
      <c r="AK911" s="14"/>
      <c r="AL911" s="15"/>
    </row>
    <row r="912">
      <c r="B912" s="15"/>
      <c r="C912" s="15"/>
      <c r="D912" s="15"/>
      <c r="E912" s="48"/>
      <c r="L912" s="49"/>
      <c r="AG912" s="14"/>
      <c r="AI912" s="14"/>
      <c r="AK912" s="14"/>
      <c r="AL912" s="15"/>
    </row>
    <row r="913">
      <c r="B913" s="15"/>
      <c r="C913" s="15"/>
      <c r="D913" s="15"/>
      <c r="E913" s="48"/>
      <c r="L913" s="49"/>
      <c r="AG913" s="14"/>
      <c r="AI913" s="14"/>
      <c r="AK913" s="14"/>
      <c r="AL913" s="15"/>
    </row>
    <row r="914">
      <c r="B914" s="15"/>
      <c r="C914" s="15"/>
      <c r="D914" s="15"/>
      <c r="E914" s="48"/>
      <c r="L914" s="49"/>
      <c r="AG914" s="14"/>
      <c r="AI914" s="14"/>
      <c r="AK914" s="14"/>
      <c r="AL914" s="15"/>
    </row>
    <row r="915">
      <c r="B915" s="15"/>
      <c r="C915" s="15"/>
      <c r="D915" s="15"/>
      <c r="E915" s="48"/>
      <c r="L915" s="49"/>
      <c r="AG915" s="14"/>
      <c r="AI915" s="14"/>
      <c r="AK915" s="14"/>
      <c r="AL915" s="15"/>
    </row>
    <row r="916">
      <c r="B916" s="15"/>
      <c r="C916" s="15"/>
      <c r="D916" s="15"/>
      <c r="E916" s="48"/>
      <c r="L916" s="49"/>
      <c r="AG916" s="14"/>
      <c r="AI916" s="14"/>
      <c r="AK916" s="14"/>
      <c r="AL916" s="15"/>
    </row>
    <row r="917">
      <c r="B917" s="15"/>
      <c r="C917" s="15"/>
      <c r="D917" s="15"/>
      <c r="E917" s="48"/>
      <c r="L917" s="49"/>
      <c r="AG917" s="14"/>
      <c r="AI917" s="14"/>
      <c r="AK917" s="14"/>
      <c r="AL917" s="15"/>
    </row>
    <row r="918">
      <c r="B918" s="15"/>
      <c r="C918" s="15"/>
      <c r="D918" s="15"/>
      <c r="E918" s="48"/>
      <c r="L918" s="49"/>
      <c r="AG918" s="14"/>
      <c r="AI918" s="14"/>
      <c r="AK918" s="14"/>
      <c r="AL918" s="15"/>
    </row>
    <row r="919">
      <c r="B919" s="15"/>
      <c r="C919" s="15"/>
      <c r="D919" s="15"/>
      <c r="E919" s="48"/>
      <c r="L919" s="49"/>
      <c r="AG919" s="14"/>
      <c r="AI919" s="14"/>
      <c r="AK919" s="14"/>
      <c r="AL919" s="15"/>
    </row>
    <row r="920">
      <c r="B920" s="15"/>
      <c r="C920" s="15"/>
      <c r="D920" s="15"/>
      <c r="E920" s="48"/>
      <c r="L920" s="49"/>
      <c r="AG920" s="14"/>
      <c r="AI920" s="14"/>
      <c r="AK920" s="14"/>
      <c r="AL920" s="15"/>
    </row>
    <row r="921">
      <c r="B921" s="15"/>
      <c r="C921" s="15"/>
      <c r="D921" s="15"/>
      <c r="E921" s="48"/>
      <c r="L921" s="49"/>
      <c r="AG921" s="14"/>
      <c r="AI921" s="14"/>
      <c r="AK921" s="14"/>
      <c r="AL921" s="15"/>
    </row>
    <row r="922">
      <c r="B922" s="15"/>
      <c r="C922" s="15"/>
      <c r="D922" s="15"/>
      <c r="E922" s="48"/>
      <c r="L922" s="49"/>
      <c r="AG922" s="14"/>
      <c r="AI922" s="14"/>
      <c r="AK922" s="14"/>
      <c r="AL922" s="15"/>
    </row>
    <row r="923">
      <c r="B923" s="15"/>
      <c r="C923" s="15"/>
      <c r="D923" s="15"/>
      <c r="E923" s="48"/>
      <c r="L923" s="49"/>
      <c r="AG923" s="14"/>
      <c r="AI923" s="14"/>
      <c r="AK923" s="14"/>
      <c r="AL923" s="15"/>
    </row>
    <row r="924">
      <c r="B924" s="15"/>
      <c r="C924" s="15"/>
      <c r="D924" s="15"/>
      <c r="E924" s="48"/>
      <c r="L924" s="49"/>
      <c r="AG924" s="14"/>
      <c r="AI924" s="14"/>
      <c r="AK924" s="14"/>
      <c r="AL924" s="15"/>
    </row>
    <row r="925">
      <c r="B925" s="15"/>
      <c r="C925" s="15"/>
      <c r="D925" s="15"/>
      <c r="E925" s="48"/>
      <c r="L925" s="49"/>
      <c r="AG925" s="14"/>
      <c r="AI925" s="14"/>
      <c r="AK925" s="14"/>
      <c r="AL925" s="15"/>
    </row>
    <row r="926">
      <c r="B926" s="15"/>
      <c r="C926" s="15"/>
      <c r="D926" s="15"/>
      <c r="E926" s="48"/>
      <c r="L926" s="49"/>
      <c r="AG926" s="14"/>
      <c r="AI926" s="14"/>
      <c r="AK926" s="14"/>
      <c r="AL926" s="15"/>
    </row>
    <row r="927">
      <c r="B927" s="15"/>
      <c r="C927" s="15"/>
      <c r="D927" s="15"/>
      <c r="E927" s="48"/>
      <c r="L927" s="49"/>
      <c r="AG927" s="14"/>
      <c r="AI927" s="14"/>
      <c r="AK927" s="14"/>
      <c r="AL927" s="15"/>
    </row>
    <row r="928">
      <c r="B928" s="15"/>
      <c r="C928" s="15"/>
      <c r="D928" s="15"/>
      <c r="E928" s="48"/>
      <c r="L928" s="49"/>
      <c r="AG928" s="14"/>
      <c r="AI928" s="14"/>
      <c r="AK928" s="14"/>
      <c r="AL928" s="15"/>
    </row>
    <row r="929">
      <c r="B929" s="15"/>
      <c r="C929" s="15"/>
      <c r="D929" s="15"/>
      <c r="E929" s="48"/>
      <c r="L929" s="49"/>
      <c r="AG929" s="14"/>
      <c r="AI929" s="14"/>
      <c r="AK929" s="14"/>
      <c r="AL929" s="15"/>
    </row>
    <row r="930">
      <c r="B930" s="15"/>
      <c r="C930" s="15"/>
      <c r="D930" s="15"/>
      <c r="E930" s="48"/>
      <c r="L930" s="49"/>
      <c r="AG930" s="14"/>
      <c r="AI930" s="14"/>
      <c r="AK930" s="14"/>
      <c r="AL930" s="15"/>
    </row>
    <row r="931">
      <c r="B931" s="15"/>
      <c r="C931" s="15"/>
      <c r="D931" s="15"/>
      <c r="E931" s="48"/>
      <c r="L931" s="49"/>
      <c r="AG931" s="14"/>
      <c r="AI931" s="14"/>
      <c r="AK931" s="14"/>
      <c r="AL931" s="15"/>
    </row>
    <row r="932">
      <c r="B932" s="15"/>
      <c r="C932" s="15"/>
      <c r="D932" s="15"/>
      <c r="E932" s="48"/>
      <c r="L932" s="49"/>
      <c r="AG932" s="14"/>
      <c r="AI932" s="14"/>
      <c r="AK932" s="14"/>
      <c r="AL932" s="15"/>
    </row>
    <row r="933">
      <c r="B933" s="15"/>
      <c r="C933" s="15"/>
      <c r="D933" s="15"/>
      <c r="E933" s="48"/>
      <c r="L933" s="49"/>
      <c r="AG933" s="14"/>
      <c r="AI933" s="14"/>
      <c r="AK933" s="14"/>
      <c r="AL933" s="15"/>
    </row>
    <row r="934">
      <c r="B934" s="15"/>
      <c r="C934" s="15"/>
      <c r="D934" s="15"/>
      <c r="E934" s="48"/>
      <c r="L934" s="49"/>
      <c r="AG934" s="14"/>
      <c r="AI934" s="14"/>
      <c r="AK934" s="14"/>
      <c r="AL934" s="15"/>
    </row>
    <row r="935">
      <c r="B935" s="15"/>
      <c r="C935" s="15"/>
      <c r="D935" s="15"/>
      <c r="E935" s="48"/>
      <c r="L935" s="49"/>
      <c r="AG935" s="14"/>
      <c r="AI935" s="14"/>
      <c r="AK935" s="14"/>
      <c r="AL935" s="15"/>
    </row>
    <row r="936">
      <c r="B936" s="15"/>
      <c r="C936" s="15"/>
      <c r="D936" s="15"/>
      <c r="E936" s="48"/>
      <c r="L936" s="49"/>
      <c r="AG936" s="14"/>
      <c r="AI936" s="14"/>
      <c r="AK936" s="14"/>
      <c r="AL936" s="15"/>
    </row>
    <row r="937">
      <c r="B937" s="15"/>
      <c r="C937" s="15"/>
      <c r="D937" s="15"/>
      <c r="E937" s="48"/>
      <c r="L937" s="49"/>
      <c r="AG937" s="14"/>
      <c r="AI937" s="14"/>
      <c r="AK937" s="14"/>
      <c r="AL937" s="15"/>
    </row>
    <row r="938">
      <c r="B938" s="15"/>
      <c r="C938" s="15"/>
      <c r="D938" s="15"/>
      <c r="E938" s="48"/>
      <c r="L938" s="49"/>
      <c r="AG938" s="14"/>
      <c r="AI938" s="14"/>
      <c r="AK938" s="14"/>
      <c r="AL938" s="15"/>
    </row>
    <row r="939">
      <c r="B939" s="15"/>
      <c r="C939" s="15"/>
      <c r="D939" s="15"/>
      <c r="E939" s="48"/>
      <c r="L939" s="49"/>
      <c r="AG939" s="14"/>
      <c r="AI939" s="14"/>
      <c r="AK939" s="14"/>
      <c r="AL939" s="15"/>
    </row>
    <row r="940">
      <c r="B940" s="15"/>
      <c r="C940" s="15"/>
      <c r="D940" s="15"/>
      <c r="E940" s="48"/>
      <c r="L940" s="49"/>
      <c r="AG940" s="14"/>
      <c r="AI940" s="14"/>
      <c r="AK940" s="14"/>
      <c r="AL940" s="15"/>
    </row>
    <row r="941">
      <c r="B941" s="15"/>
      <c r="C941" s="15"/>
      <c r="D941" s="15"/>
      <c r="E941" s="48"/>
      <c r="L941" s="49"/>
      <c r="AG941" s="14"/>
      <c r="AI941" s="14"/>
      <c r="AK941" s="14"/>
      <c r="AL941" s="15"/>
    </row>
    <row r="942">
      <c r="B942" s="15"/>
      <c r="C942" s="15"/>
      <c r="D942" s="15"/>
      <c r="E942" s="48"/>
      <c r="L942" s="49"/>
      <c r="AG942" s="14"/>
      <c r="AI942" s="14"/>
      <c r="AK942" s="14"/>
      <c r="AL942" s="15"/>
    </row>
    <row r="943">
      <c r="B943" s="15"/>
      <c r="C943" s="15"/>
      <c r="D943" s="15"/>
      <c r="E943" s="48"/>
      <c r="L943" s="49"/>
      <c r="AG943" s="14"/>
      <c r="AI943" s="14"/>
      <c r="AK943" s="14"/>
      <c r="AL943" s="15"/>
    </row>
    <row r="944">
      <c r="B944" s="15"/>
      <c r="C944" s="15"/>
      <c r="D944" s="15"/>
      <c r="E944" s="48"/>
      <c r="L944" s="49"/>
      <c r="AG944" s="14"/>
      <c r="AI944" s="14"/>
      <c r="AK944" s="14"/>
      <c r="AL944" s="15"/>
    </row>
    <row r="945">
      <c r="B945" s="15"/>
      <c r="C945" s="15"/>
      <c r="D945" s="15"/>
      <c r="E945" s="48"/>
      <c r="L945" s="49"/>
      <c r="AG945" s="14"/>
      <c r="AI945" s="14"/>
      <c r="AK945" s="14"/>
      <c r="AL945" s="15"/>
    </row>
    <row r="946">
      <c r="B946" s="15"/>
      <c r="C946" s="15"/>
      <c r="D946" s="15"/>
      <c r="E946" s="48"/>
      <c r="L946" s="49"/>
      <c r="AG946" s="14"/>
      <c r="AI946" s="14"/>
      <c r="AK946" s="14"/>
      <c r="AL946" s="15"/>
    </row>
    <row r="947">
      <c r="B947" s="15"/>
      <c r="C947" s="15"/>
      <c r="D947" s="15"/>
      <c r="E947" s="48"/>
      <c r="L947" s="49"/>
      <c r="AG947" s="14"/>
      <c r="AI947" s="14"/>
      <c r="AK947" s="14"/>
      <c r="AL947" s="15"/>
    </row>
    <row r="948">
      <c r="B948" s="15"/>
      <c r="C948" s="15"/>
      <c r="D948" s="15"/>
      <c r="E948" s="48"/>
      <c r="L948" s="49"/>
      <c r="AG948" s="14"/>
      <c r="AI948" s="14"/>
      <c r="AK948" s="14"/>
      <c r="AL948" s="15"/>
    </row>
    <row r="949">
      <c r="B949" s="15"/>
      <c r="C949" s="15"/>
      <c r="D949" s="15"/>
      <c r="E949" s="48"/>
      <c r="L949" s="49"/>
      <c r="AG949" s="14"/>
      <c r="AI949" s="14"/>
      <c r="AK949" s="14"/>
      <c r="AL949" s="15"/>
    </row>
    <row r="950">
      <c r="B950" s="15"/>
      <c r="C950" s="15"/>
      <c r="D950" s="15"/>
      <c r="E950" s="48"/>
      <c r="L950" s="49"/>
      <c r="AG950" s="14"/>
      <c r="AI950" s="14"/>
      <c r="AK950" s="14"/>
      <c r="AL950" s="15"/>
    </row>
    <row r="951">
      <c r="B951" s="15"/>
      <c r="C951" s="15"/>
      <c r="D951" s="15"/>
      <c r="E951" s="48"/>
      <c r="L951" s="49"/>
      <c r="AG951" s="14"/>
      <c r="AI951" s="14"/>
      <c r="AK951" s="14"/>
      <c r="AL951" s="15"/>
    </row>
    <row r="952">
      <c r="B952" s="15"/>
      <c r="C952" s="15"/>
      <c r="D952" s="15"/>
      <c r="E952" s="48"/>
      <c r="L952" s="49"/>
      <c r="AG952" s="14"/>
      <c r="AI952" s="14"/>
      <c r="AK952" s="14"/>
      <c r="AL952" s="15"/>
    </row>
    <row r="953">
      <c r="B953" s="15"/>
      <c r="C953" s="15"/>
      <c r="D953" s="15"/>
      <c r="E953" s="48"/>
      <c r="L953" s="49"/>
      <c r="AG953" s="14"/>
      <c r="AI953" s="14"/>
      <c r="AK953" s="14"/>
      <c r="AL953" s="15"/>
    </row>
    <row r="954">
      <c r="B954" s="15"/>
      <c r="C954" s="15"/>
      <c r="D954" s="15"/>
      <c r="E954" s="48"/>
      <c r="L954" s="49"/>
      <c r="AG954" s="14"/>
      <c r="AI954" s="14"/>
      <c r="AK954" s="14"/>
      <c r="AL954" s="15"/>
    </row>
    <row r="955">
      <c r="B955" s="15"/>
      <c r="C955" s="15"/>
      <c r="D955" s="15"/>
      <c r="E955" s="48"/>
      <c r="L955" s="49"/>
      <c r="AG955" s="14"/>
      <c r="AI955" s="14"/>
      <c r="AK955" s="14"/>
      <c r="AL955" s="15"/>
    </row>
    <row r="956">
      <c r="B956" s="15"/>
      <c r="C956" s="15"/>
      <c r="D956" s="15"/>
      <c r="E956" s="48"/>
      <c r="L956" s="49"/>
      <c r="AG956" s="14"/>
      <c r="AI956" s="14"/>
      <c r="AK956" s="14"/>
      <c r="AL956" s="15"/>
    </row>
    <row r="957">
      <c r="B957" s="15"/>
      <c r="C957" s="15"/>
      <c r="D957" s="15"/>
      <c r="E957" s="48"/>
      <c r="L957" s="49"/>
      <c r="AG957" s="14"/>
      <c r="AI957" s="14"/>
      <c r="AK957" s="14"/>
      <c r="AL957" s="15"/>
    </row>
    <row r="958">
      <c r="B958" s="15"/>
      <c r="C958" s="15"/>
      <c r="D958" s="15"/>
      <c r="E958" s="48"/>
      <c r="L958" s="49"/>
      <c r="AG958" s="14"/>
      <c r="AI958" s="14"/>
      <c r="AK958" s="14"/>
      <c r="AL958" s="15"/>
    </row>
    <row r="959">
      <c r="B959" s="15"/>
      <c r="C959" s="15"/>
      <c r="D959" s="15"/>
      <c r="E959" s="48"/>
      <c r="L959" s="49"/>
      <c r="AG959" s="14"/>
      <c r="AI959" s="14"/>
      <c r="AK959" s="14"/>
      <c r="AL959" s="15"/>
    </row>
    <row r="960">
      <c r="B960" s="15"/>
      <c r="C960" s="15"/>
      <c r="D960" s="15"/>
      <c r="E960" s="48"/>
      <c r="L960" s="49"/>
      <c r="AG960" s="14"/>
      <c r="AI960" s="14"/>
      <c r="AK960" s="14"/>
      <c r="AL960" s="15"/>
    </row>
    <row r="961">
      <c r="B961" s="15"/>
      <c r="C961" s="15"/>
      <c r="D961" s="15"/>
      <c r="E961" s="48"/>
      <c r="L961" s="49"/>
      <c r="AG961" s="14"/>
      <c r="AI961" s="14"/>
      <c r="AK961" s="14"/>
      <c r="AL961" s="15"/>
    </row>
    <row r="962">
      <c r="B962" s="15"/>
      <c r="C962" s="15"/>
      <c r="D962" s="15"/>
      <c r="E962" s="48"/>
      <c r="L962" s="49"/>
      <c r="AG962" s="14"/>
      <c r="AI962" s="14"/>
      <c r="AK962" s="14"/>
      <c r="AL962" s="15"/>
    </row>
    <row r="963">
      <c r="B963" s="15"/>
      <c r="C963" s="15"/>
      <c r="D963" s="15"/>
      <c r="E963" s="48"/>
      <c r="L963" s="49"/>
      <c r="AG963" s="14"/>
      <c r="AI963" s="14"/>
      <c r="AK963" s="14"/>
      <c r="AL963" s="15"/>
    </row>
    <row r="964">
      <c r="B964" s="15"/>
      <c r="C964" s="15"/>
      <c r="D964" s="15"/>
      <c r="E964" s="48"/>
      <c r="L964" s="49"/>
      <c r="AG964" s="14"/>
      <c r="AI964" s="14"/>
      <c r="AK964" s="14"/>
      <c r="AL964" s="15"/>
    </row>
    <row r="965">
      <c r="B965" s="15"/>
      <c r="C965" s="15"/>
      <c r="D965" s="15"/>
      <c r="E965" s="48"/>
      <c r="L965" s="49"/>
      <c r="AG965" s="14"/>
      <c r="AI965" s="14"/>
      <c r="AK965" s="14"/>
      <c r="AL965" s="15"/>
    </row>
    <row r="966">
      <c r="B966" s="15"/>
      <c r="C966" s="15"/>
      <c r="D966" s="15"/>
      <c r="E966" s="48"/>
      <c r="L966" s="49"/>
      <c r="AG966" s="14"/>
      <c r="AI966" s="14"/>
      <c r="AK966" s="14"/>
      <c r="AL966" s="15"/>
    </row>
    <row r="967">
      <c r="B967" s="15"/>
      <c r="C967" s="15"/>
      <c r="D967" s="15"/>
      <c r="E967" s="48"/>
      <c r="L967" s="49"/>
      <c r="AG967" s="14"/>
      <c r="AI967" s="14"/>
      <c r="AK967" s="14"/>
      <c r="AL967" s="15"/>
    </row>
    <row r="968">
      <c r="B968" s="15"/>
      <c r="C968" s="15"/>
      <c r="D968" s="15"/>
      <c r="E968" s="48"/>
      <c r="L968" s="49"/>
      <c r="AG968" s="14"/>
      <c r="AI968" s="14"/>
      <c r="AK968" s="14"/>
      <c r="AL968" s="15"/>
    </row>
    <row r="969">
      <c r="B969" s="15"/>
      <c r="C969" s="15"/>
      <c r="D969" s="15"/>
      <c r="E969" s="48"/>
      <c r="L969" s="49"/>
      <c r="AG969" s="14"/>
      <c r="AI969" s="14"/>
      <c r="AK969" s="14"/>
      <c r="AL969" s="15"/>
    </row>
    <row r="970">
      <c r="B970" s="15"/>
      <c r="C970" s="15"/>
      <c r="D970" s="15"/>
      <c r="E970" s="48"/>
      <c r="L970" s="49"/>
      <c r="AG970" s="14"/>
      <c r="AI970" s="14"/>
      <c r="AK970" s="14"/>
      <c r="AL970" s="15"/>
    </row>
    <row r="971">
      <c r="B971" s="15"/>
      <c r="C971" s="15"/>
      <c r="D971" s="15"/>
      <c r="E971" s="48"/>
      <c r="L971" s="49"/>
      <c r="AG971" s="14"/>
      <c r="AI971" s="14"/>
      <c r="AK971" s="14"/>
      <c r="AL971" s="15"/>
    </row>
    <row r="972">
      <c r="B972" s="15"/>
      <c r="C972" s="15"/>
      <c r="D972" s="15"/>
      <c r="E972" s="48"/>
      <c r="L972" s="49"/>
      <c r="AG972" s="14"/>
      <c r="AI972" s="14"/>
      <c r="AK972" s="14"/>
      <c r="AL972" s="15"/>
    </row>
    <row r="973">
      <c r="B973" s="15"/>
      <c r="C973" s="15"/>
      <c r="D973" s="15"/>
      <c r="E973" s="48"/>
      <c r="L973" s="49"/>
      <c r="AG973" s="14"/>
      <c r="AI973" s="14"/>
      <c r="AK973" s="14"/>
      <c r="AL973" s="15"/>
    </row>
    <row r="974">
      <c r="B974" s="15"/>
      <c r="C974" s="15"/>
      <c r="D974" s="15"/>
      <c r="E974" s="48"/>
      <c r="L974" s="49"/>
      <c r="AG974" s="14"/>
      <c r="AI974" s="14"/>
      <c r="AK974" s="14"/>
      <c r="AL974" s="15"/>
    </row>
    <row r="975">
      <c r="B975" s="15"/>
      <c r="C975" s="15"/>
      <c r="D975" s="15"/>
      <c r="E975" s="48"/>
      <c r="L975" s="49"/>
      <c r="AG975" s="14"/>
      <c r="AI975" s="14"/>
      <c r="AK975" s="14"/>
      <c r="AL975" s="15"/>
    </row>
    <row r="976">
      <c r="B976" s="15"/>
      <c r="C976" s="15"/>
      <c r="D976" s="15"/>
      <c r="E976" s="48"/>
      <c r="L976" s="49"/>
      <c r="AG976" s="14"/>
      <c r="AI976" s="14"/>
      <c r="AK976" s="14"/>
      <c r="AL976" s="15"/>
    </row>
    <row r="977">
      <c r="B977" s="15"/>
      <c r="C977" s="15"/>
      <c r="D977" s="15"/>
      <c r="E977" s="48"/>
      <c r="L977" s="49"/>
      <c r="AG977" s="14"/>
      <c r="AI977" s="14"/>
      <c r="AK977" s="14"/>
      <c r="AL977" s="15"/>
    </row>
    <row r="978">
      <c r="B978" s="15"/>
      <c r="C978" s="15"/>
      <c r="D978" s="15"/>
      <c r="E978" s="48"/>
      <c r="L978" s="49"/>
      <c r="AG978" s="14"/>
      <c r="AI978" s="14"/>
      <c r="AK978" s="14"/>
      <c r="AL978" s="15"/>
    </row>
    <row r="979">
      <c r="B979" s="15"/>
      <c r="C979" s="15"/>
      <c r="D979" s="15"/>
      <c r="E979" s="48"/>
      <c r="L979" s="49"/>
      <c r="AG979" s="14"/>
      <c r="AI979" s="14"/>
      <c r="AK979" s="14"/>
      <c r="AL979" s="15"/>
    </row>
    <row r="980">
      <c r="B980" s="15"/>
      <c r="C980" s="15"/>
      <c r="D980" s="15"/>
      <c r="E980" s="48"/>
      <c r="L980" s="49"/>
      <c r="AG980" s="14"/>
      <c r="AI980" s="14"/>
      <c r="AK980" s="14"/>
      <c r="AL980" s="15"/>
    </row>
    <row r="981">
      <c r="B981" s="15"/>
      <c r="C981" s="15"/>
      <c r="D981" s="15"/>
      <c r="E981" s="48"/>
      <c r="L981" s="49"/>
      <c r="AG981" s="14"/>
      <c r="AI981" s="14"/>
      <c r="AK981" s="14"/>
      <c r="AL981" s="15"/>
    </row>
    <row r="982">
      <c r="B982" s="15"/>
      <c r="C982" s="15"/>
      <c r="D982" s="15"/>
      <c r="E982" s="48"/>
      <c r="L982" s="49"/>
      <c r="AG982" s="14"/>
      <c r="AI982" s="14"/>
      <c r="AK982" s="14"/>
      <c r="AL982" s="15"/>
    </row>
    <row r="983">
      <c r="B983" s="15"/>
      <c r="C983" s="15"/>
      <c r="D983" s="15"/>
      <c r="E983" s="48"/>
      <c r="L983" s="49"/>
      <c r="AG983" s="14"/>
      <c r="AI983" s="14"/>
      <c r="AK983" s="14"/>
      <c r="AL983" s="15"/>
    </row>
    <row r="984">
      <c r="B984" s="15"/>
      <c r="C984" s="15"/>
      <c r="D984" s="15"/>
      <c r="E984" s="48"/>
      <c r="L984" s="49"/>
      <c r="AG984" s="14"/>
      <c r="AI984" s="14"/>
      <c r="AK984" s="14"/>
      <c r="AL984" s="15"/>
    </row>
    <row r="985">
      <c r="B985" s="15"/>
      <c r="C985" s="15"/>
      <c r="D985" s="15"/>
      <c r="E985" s="48"/>
      <c r="L985" s="49"/>
      <c r="AG985" s="14"/>
      <c r="AI985" s="14"/>
      <c r="AK985" s="14"/>
      <c r="AL985" s="15"/>
    </row>
    <row r="986">
      <c r="B986" s="15"/>
      <c r="C986" s="15"/>
      <c r="D986" s="15"/>
      <c r="E986" s="48"/>
      <c r="L986" s="49"/>
      <c r="AG986" s="14"/>
      <c r="AI986" s="14"/>
      <c r="AK986" s="14"/>
      <c r="AL986" s="15"/>
    </row>
    <row r="987">
      <c r="B987" s="15"/>
      <c r="C987" s="15"/>
      <c r="D987" s="15"/>
      <c r="E987" s="48"/>
      <c r="L987" s="49"/>
      <c r="AG987" s="14"/>
      <c r="AI987" s="14"/>
      <c r="AK987" s="14"/>
      <c r="AL987" s="15"/>
    </row>
    <row r="988">
      <c r="B988" s="15"/>
      <c r="C988" s="15"/>
      <c r="D988" s="15"/>
      <c r="E988" s="48"/>
      <c r="L988" s="49"/>
      <c r="AG988" s="14"/>
      <c r="AI988" s="14"/>
      <c r="AK988" s="14"/>
      <c r="AL988" s="15"/>
    </row>
    <row r="989">
      <c r="B989" s="15"/>
      <c r="C989" s="15"/>
      <c r="D989" s="15"/>
      <c r="E989" s="48"/>
      <c r="L989" s="49"/>
      <c r="AG989" s="14"/>
      <c r="AI989" s="14"/>
      <c r="AK989" s="14"/>
      <c r="AL989" s="15"/>
    </row>
    <row r="990">
      <c r="B990" s="15"/>
      <c r="C990" s="15"/>
      <c r="D990" s="15"/>
      <c r="E990" s="48"/>
      <c r="L990" s="49"/>
      <c r="AG990" s="14"/>
      <c r="AI990" s="14"/>
      <c r="AK990" s="14"/>
      <c r="AL990" s="15"/>
    </row>
    <row r="991">
      <c r="B991" s="15"/>
      <c r="C991" s="15"/>
      <c r="D991" s="15"/>
      <c r="E991" s="48"/>
      <c r="L991" s="49"/>
      <c r="AG991" s="14"/>
      <c r="AI991" s="14"/>
      <c r="AK991" s="14"/>
      <c r="AL991" s="15"/>
    </row>
    <row r="992">
      <c r="B992" s="15"/>
      <c r="C992" s="15"/>
      <c r="D992" s="15"/>
      <c r="E992" s="48"/>
      <c r="L992" s="49"/>
      <c r="AG992" s="14"/>
      <c r="AI992" s="14"/>
      <c r="AK992" s="14"/>
      <c r="AL992" s="15"/>
    </row>
    <row r="993">
      <c r="B993" s="15"/>
      <c r="C993" s="15"/>
      <c r="D993" s="15"/>
      <c r="E993" s="48"/>
      <c r="L993" s="49"/>
      <c r="AG993" s="14"/>
      <c r="AI993" s="14"/>
      <c r="AK993" s="14"/>
      <c r="AL993" s="15"/>
    </row>
  </sheetData>
  <autoFilter ref="$A$1:$AM$492">
    <filterColumn colId="1">
      <filters>
        <filter val="Pacific HMS"/>
      </filters>
    </filterColumn>
  </autoFilter>
  <conditionalFormatting sqref="B155:C155">
    <cfRule type="expression" dxfId="0" priority="1">
      <formula>#REF!&gt;0</formula>
    </cfRule>
  </conditionalFormatting>
  <conditionalFormatting sqref="A177:D492">
    <cfRule type="expression" dxfId="0" priority="2">
      <formula>$AO177&gt;0</formula>
    </cfRule>
  </conditionalFormatting>
  <conditionalFormatting sqref="A3:D176 B178:C179">
    <cfRule type="expression" dxfId="0" priority="3">
      <formula>$AR3&gt;0</formula>
    </cfRule>
  </conditionalFormatting>
  <dataValidations>
    <dataValidation type="list" allowBlank="1" showErrorMessage="1" sqref="AI2:AI993 AK2:AK993">
      <formula1>"individual,vessel,cooperative,sector,individual/cooperative,NA"</formula1>
    </dataValidation>
    <dataValidation type="list" allowBlank="1" showErrorMessage="1" sqref="AG2:AG993">
      <formula1>"historical,equal_effort,auction,other,NA"</formula1>
    </dataValidation>
  </dataValidations>
  <hyperlinks>
    <hyperlink r:id="rId2" ref="AL3"/>
    <hyperlink r:id="rId3" ref="AL43"/>
    <hyperlink r:id="rId4" ref="AL44"/>
    <hyperlink r:id="rId5" ref="AL45"/>
    <hyperlink r:id="rId6" ref="AL46"/>
    <hyperlink r:id="rId7" ref="AL47"/>
    <hyperlink r:id="rId8" ref="AL48"/>
    <hyperlink r:id="rId9" ref="AL49"/>
    <hyperlink r:id="rId10" ref="AL50"/>
    <hyperlink r:id="rId11" ref="AL51"/>
    <hyperlink r:id="rId12" ref="AL52"/>
    <hyperlink r:id="rId13" ref="AL53"/>
    <hyperlink r:id="rId14" ref="AL54"/>
    <hyperlink r:id="rId15" ref="AL55"/>
    <hyperlink r:id="rId16" ref="AL56"/>
    <hyperlink r:id="rId17" ref="AL57"/>
    <hyperlink r:id="rId18" ref="AL58"/>
    <hyperlink r:id="rId19" ref="AL59"/>
    <hyperlink r:id="rId20" ref="AL60"/>
    <hyperlink r:id="rId21" ref="AL61"/>
    <hyperlink r:id="rId22" ref="AL62"/>
    <hyperlink r:id="rId23" ref="AL63"/>
    <hyperlink r:id="rId24" ref="AL64"/>
    <hyperlink r:id="rId25" ref="AL65"/>
    <hyperlink r:id="rId26" ref="AL66"/>
    <hyperlink r:id="rId27" ref="AL67"/>
    <hyperlink r:id="rId28" ref="AL68"/>
    <hyperlink r:id="rId29" ref="AL69"/>
    <hyperlink r:id="rId30" ref="AL70"/>
    <hyperlink r:id="rId31" ref="AL71"/>
    <hyperlink r:id="rId32" ref="AL72"/>
    <hyperlink r:id="rId33" ref="AL73"/>
    <hyperlink r:id="rId34" ref="AL74"/>
    <hyperlink r:id="rId35" ref="AL75"/>
    <hyperlink r:id="rId36" ref="AL76"/>
    <hyperlink r:id="rId37" ref="AL77"/>
    <hyperlink r:id="rId38" ref="AL78"/>
    <hyperlink r:id="rId39" ref="AL79"/>
    <hyperlink r:id="rId40" ref="AL80"/>
    <hyperlink r:id="rId41" ref="AL81"/>
    <hyperlink r:id="rId42" ref="AL82"/>
    <hyperlink r:id="rId43" ref="AL83"/>
    <hyperlink r:id="rId44" ref="AL84"/>
    <hyperlink r:id="rId45" ref="AL85"/>
    <hyperlink r:id="rId46" ref="AL86"/>
    <hyperlink r:id="rId47" ref="AL87"/>
    <hyperlink r:id="rId48" ref="AL88"/>
    <hyperlink r:id="rId49" ref="AL89"/>
    <hyperlink r:id="rId50" ref="AL90"/>
    <hyperlink r:id="rId51" ref="AL91"/>
    <hyperlink r:id="rId52" ref="AL92"/>
    <hyperlink r:id="rId53" ref="AL93"/>
    <hyperlink r:id="rId54" ref="AL94"/>
    <hyperlink r:id="rId55" ref="AL95"/>
    <hyperlink r:id="rId56" ref="AL96"/>
    <hyperlink r:id="rId57" ref="AL97"/>
    <hyperlink r:id="rId58" ref="AL98"/>
    <hyperlink r:id="rId59" ref="AL99"/>
    <hyperlink r:id="rId60" ref="AL100"/>
    <hyperlink r:id="rId61" ref="AL101"/>
    <hyperlink r:id="rId62" ref="AL102"/>
    <hyperlink r:id="rId63" ref="AL103"/>
    <hyperlink r:id="rId64" ref="AL104"/>
    <hyperlink r:id="rId65" ref="AL105"/>
    <hyperlink r:id="rId66" ref="AL106"/>
    <hyperlink r:id="rId67" ref="AL107"/>
    <hyperlink r:id="rId68" ref="AL108"/>
    <hyperlink r:id="rId69" ref="AL109"/>
    <hyperlink r:id="rId70" ref="AL110"/>
    <hyperlink r:id="rId71" ref="AL111"/>
    <hyperlink r:id="rId72" ref="AL112"/>
    <hyperlink r:id="rId73" ref="AL113"/>
    <hyperlink r:id="rId74" ref="AL125"/>
    <hyperlink r:id="rId75" ref="AL127"/>
    <hyperlink r:id="rId76" location="management" ref="AL156"/>
    <hyperlink r:id="rId77" ref="AL252"/>
    <hyperlink r:id="rId78" ref="AL443"/>
    <hyperlink r:id="rId79" ref="AL444"/>
    <hyperlink r:id="rId80" ref="AL452"/>
  </hyperlinks>
  <drawing r:id="rId81"/>
  <legacyDrawing r:id="rId8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3.88"/>
  </cols>
  <sheetData>
    <row r="1">
      <c r="A1" s="44" t="s">
        <v>948</v>
      </c>
    </row>
    <row r="2">
      <c r="A2" s="44" t="s">
        <v>949</v>
      </c>
    </row>
    <row r="3">
      <c r="A3" s="44" t="s">
        <v>950</v>
      </c>
    </row>
    <row r="4">
      <c r="A4" s="44" t="s">
        <v>951</v>
      </c>
    </row>
    <row r="5">
      <c r="A5" s="44" t="s">
        <v>952</v>
      </c>
    </row>
    <row r="6">
      <c r="A6" s="15"/>
    </row>
    <row r="7">
      <c r="A7" s="15"/>
    </row>
    <row r="8">
      <c r="A8" s="15"/>
    </row>
    <row r="9">
      <c r="A9" s="15"/>
    </row>
    <row r="10">
      <c r="A10" s="15"/>
    </row>
    <row r="11">
      <c r="A11" s="44" t="s">
        <v>953</v>
      </c>
    </row>
    <row r="12">
      <c r="A12" s="44" t="s">
        <v>954</v>
      </c>
    </row>
    <row r="13">
      <c r="A13" s="15"/>
    </row>
    <row r="14">
      <c r="A14" s="15"/>
    </row>
    <row r="15">
      <c r="A15" s="15"/>
    </row>
    <row r="16">
      <c r="A16" s="15"/>
    </row>
    <row r="17">
      <c r="A17" s="15"/>
    </row>
    <row r="18">
      <c r="A18" s="15"/>
    </row>
    <row r="19">
      <c r="A19" s="15"/>
    </row>
    <row r="20">
      <c r="A20" s="15"/>
    </row>
    <row r="21">
      <c r="A21" s="15"/>
    </row>
    <row r="22">
      <c r="A22" s="15"/>
    </row>
    <row r="23">
      <c r="A23" s="15"/>
    </row>
    <row r="24">
      <c r="A24" s="15"/>
    </row>
    <row r="25">
      <c r="A25" s="15"/>
    </row>
    <row r="26">
      <c r="A26" s="15"/>
    </row>
    <row r="27">
      <c r="A27" s="15"/>
    </row>
    <row r="28">
      <c r="A28" s="15"/>
    </row>
    <row r="29">
      <c r="A29" s="15"/>
    </row>
    <row r="30">
      <c r="A30" s="15"/>
    </row>
    <row r="31">
      <c r="A31" s="15"/>
    </row>
    <row r="32">
      <c r="A32" s="15"/>
    </row>
    <row r="33">
      <c r="A33" s="15"/>
    </row>
    <row r="34">
      <c r="A34" s="15"/>
    </row>
    <row r="35">
      <c r="A35" s="15"/>
    </row>
    <row r="36">
      <c r="A36" s="15"/>
    </row>
    <row r="37">
      <c r="A37" s="15"/>
    </row>
    <row r="38">
      <c r="A38" s="15"/>
    </row>
    <row r="39">
      <c r="A39" s="15"/>
    </row>
    <row r="40">
      <c r="A40" s="15"/>
    </row>
    <row r="41">
      <c r="A41" s="15"/>
    </row>
    <row r="42">
      <c r="A42" s="15"/>
    </row>
    <row r="43">
      <c r="A43" s="15"/>
    </row>
    <row r="44">
      <c r="A44" s="15"/>
    </row>
    <row r="45">
      <c r="A45" s="15"/>
    </row>
    <row r="46">
      <c r="A46" s="15"/>
    </row>
    <row r="47">
      <c r="A47" s="15"/>
    </row>
    <row r="48">
      <c r="A48" s="15"/>
    </row>
    <row r="49">
      <c r="A49" s="15"/>
    </row>
    <row r="50">
      <c r="A50" s="15"/>
    </row>
    <row r="51">
      <c r="A51" s="15"/>
    </row>
    <row r="52">
      <c r="A52" s="15"/>
    </row>
    <row r="53">
      <c r="A53" s="15"/>
    </row>
    <row r="54">
      <c r="A54" s="15"/>
    </row>
    <row r="55">
      <c r="A55" s="15"/>
    </row>
    <row r="56">
      <c r="A56" s="15"/>
    </row>
    <row r="57">
      <c r="A57" s="15"/>
    </row>
    <row r="58">
      <c r="A58" s="15"/>
    </row>
    <row r="59">
      <c r="A59" s="15"/>
    </row>
    <row r="60">
      <c r="A60" s="15"/>
    </row>
    <row r="61">
      <c r="A61" s="15"/>
    </row>
    <row r="62">
      <c r="A62" s="15"/>
    </row>
    <row r="63">
      <c r="A63" s="15"/>
    </row>
    <row r="64">
      <c r="A64" s="15"/>
    </row>
    <row r="65">
      <c r="A65" s="15"/>
    </row>
    <row r="66">
      <c r="A66" s="15"/>
    </row>
    <row r="67">
      <c r="A67" s="15"/>
    </row>
    <row r="68">
      <c r="A68" s="15"/>
    </row>
    <row r="69">
      <c r="A69" s="15"/>
    </row>
    <row r="70">
      <c r="A70" s="15"/>
    </row>
    <row r="71">
      <c r="A71" s="15"/>
    </row>
    <row r="72">
      <c r="A72" s="15"/>
    </row>
    <row r="73">
      <c r="A73" s="15"/>
    </row>
    <row r="74">
      <c r="A74" s="15"/>
    </row>
    <row r="75">
      <c r="A75" s="15"/>
    </row>
    <row r="76">
      <c r="A76" s="15"/>
    </row>
    <row r="77">
      <c r="A77" s="15"/>
    </row>
    <row r="78">
      <c r="A78" s="15"/>
    </row>
    <row r="79">
      <c r="A79" s="15"/>
    </row>
    <row r="80">
      <c r="A80" s="15"/>
    </row>
    <row r="81">
      <c r="A81" s="15"/>
    </row>
    <row r="82">
      <c r="A82" s="15"/>
    </row>
    <row r="83">
      <c r="A83" s="15"/>
    </row>
    <row r="84">
      <c r="A84" s="15"/>
    </row>
    <row r="85">
      <c r="A85" s="15"/>
    </row>
    <row r="86">
      <c r="A86" s="15"/>
    </row>
    <row r="87">
      <c r="A87" s="15"/>
    </row>
    <row r="88">
      <c r="A88" s="15"/>
    </row>
    <row r="89">
      <c r="A89" s="15"/>
    </row>
    <row r="90">
      <c r="A90" s="15"/>
    </row>
    <row r="91">
      <c r="A91" s="15"/>
    </row>
    <row r="92">
      <c r="A92" s="15"/>
    </row>
    <row r="93">
      <c r="A93" s="15"/>
    </row>
    <row r="94">
      <c r="A94" s="15"/>
    </row>
    <row r="95">
      <c r="A95" s="15"/>
    </row>
    <row r="96">
      <c r="A96" s="15"/>
    </row>
    <row r="97">
      <c r="A97" s="15"/>
    </row>
    <row r="98">
      <c r="A98" s="15"/>
    </row>
    <row r="99">
      <c r="A99" s="15"/>
    </row>
    <row r="100">
      <c r="A100" s="15"/>
    </row>
    <row r="101">
      <c r="A101" s="15"/>
    </row>
    <row r="102">
      <c r="A102" s="15"/>
    </row>
    <row r="103">
      <c r="A103" s="15"/>
    </row>
    <row r="104">
      <c r="A104" s="15"/>
    </row>
    <row r="105">
      <c r="A105" s="15"/>
    </row>
    <row r="106">
      <c r="A106" s="15"/>
    </row>
    <row r="107">
      <c r="A107" s="15"/>
    </row>
    <row r="108">
      <c r="A108" s="15"/>
    </row>
    <row r="109">
      <c r="A109" s="15"/>
    </row>
    <row r="110">
      <c r="A110" s="15"/>
    </row>
    <row r="111">
      <c r="A111" s="15"/>
    </row>
    <row r="112">
      <c r="A112" s="15"/>
    </row>
    <row r="113">
      <c r="A113" s="15"/>
    </row>
    <row r="114">
      <c r="A114" s="15"/>
    </row>
    <row r="115">
      <c r="A115" s="15"/>
    </row>
    <row r="116">
      <c r="A116" s="15"/>
    </row>
    <row r="117">
      <c r="A117" s="15"/>
    </row>
    <row r="118">
      <c r="A118" s="15"/>
    </row>
    <row r="119">
      <c r="A119" s="15"/>
    </row>
    <row r="120">
      <c r="A120" s="15"/>
    </row>
    <row r="121">
      <c r="A121" s="15"/>
    </row>
    <row r="122">
      <c r="A122" s="15"/>
    </row>
    <row r="123">
      <c r="A123" s="15"/>
    </row>
    <row r="124">
      <c r="A124" s="15"/>
    </row>
    <row r="125">
      <c r="A125" s="15"/>
    </row>
    <row r="126">
      <c r="A126" s="15"/>
    </row>
    <row r="127">
      <c r="A127" s="15"/>
    </row>
    <row r="128">
      <c r="A128" s="15"/>
    </row>
    <row r="129">
      <c r="A129" s="15"/>
    </row>
    <row r="130">
      <c r="A130" s="15"/>
    </row>
    <row r="131">
      <c r="A131" s="15"/>
    </row>
    <row r="132">
      <c r="A132" s="15"/>
    </row>
    <row r="133">
      <c r="A133" s="15"/>
    </row>
    <row r="134">
      <c r="A134" s="15"/>
    </row>
    <row r="135">
      <c r="A135" s="15"/>
    </row>
    <row r="136">
      <c r="A136" s="15"/>
    </row>
    <row r="137">
      <c r="A137" s="15"/>
    </row>
    <row r="138">
      <c r="A138" s="15"/>
    </row>
    <row r="139">
      <c r="A139" s="15"/>
    </row>
    <row r="140">
      <c r="A140" s="15"/>
    </row>
    <row r="141">
      <c r="A141" s="15"/>
    </row>
    <row r="142">
      <c r="A142" s="15"/>
    </row>
    <row r="143">
      <c r="A143" s="15"/>
    </row>
    <row r="144">
      <c r="A144" s="15"/>
    </row>
    <row r="145">
      <c r="A145" s="15"/>
    </row>
    <row r="146">
      <c r="A146" s="15"/>
    </row>
    <row r="147">
      <c r="A147" s="15"/>
    </row>
    <row r="148">
      <c r="A148" s="15"/>
    </row>
    <row r="149">
      <c r="A149" s="15"/>
    </row>
    <row r="150">
      <c r="A150" s="15"/>
    </row>
    <row r="151">
      <c r="A151" s="15"/>
    </row>
    <row r="152">
      <c r="A152" s="15"/>
    </row>
    <row r="153">
      <c r="A153" s="15"/>
    </row>
    <row r="154">
      <c r="A154" s="15"/>
    </row>
    <row r="155">
      <c r="A155" s="15"/>
    </row>
    <row r="156">
      <c r="A156" s="15"/>
    </row>
    <row r="157">
      <c r="A157" s="15"/>
    </row>
    <row r="158">
      <c r="A158" s="15"/>
    </row>
    <row r="159">
      <c r="A159" s="15"/>
    </row>
    <row r="160">
      <c r="A160" s="15"/>
    </row>
    <row r="161">
      <c r="A161" s="15"/>
    </row>
    <row r="162">
      <c r="A162" s="15"/>
    </row>
    <row r="163">
      <c r="A163" s="15"/>
    </row>
    <row r="164">
      <c r="A164" s="15"/>
    </row>
    <row r="165">
      <c r="A165" s="15"/>
    </row>
    <row r="166">
      <c r="A166" s="15"/>
    </row>
    <row r="167">
      <c r="A167" s="15"/>
    </row>
    <row r="168">
      <c r="A168" s="15"/>
    </row>
    <row r="169">
      <c r="A169" s="15"/>
    </row>
    <row r="170">
      <c r="A170" s="15"/>
    </row>
    <row r="171">
      <c r="A171" s="15"/>
    </row>
    <row r="172">
      <c r="A172" s="15"/>
    </row>
    <row r="173">
      <c r="A173" s="15"/>
    </row>
    <row r="174">
      <c r="A174" s="15"/>
    </row>
    <row r="175">
      <c r="A175" s="15"/>
    </row>
    <row r="176">
      <c r="A176" s="15"/>
    </row>
    <row r="177">
      <c r="A177" s="15"/>
    </row>
    <row r="178">
      <c r="A178" s="15"/>
    </row>
    <row r="179">
      <c r="A179" s="15"/>
    </row>
    <row r="180">
      <c r="A180" s="15"/>
    </row>
    <row r="181">
      <c r="A181" s="15"/>
    </row>
    <row r="182">
      <c r="A182" s="15"/>
    </row>
    <row r="183">
      <c r="A183" s="15"/>
    </row>
    <row r="184">
      <c r="A184" s="15"/>
    </row>
    <row r="185">
      <c r="A185" s="15"/>
    </row>
    <row r="186">
      <c r="A186" s="15"/>
    </row>
    <row r="187">
      <c r="A187" s="15"/>
    </row>
    <row r="188">
      <c r="A188" s="15"/>
    </row>
    <row r="189">
      <c r="A189" s="15"/>
    </row>
    <row r="190">
      <c r="A190" s="15"/>
    </row>
    <row r="191">
      <c r="A191" s="15"/>
    </row>
    <row r="192">
      <c r="A192" s="15"/>
    </row>
    <row r="193">
      <c r="A193" s="15"/>
    </row>
    <row r="194">
      <c r="A194" s="15"/>
    </row>
    <row r="195">
      <c r="A195" s="15"/>
    </row>
    <row r="196">
      <c r="A196" s="15"/>
    </row>
    <row r="197">
      <c r="A197" s="15"/>
    </row>
    <row r="198">
      <c r="A198" s="15"/>
    </row>
    <row r="199">
      <c r="A199" s="15"/>
    </row>
    <row r="200">
      <c r="A200" s="15"/>
    </row>
    <row r="201">
      <c r="A201" s="15"/>
    </row>
    <row r="202">
      <c r="A202" s="15"/>
    </row>
    <row r="203">
      <c r="A203" s="15"/>
    </row>
    <row r="204">
      <c r="A204" s="15"/>
    </row>
    <row r="205">
      <c r="A205" s="15"/>
    </row>
    <row r="206">
      <c r="A206" s="15"/>
    </row>
    <row r="207">
      <c r="A207" s="15"/>
    </row>
    <row r="208">
      <c r="A208" s="15"/>
    </row>
    <row r="209">
      <c r="A209" s="15"/>
    </row>
    <row r="210">
      <c r="A210" s="15"/>
    </row>
    <row r="211">
      <c r="A211" s="15"/>
    </row>
    <row r="212">
      <c r="A212" s="15"/>
    </row>
    <row r="213">
      <c r="A213" s="15"/>
    </row>
    <row r="214">
      <c r="A214" s="15"/>
    </row>
    <row r="215">
      <c r="A215" s="15"/>
    </row>
    <row r="216">
      <c r="A216" s="15"/>
    </row>
    <row r="217">
      <c r="A217" s="15"/>
    </row>
    <row r="218">
      <c r="A218" s="15"/>
    </row>
    <row r="219">
      <c r="A219" s="15"/>
    </row>
    <row r="220">
      <c r="A220" s="15"/>
    </row>
    <row r="221">
      <c r="A221" s="15"/>
    </row>
    <row r="222">
      <c r="A222" s="15"/>
    </row>
    <row r="223">
      <c r="A223" s="15"/>
    </row>
    <row r="224">
      <c r="A224" s="15"/>
    </row>
    <row r="225">
      <c r="A225" s="15"/>
    </row>
    <row r="226">
      <c r="A226" s="15"/>
    </row>
    <row r="227">
      <c r="A227" s="15"/>
    </row>
    <row r="228">
      <c r="A228" s="15"/>
    </row>
    <row r="229">
      <c r="A229" s="15"/>
    </row>
    <row r="230">
      <c r="A230" s="15"/>
    </row>
    <row r="231">
      <c r="A231" s="15"/>
    </row>
    <row r="232">
      <c r="A232" s="15"/>
    </row>
    <row r="233">
      <c r="A233" s="15"/>
    </row>
    <row r="234">
      <c r="A234" s="15"/>
    </row>
    <row r="235">
      <c r="A235" s="15"/>
    </row>
    <row r="236">
      <c r="A236" s="15"/>
    </row>
    <row r="237">
      <c r="A237" s="15"/>
    </row>
    <row r="238">
      <c r="A238" s="15"/>
    </row>
    <row r="239">
      <c r="A239" s="15"/>
    </row>
    <row r="240">
      <c r="A240" s="15"/>
    </row>
    <row r="241">
      <c r="A241" s="15"/>
    </row>
    <row r="242">
      <c r="A242" s="15"/>
    </row>
    <row r="243">
      <c r="A243" s="15"/>
    </row>
    <row r="244">
      <c r="A244" s="15"/>
    </row>
    <row r="245">
      <c r="A245" s="15"/>
    </row>
    <row r="246">
      <c r="A246" s="15"/>
    </row>
    <row r="247">
      <c r="A247" s="15"/>
    </row>
    <row r="248">
      <c r="A248" s="15"/>
    </row>
    <row r="249">
      <c r="A249" s="15"/>
    </row>
    <row r="250">
      <c r="A250" s="15"/>
    </row>
    <row r="251">
      <c r="A251" s="15"/>
    </row>
    <row r="252">
      <c r="A252" s="15"/>
    </row>
    <row r="253">
      <c r="A253" s="15"/>
    </row>
    <row r="254">
      <c r="A254" s="15"/>
    </row>
    <row r="255">
      <c r="A255" s="15"/>
    </row>
    <row r="256">
      <c r="A256" s="15"/>
    </row>
    <row r="257">
      <c r="A257" s="15"/>
    </row>
    <row r="258">
      <c r="A258" s="15"/>
    </row>
    <row r="259">
      <c r="A259" s="15"/>
    </row>
    <row r="260">
      <c r="A260" s="15"/>
    </row>
    <row r="261">
      <c r="A261" s="15"/>
    </row>
    <row r="262">
      <c r="A262" s="15"/>
    </row>
    <row r="263">
      <c r="A263" s="15"/>
    </row>
    <row r="264">
      <c r="A264" s="15"/>
    </row>
    <row r="265">
      <c r="A265" s="15"/>
    </row>
    <row r="266">
      <c r="A266" s="15"/>
    </row>
    <row r="267">
      <c r="A267" s="15"/>
    </row>
    <row r="268">
      <c r="A268" s="15"/>
    </row>
    <row r="269">
      <c r="A269" s="15"/>
    </row>
    <row r="270">
      <c r="A270" s="15"/>
    </row>
    <row r="271">
      <c r="A271" s="15"/>
    </row>
    <row r="272">
      <c r="A272" s="15"/>
    </row>
    <row r="273">
      <c r="A273" s="15"/>
    </row>
    <row r="274">
      <c r="A274" s="15"/>
    </row>
    <row r="275">
      <c r="A275" s="15"/>
    </row>
    <row r="276">
      <c r="A276" s="15"/>
    </row>
    <row r="277">
      <c r="A277" s="15"/>
    </row>
    <row r="278">
      <c r="A278" s="15"/>
    </row>
    <row r="279">
      <c r="A279" s="15"/>
    </row>
    <row r="280">
      <c r="A280" s="15"/>
    </row>
    <row r="281">
      <c r="A281" s="15"/>
    </row>
    <row r="282">
      <c r="A282" s="15"/>
    </row>
    <row r="283">
      <c r="A283" s="15"/>
    </row>
    <row r="284">
      <c r="A284" s="15"/>
    </row>
    <row r="285">
      <c r="A285" s="15"/>
    </row>
    <row r="286">
      <c r="A286" s="15"/>
    </row>
    <row r="287">
      <c r="A287" s="15"/>
    </row>
    <row r="288">
      <c r="A288" s="15"/>
    </row>
    <row r="289">
      <c r="A289" s="15"/>
    </row>
    <row r="290">
      <c r="A290" s="15"/>
    </row>
    <row r="291">
      <c r="A291" s="15"/>
    </row>
    <row r="292">
      <c r="A292" s="15"/>
    </row>
    <row r="293">
      <c r="A293" s="15"/>
    </row>
    <row r="294">
      <c r="A294" s="15"/>
    </row>
    <row r="295">
      <c r="A295" s="15"/>
    </row>
    <row r="296">
      <c r="A296" s="15"/>
    </row>
    <row r="297">
      <c r="A297" s="15"/>
    </row>
    <row r="298">
      <c r="A298" s="15"/>
    </row>
    <row r="299">
      <c r="A299" s="15"/>
    </row>
    <row r="300">
      <c r="A300" s="15"/>
    </row>
    <row r="301">
      <c r="A301" s="15"/>
    </row>
    <row r="302">
      <c r="A302" s="15"/>
    </row>
    <row r="303">
      <c r="A303" s="15"/>
    </row>
    <row r="304">
      <c r="A304" s="15"/>
    </row>
    <row r="305">
      <c r="A305" s="15"/>
    </row>
    <row r="306">
      <c r="A306" s="15"/>
    </row>
    <row r="307">
      <c r="A307" s="15"/>
    </row>
    <row r="308">
      <c r="A308" s="15"/>
    </row>
    <row r="309">
      <c r="A309" s="15"/>
    </row>
    <row r="310">
      <c r="A310" s="15"/>
    </row>
    <row r="311">
      <c r="A311" s="15"/>
    </row>
    <row r="312">
      <c r="A312" s="15"/>
    </row>
    <row r="313">
      <c r="A313" s="15"/>
    </row>
    <row r="314">
      <c r="A314" s="15"/>
    </row>
    <row r="315">
      <c r="A315" s="15"/>
    </row>
    <row r="316">
      <c r="A316" s="15"/>
    </row>
    <row r="317">
      <c r="A317" s="15"/>
    </row>
    <row r="318">
      <c r="A318" s="15"/>
    </row>
    <row r="319">
      <c r="A319" s="15"/>
    </row>
    <row r="320">
      <c r="A320" s="15"/>
    </row>
    <row r="321">
      <c r="A321" s="15"/>
    </row>
    <row r="322">
      <c r="A322" s="15"/>
    </row>
    <row r="323">
      <c r="A323" s="15"/>
    </row>
    <row r="324">
      <c r="A324" s="15"/>
    </row>
    <row r="325">
      <c r="A325" s="15"/>
    </row>
    <row r="326">
      <c r="A326" s="15"/>
    </row>
    <row r="327">
      <c r="A327" s="15"/>
    </row>
    <row r="328">
      <c r="A328" s="15"/>
    </row>
    <row r="329">
      <c r="A329" s="15"/>
    </row>
    <row r="330">
      <c r="A330" s="15"/>
    </row>
    <row r="331">
      <c r="A331" s="15"/>
    </row>
    <row r="332">
      <c r="A332" s="15"/>
    </row>
    <row r="333">
      <c r="A333" s="15"/>
    </row>
    <row r="334">
      <c r="A334" s="15"/>
    </row>
    <row r="335">
      <c r="A335" s="15"/>
    </row>
    <row r="336">
      <c r="A336" s="15"/>
    </row>
    <row r="337">
      <c r="A337" s="15"/>
    </row>
    <row r="338">
      <c r="A338" s="15"/>
    </row>
    <row r="339">
      <c r="A339" s="15"/>
    </row>
    <row r="340">
      <c r="A340" s="15"/>
    </row>
    <row r="341">
      <c r="A341" s="15"/>
    </row>
    <row r="342">
      <c r="A342" s="15"/>
    </row>
    <row r="343">
      <c r="A343" s="15"/>
    </row>
    <row r="344">
      <c r="A344" s="15"/>
    </row>
    <row r="345">
      <c r="A345" s="15"/>
    </row>
    <row r="346">
      <c r="A346" s="15"/>
    </row>
    <row r="347">
      <c r="A347" s="15"/>
    </row>
    <row r="348">
      <c r="A348" s="15"/>
    </row>
    <row r="349">
      <c r="A349" s="15"/>
    </row>
    <row r="350">
      <c r="A350" s="15"/>
    </row>
    <row r="351">
      <c r="A351" s="15"/>
    </row>
    <row r="352">
      <c r="A352" s="15"/>
    </row>
    <row r="353">
      <c r="A353" s="15"/>
    </row>
    <row r="354">
      <c r="A354" s="15"/>
    </row>
    <row r="355">
      <c r="A355" s="15"/>
    </row>
    <row r="356">
      <c r="A356" s="15"/>
    </row>
    <row r="357">
      <c r="A357" s="15"/>
    </row>
    <row r="358">
      <c r="A358" s="15"/>
    </row>
    <row r="359">
      <c r="A359" s="15"/>
    </row>
    <row r="360">
      <c r="A360" s="15"/>
    </row>
    <row r="361">
      <c r="A361" s="15"/>
    </row>
    <row r="362">
      <c r="A362" s="15"/>
    </row>
    <row r="363">
      <c r="A363" s="15"/>
    </row>
    <row r="364">
      <c r="A364" s="15"/>
    </row>
    <row r="365">
      <c r="A365" s="15"/>
    </row>
    <row r="366">
      <c r="A366" s="15"/>
    </row>
    <row r="367">
      <c r="A367" s="15"/>
    </row>
    <row r="368">
      <c r="A368" s="15"/>
    </row>
    <row r="369">
      <c r="A369" s="15"/>
    </row>
    <row r="370">
      <c r="A370" s="15"/>
    </row>
    <row r="371">
      <c r="A371" s="15"/>
    </row>
    <row r="372">
      <c r="A372" s="15"/>
    </row>
    <row r="373">
      <c r="A373" s="15"/>
    </row>
    <row r="374">
      <c r="A374" s="15"/>
    </row>
    <row r="375">
      <c r="A375" s="15"/>
    </row>
    <row r="376">
      <c r="A376" s="15"/>
    </row>
    <row r="377">
      <c r="A377" s="15"/>
    </row>
    <row r="378">
      <c r="A378" s="15"/>
    </row>
    <row r="379">
      <c r="A379" s="15"/>
    </row>
    <row r="380">
      <c r="A380" s="15"/>
    </row>
    <row r="381">
      <c r="A381" s="15"/>
    </row>
    <row r="382">
      <c r="A382" s="15"/>
    </row>
    <row r="383">
      <c r="A383" s="15"/>
    </row>
    <row r="384">
      <c r="A384" s="15"/>
    </row>
    <row r="385">
      <c r="A385" s="15"/>
    </row>
    <row r="386">
      <c r="A386" s="15"/>
    </row>
    <row r="387">
      <c r="A387" s="15"/>
    </row>
    <row r="388">
      <c r="A388" s="15"/>
    </row>
    <row r="389">
      <c r="A389" s="15"/>
    </row>
    <row r="390">
      <c r="A390" s="15"/>
    </row>
    <row r="391">
      <c r="A391" s="15"/>
    </row>
    <row r="392">
      <c r="A392" s="15"/>
    </row>
    <row r="393">
      <c r="A393" s="15"/>
    </row>
    <row r="394">
      <c r="A394" s="15"/>
    </row>
    <row r="395">
      <c r="A395" s="15"/>
    </row>
    <row r="396">
      <c r="A396" s="15"/>
    </row>
    <row r="397">
      <c r="A397" s="15"/>
    </row>
    <row r="398">
      <c r="A398" s="15"/>
    </row>
    <row r="399">
      <c r="A399" s="15"/>
    </row>
    <row r="400">
      <c r="A400" s="15"/>
    </row>
    <row r="401">
      <c r="A401" s="15"/>
    </row>
    <row r="402">
      <c r="A402" s="15"/>
    </row>
    <row r="403">
      <c r="A403" s="15"/>
    </row>
    <row r="404">
      <c r="A404" s="15"/>
    </row>
    <row r="405">
      <c r="A405" s="15"/>
    </row>
    <row r="406">
      <c r="A406" s="15"/>
    </row>
    <row r="407">
      <c r="A407" s="15"/>
    </row>
    <row r="408">
      <c r="A408" s="15"/>
    </row>
    <row r="409">
      <c r="A409" s="15"/>
    </row>
    <row r="410">
      <c r="A410" s="15"/>
    </row>
    <row r="411">
      <c r="A411" s="15"/>
    </row>
    <row r="412">
      <c r="A412" s="15"/>
    </row>
    <row r="413">
      <c r="A413" s="15"/>
    </row>
    <row r="414">
      <c r="A414" s="15"/>
    </row>
    <row r="415">
      <c r="A415" s="15"/>
    </row>
    <row r="416">
      <c r="A416" s="15"/>
    </row>
    <row r="417">
      <c r="A417" s="15"/>
    </row>
    <row r="418">
      <c r="A418" s="15"/>
    </row>
    <row r="419">
      <c r="A419" s="15"/>
    </row>
    <row r="420">
      <c r="A420" s="15"/>
    </row>
    <row r="421">
      <c r="A421" s="15"/>
    </row>
    <row r="422">
      <c r="A422" s="15"/>
    </row>
    <row r="423">
      <c r="A423" s="15"/>
    </row>
    <row r="424">
      <c r="A424" s="15"/>
    </row>
    <row r="425">
      <c r="A425" s="15"/>
    </row>
    <row r="426">
      <c r="A426" s="15"/>
    </row>
    <row r="427">
      <c r="A427" s="15"/>
    </row>
    <row r="428">
      <c r="A428" s="15"/>
    </row>
    <row r="429">
      <c r="A429" s="15"/>
    </row>
    <row r="430">
      <c r="A430" s="15"/>
    </row>
    <row r="431">
      <c r="A431" s="15"/>
    </row>
    <row r="432">
      <c r="A432" s="15"/>
    </row>
    <row r="433">
      <c r="A433" s="15"/>
    </row>
    <row r="434">
      <c r="A434" s="15"/>
    </row>
    <row r="435">
      <c r="A435" s="15"/>
    </row>
    <row r="436">
      <c r="A436" s="15"/>
    </row>
    <row r="437">
      <c r="A437" s="15"/>
    </row>
    <row r="438">
      <c r="A438" s="15"/>
    </row>
    <row r="439">
      <c r="A439" s="15"/>
    </row>
    <row r="440">
      <c r="A440" s="15"/>
    </row>
    <row r="441">
      <c r="A441" s="15"/>
    </row>
    <row r="442">
      <c r="A442" s="15"/>
    </row>
    <row r="443">
      <c r="A443" s="15"/>
    </row>
    <row r="444">
      <c r="A444" s="15"/>
    </row>
    <row r="445">
      <c r="A445" s="15"/>
    </row>
    <row r="446">
      <c r="A446" s="15"/>
    </row>
    <row r="447">
      <c r="A447" s="15"/>
    </row>
    <row r="448">
      <c r="A448" s="15"/>
    </row>
    <row r="449">
      <c r="A449" s="15"/>
    </row>
    <row r="450">
      <c r="A450" s="15"/>
    </row>
    <row r="451">
      <c r="A451" s="15"/>
    </row>
    <row r="452">
      <c r="A452" s="15"/>
    </row>
    <row r="453">
      <c r="A453" s="15"/>
    </row>
    <row r="454">
      <c r="A454" s="15"/>
    </row>
    <row r="455">
      <c r="A455" s="15"/>
    </row>
    <row r="456">
      <c r="A456" s="15"/>
    </row>
    <row r="457">
      <c r="A457" s="15"/>
    </row>
    <row r="458">
      <c r="A458" s="15"/>
    </row>
    <row r="459">
      <c r="A459" s="15"/>
    </row>
    <row r="460">
      <c r="A460" s="15"/>
    </row>
    <row r="461">
      <c r="A461" s="15"/>
    </row>
    <row r="462">
      <c r="A462" s="15"/>
    </row>
    <row r="463">
      <c r="A463" s="15"/>
    </row>
    <row r="464">
      <c r="A464" s="15"/>
    </row>
    <row r="465">
      <c r="A465" s="15"/>
    </row>
    <row r="466">
      <c r="A466" s="15"/>
    </row>
    <row r="467">
      <c r="A467" s="15"/>
    </row>
    <row r="468">
      <c r="A468" s="15"/>
    </row>
    <row r="469">
      <c r="A469" s="15"/>
    </row>
    <row r="470">
      <c r="A470" s="15"/>
    </row>
    <row r="471">
      <c r="A471" s="15"/>
    </row>
    <row r="472">
      <c r="A472" s="15"/>
    </row>
    <row r="473">
      <c r="A473" s="15"/>
    </row>
    <row r="474">
      <c r="A474" s="15"/>
    </row>
    <row r="475">
      <c r="A475" s="15"/>
    </row>
    <row r="476">
      <c r="A476" s="15"/>
    </row>
    <row r="477">
      <c r="A477" s="15"/>
    </row>
    <row r="478">
      <c r="A478" s="15"/>
    </row>
    <row r="479">
      <c r="A479" s="15"/>
    </row>
    <row r="480">
      <c r="A480" s="15"/>
    </row>
    <row r="481">
      <c r="A481" s="15"/>
    </row>
    <row r="482">
      <c r="A482" s="15"/>
    </row>
    <row r="483">
      <c r="A483" s="15"/>
    </row>
    <row r="484">
      <c r="A484" s="15"/>
    </row>
    <row r="485">
      <c r="A485" s="15"/>
    </row>
    <row r="486">
      <c r="A486" s="15"/>
    </row>
    <row r="487">
      <c r="A487" s="15"/>
    </row>
    <row r="488">
      <c r="A488" s="15"/>
    </row>
    <row r="489">
      <c r="A489" s="15"/>
    </row>
    <row r="490">
      <c r="A490" s="15"/>
    </row>
    <row r="491">
      <c r="A491" s="15"/>
    </row>
    <row r="492">
      <c r="A492" s="15"/>
    </row>
    <row r="493">
      <c r="A493" s="15"/>
    </row>
    <row r="494">
      <c r="A494" s="15"/>
    </row>
    <row r="495">
      <c r="A495" s="15"/>
    </row>
    <row r="496">
      <c r="A496" s="15"/>
    </row>
    <row r="497">
      <c r="A497" s="15"/>
    </row>
    <row r="498">
      <c r="A498" s="15"/>
    </row>
    <row r="499">
      <c r="A499" s="15"/>
    </row>
    <row r="500">
      <c r="A500" s="15"/>
    </row>
    <row r="501">
      <c r="A501" s="15"/>
    </row>
    <row r="502">
      <c r="A502" s="15"/>
    </row>
    <row r="503">
      <c r="A503" s="15"/>
    </row>
    <row r="504">
      <c r="A504" s="15"/>
    </row>
    <row r="505">
      <c r="A505" s="15"/>
    </row>
    <row r="506">
      <c r="A506" s="15"/>
    </row>
    <row r="507">
      <c r="A507" s="15"/>
    </row>
    <row r="508">
      <c r="A508" s="15"/>
    </row>
    <row r="509">
      <c r="A509" s="15"/>
    </row>
    <row r="510">
      <c r="A510" s="15"/>
    </row>
    <row r="511">
      <c r="A511" s="15"/>
    </row>
    <row r="512">
      <c r="A512" s="15"/>
    </row>
    <row r="513">
      <c r="A513" s="15"/>
    </row>
    <row r="514">
      <c r="A514" s="15"/>
    </row>
    <row r="515">
      <c r="A515" s="15"/>
    </row>
    <row r="516">
      <c r="A516" s="15"/>
    </row>
    <row r="517">
      <c r="A517" s="15"/>
    </row>
    <row r="518">
      <c r="A518" s="15"/>
    </row>
    <row r="519">
      <c r="A519" s="15"/>
    </row>
    <row r="520">
      <c r="A520" s="15"/>
    </row>
    <row r="521">
      <c r="A521" s="15"/>
    </row>
    <row r="522">
      <c r="A522" s="15"/>
    </row>
    <row r="523">
      <c r="A523" s="15"/>
    </row>
    <row r="524">
      <c r="A524" s="15"/>
    </row>
    <row r="525">
      <c r="A525" s="15"/>
    </row>
    <row r="526">
      <c r="A526" s="15"/>
    </row>
    <row r="527">
      <c r="A527" s="15"/>
    </row>
    <row r="528">
      <c r="A528" s="15"/>
    </row>
    <row r="529">
      <c r="A529" s="15"/>
    </row>
    <row r="530">
      <c r="A530" s="15"/>
    </row>
    <row r="531">
      <c r="A531" s="15"/>
    </row>
    <row r="532">
      <c r="A532" s="15"/>
    </row>
    <row r="533">
      <c r="A533" s="15"/>
    </row>
    <row r="534">
      <c r="A534" s="15"/>
    </row>
    <row r="535">
      <c r="A535" s="15"/>
    </row>
    <row r="536">
      <c r="A536" s="15"/>
    </row>
    <row r="537">
      <c r="A537" s="15"/>
    </row>
    <row r="538">
      <c r="A538" s="15"/>
    </row>
    <row r="539">
      <c r="A539" s="15"/>
    </row>
    <row r="540">
      <c r="A540" s="15"/>
    </row>
    <row r="541">
      <c r="A541" s="15"/>
    </row>
    <row r="542">
      <c r="A542" s="15"/>
    </row>
    <row r="543">
      <c r="A543" s="15"/>
    </row>
    <row r="544">
      <c r="A544" s="15"/>
    </row>
    <row r="545">
      <c r="A545" s="15"/>
    </row>
    <row r="546">
      <c r="A546" s="15"/>
    </row>
    <row r="547">
      <c r="A547" s="15"/>
    </row>
    <row r="548">
      <c r="A548" s="15"/>
    </row>
    <row r="549">
      <c r="A549" s="15"/>
    </row>
    <row r="550">
      <c r="A550" s="15"/>
    </row>
    <row r="551">
      <c r="A551" s="15"/>
    </row>
    <row r="552">
      <c r="A552" s="15"/>
    </row>
    <row r="553">
      <c r="A553" s="15"/>
    </row>
    <row r="554">
      <c r="A554" s="15"/>
    </row>
    <row r="555">
      <c r="A555" s="15"/>
    </row>
    <row r="556">
      <c r="A556" s="15"/>
    </row>
    <row r="557">
      <c r="A557" s="15"/>
    </row>
    <row r="558">
      <c r="A558" s="15"/>
    </row>
    <row r="559">
      <c r="A559" s="15"/>
    </row>
    <row r="560">
      <c r="A560" s="15"/>
    </row>
    <row r="561">
      <c r="A561" s="15"/>
    </row>
    <row r="562">
      <c r="A562" s="15"/>
    </row>
    <row r="563">
      <c r="A563" s="15"/>
    </row>
    <row r="564">
      <c r="A564" s="15"/>
    </row>
    <row r="565">
      <c r="A565" s="15"/>
    </row>
    <row r="566">
      <c r="A566" s="15"/>
    </row>
    <row r="567">
      <c r="A567" s="15"/>
    </row>
    <row r="568">
      <c r="A568" s="15"/>
    </row>
    <row r="569">
      <c r="A569" s="15"/>
    </row>
    <row r="570">
      <c r="A570" s="15"/>
    </row>
    <row r="571">
      <c r="A571" s="15"/>
    </row>
    <row r="572">
      <c r="A572" s="15"/>
    </row>
    <row r="573">
      <c r="A573" s="15"/>
    </row>
    <row r="574">
      <c r="A574" s="15"/>
    </row>
    <row r="575">
      <c r="A575" s="15"/>
    </row>
    <row r="576">
      <c r="A576" s="15"/>
    </row>
    <row r="577">
      <c r="A577" s="15"/>
    </row>
    <row r="578">
      <c r="A578" s="15"/>
    </row>
    <row r="579">
      <c r="A579" s="15"/>
    </row>
    <row r="580">
      <c r="A580" s="15"/>
    </row>
    <row r="581">
      <c r="A581" s="15"/>
    </row>
    <row r="582">
      <c r="A582" s="15"/>
    </row>
    <row r="583">
      <c r="A583" s="15"/>
    </row>
    <row r="584">
      <c r="A584" s="15"/>
    </row>
    <row r="585">
      <c r="A585" s="15"/>
    </row>
    <row r="586">
      <c r="A586" s="15"/>
    </row>
    <row r="587">
      <c r="A587" s="15"/>
    </row>
    <row r="588">
      <c r="A588" s="15"/>
    </row>
    <row r="589">
      <c r="A589" s="15"/>
    </row>
    <row r="590">
      <c r="A590" s="15"/>
    </row>
    <row r="591">
      <c r="A591" s="15"/>
    </row>
    <row r="592">
      <c r="A592" s="15"/>
    </row>
    <row r="593">
      <c r="A593" s="15"/>
    </row>
    <row r="594">
      <c r="A594" s="15"/>
    </row>
    <row r="595">
      <c r="A595" s="15"/>
    </row>
    <row r="596">
      <c r="A596" s="15"/>
    </row>
    <row r="597">
      <c r="A597" s="15"/>
    </row>
    <row r="598">
      <c r="A598" s="15"/>
    </row>
    <row r="599">
      <c r="A599" s="15"/>
    </row>
    <row r="600">
      <c r="A600" s="15"/>
    </row>
    <row r="601">
      <c r="A601" s="15"/>
    </row>
    <row r="602">
      <c r="A602" s="15"/>
    </row>
    <row r="603">
      <c r="A603" s="15"/>
    </row>
    <row r="604">
      <c r="A604" s="15"/>
    </row>
    <row r="605">
      <c r="A605" s="15"/>
    </row>
    <row r="606">
      <c r="A606" s="15"/>
    </row>
    <row r="607">
      <c r="A607" s="15"/>
    </row>
    <row r="608">
      <c r="A608" s="15"/>
    </row>
    <row r="609">
      <c r="A609" s="15"/>
    </row>
    <row r="610">
      <c r="A610" s="15"/>
    </row>
    <row r="611">
      <c r="A611" s="15"/>
    </row>
    <row r="612">
      <c r="A612" s="15"/>
    </row>
    <row r="613">
      <c r="A613" s="15"/>
    </row>
    <row r="614">
      <c r="A614" s="15"/>
    </row>
    <row r="615">
      <c r="A615" s="15"/>
    </row>
    <row r="616">
      <c r="A616" s="15"/>
    </row>
    <row r="617">
      <c r="A617" s="15"/>
    </row>
    <row r="618">
      <c r="A618" s="15"/>
    </row>
    <row r="619">
      <c r="A619" s="15"/>
    </row>
    <row r="620">
      <c r="A620" s="15"/>
    </row>
    <row r="621">
      <c r="A621" s="15"/>
    </row>
    <row r="622">
      <c r="A622" s="15"/>
    </row>
    <row r="623">
      <c r="A623" s="15"/>
    </row>
    <row r="624">
      <c r="A624" s="15"/>
    </row>
    <row r="625">
      <c r="A625" s="15"/>
    </row>
    <row r="626">
      <c r="A626" s="15"/>
    </row>
    <row r="627">
      <c r="A627" s="15"/>
    </row>
    <row r="628">
      <c r="A628" s="15"/>
    </row>
    <row r="629">
      <c r="A629" s="15"/>
    </row>
    <row r="630">
      <c r="A630" s="15"/>
    </row>
    <row r="631">
      <c r="A631" s="15"/>
    </row>
    <row r="632">
      <c r="A632" s="15"/>
    </row>
    <row r="633">
      <c r="A633" s="15"/>
    </row>
    <row r="634">
      <c r="A634" s="15"/>
    </row>
    <row r="635">
      <c r="A635" s="15"/>
    </row>
    <row r="636">
      <c r="A636" s="15"/>
    </row>
    <row r="637">
      <c r="A637" s="15"/>
    </row>
    <row r="638">
      <c r="A638" s="15"/>
    </row>
    <row r="639">
      <c r="A639" s="15"/>
    </row>
    <row r="640">
      <c r="A640" s="15"/>
    </row>
    <row r="641">
      <c r="A641" s="15"/>
    </row>
    <row r="642">
      <c r="A642" s="15"/>
    </row>
    <row r="643">
      <c r="A643" s="15"/>
    </row>
    <row r="644">
      <c r="A644" s="15"/>
    </row>
    <row r="645">
      <c r="A645" s="15"/>
    </row>
    <row r="646">
      <c r="A646" s="15"/>
    </row>
    <row r="647">
      <c r="A647" s="15"/>
    </row>
    <row r="648">
      <c r="A648" s="15"/>
    </row>
    <row r="649">
      <c r="A649" s="15"/>
    </row>
    <row r="650">
      <c r="A650" s="15"/>
    </row>
    <row r="651">
      <c r="A651" s="15"/>
    </row>
    <row r="652">
      <c r="A652" s="15"/>
    </row>
    <row r="653">
      <c r="A653" s="15"/>
    </row>
    <row r="654">
      <c r="A654" s="15"/>
    </row>
    <row r="655">
      <c r="A655" s="15"/>
    </row>
    <row r="656">
      <c r="A656" s="15"/>
    </row>
    <row r="657">
      <c r="A657" s="15"/>
    </row>
    <row r="658">
      <c r="A658" s="15"/>
    </row>
    <row r="659">
      <c r="A659" s="15"/>
    </row>
    <row r="660">
      <c r="A660" s="15"/>
    </row>
    <row r="661">
      <c r="A661" s="15"/>
    </row>
    <row r="662">
      <c r="A662" s="15"/>
    </row>
    <row r="663">
      <c r="A663" s="15"/>
    </row>
    <row r="664">
      <c r="A664" s="15"/>
    </row>
    <row r="665">
      <c r="A665" s="15"/>
    </row>
    <row r="666">
      <c r="A666" s="15"/>
    </row>
    <row r="667">
      <c r="A667" s="15"/>
    </row>
    <row r="668">
      <c r="A668" s="15"/>
    </row>
    <row r="669">
      <c r="A669" s="15"/>
    </row>
    <row r="670">
      <c r="A670" s="15"/>
    </row>
    <row r="671">
      <c r="A671" s="15"/>
    </row>
    <row r="672">
      <c r="A672" s="15"/>
    </row>
    <row r="673">
      <c r="A673" s="15"/>
    </row>
    <row r="674">
      <c r="A674" s="15"/>
    </row>
    <row r="675">
      <c r="A675" s="15"/>
    </row>
    <row r="676">
      <c r="A676" s="15"/>
    </row>
    <row r="677">
      <c r="A677" s="15"/>
    </row>
    <row r="678">
      <c r="A678" s="15"/>
    </row>
    <row r="679">
      <c r="A679" s="15"/>
    </row>
    <row r="680">
      <c r="A680" s="15"/>
    </row>
    <row r="681">
      <c r="A681" s="15"/>
    </row>
    <row r="682">
      <c r="A682" s="15"/>
    </row>
    <row r="683">
      <c r="A683" s="15"/>
    </row>
    <row r="684">
      <c r="A684" s="15"/>
    </row>
    <row r="685">
      <c r="A685" s="15"/>
    </row>
    <row r="686">
      <c r="A686" s="15"/>
    </row>
    <row r="687">
      <c r="A687" s="15"/>
    </row>
    <row r="688">
      <c r="A688" s="15"/>
    </row>
    <row r="689">
      <c r="A689" s="15"/>
    </row>
    <row r="690">
      <c r="A690" s="15"/>
    </row>
    <row r="691">
      <c r="A691" s="15"/>
    </row>
    <row r="692">
      <c r="A692" s="15"/>
    </row>
    <row r="693">
      <c r="A693" s="15"/>
    </row>
    <row r="694">
      <c r="A694" s="15"/>
    </row>
    <row r="695">
      <c r="A695" s="15"/>
    </row>
    <row r="696">
      <c r="A696" s="15"/>
    </row>
    <row r="697">
      <c r="A697" s="15"/>
    </row>
    <row r="698">
      <c r="A698" s="15"/>
    </row>
    <row r="699">
      <c r="A699" s="15"/>
    </row>
    <row r="700">
      <c r="A700" s="15"/>
    </row>
    <row r="701">
      <c r="A701" s="15"/>
    </row>
    <row r="702">
      <c r="A702" s="15"/>
    </row>
    <row r="703">
      <c r="A703" s="15"/>
    </row>
    <row r="704">
      <c r="A704" s="15"/>
    </row>
    <row r="705">
      <c r="A705" s="15"/>
    </row>
    <row r="706">
      <c r="A706" s="15"/>
    </row>
    <row r="707">
      <c r="A707" s="15"/>
    </row>
    <row r="708">
      <c r="A708" s="15"/>
    </row>
    <row r="709">
      <c r="A709" s="15"/>
    </row>
    <row r="710">
      <c r="A710" s="15"/>
    </row>
    <row r="711">
      <c r="A711" s="15"/>
    </row>
    <row r="712">
      <c r="A712" s="15"/>
    </row>
    <row r="713">
      <c r="A713" s="15"/>
    </row>
    <row r="714">
      <c r="A714" s="15"/>
    </row>
    <row r="715">
      <c r="A715" s="15"/>
    </row>
    <row r="716">
      <c r="A716" s="15"/>
    </row>
    <row r="717">
      <c r="A717" s="15"/>
    </row>
    <row r="718">
      <c r="A718" s="15"/>
    </row>
    <row r="719">
      <c r="A719" s="15"/>
    </row>
    <row r="720">
      <c r="A720" s="15"/>
    </row>
    <row r="721">
      <c r="A721" s="15"/>
    </row>
    <row r="722">
      <c r="A722" s="15"/>
    </row>
    <row r="723">
      <c r="A723" s="15"/>
    </row>
    <row r="724">
      <c r="A724" s="15"/>
    </row>
    <row r="725">
      <c r="A725" s="15"/>
    </row>
    <row r="726">
      <c r="A726" s="15"/>
    </row>
    <row r="727">
      <c r="A727" s="15"/>
    </row>
    <row r="728">
      <c r="A728" s="15"/>
    </row>
    <row r="729">
      <c r="A729" s="15"/>
    </row>
    <row r="730">
      <c r="A730" s="15"/>
    </row>
    <row r="731">
      <c r="A731" s="15"/>
    </row>
    <row r="732">
      <c r="A732" s="15"/>
    </row>
    <row r="733">
      <c r="A733" s="15"/>
    </row>
    <row r="734">
      <c r="A734" s="15"/>
    </row>
    <row r="735">
      <c r="A735" s="15"/>
    </row>
    <row r="736">
      <c r="A736" s="15"/>
    </row>
    <row r="737">
      <c r="A737" s="15"/>
    </row>
    <row r="738">
      <c r="A738" s="15"/>
    </row>
    <row r="739">
      <c r="A739" s="15"/>
    </row>
    <row r="740">
      <c r="A740" s="15"/>
    </row>
    <row r="741">
      <c r="A741" s="15"/>
    </row>
    <row r="742">
      <c r="A742" s="15"/>
    </row>
    <row r="743">
      <c r="A743" s="15"/>
    </row>
    <row r="744">
      <c r="A744" s="15"/>
    </row>
    <row r="745">
      <c r="A745" s="15"/>
    </row>
    <row r="746">
      <c r="A746" s="15"/>
    </row>
    <row r="747">
      <c r="A747" s="15"/>
    </row>
    <row r="748">
      <c r="A748" s="15"/>
    </row>
    <row r="749">
      <c r="A749" s="15"/>
    </row>
    <row r="750">
      <c r="A750" s="15"/>
    </row>
    <row r="751">
      <c r="A751" s="15"/>
    </row>
    <row r="752">
      <c r="A752" s="15"/>
    </row>
    <row r="753">
      <c r="A753" s="15"/>
    </row>
    <row r="754">
      <c r="A754" s="15"/>
    </row>
    <row r="755">
      <c r="A755" s="15"/>
    </row>
    <row r="756">
      <c r="A756" s="15"/>
    </row>
    <row r="757">
      <c r="A757" s="15"/>
    </row>
    <row r="758">
      <c r="A758" s="15"/>
    </row>
    <row r="759">
      <c r="A759" s="15"/>
    </row>
    <row r="760">
      <c r="A760" s="15"/>
    </row>
    <row r="761">
      <c r="A761" s="15"/>
    </row>
    <row r="762">
      <c r="A762" s="15"/>
    </row>
    <row r="763">
      <c r="A763" s="15"/>
    </row>
    <row r="764">
      <c r="A764" s="15"/>
    </row>
    <row r="765">
      <c r="A765" s="15"/>
    </row>
    <row r="766">
      <c r="A766" s="15"/>
    </row>
    <row r="767">
      <c r="A767" s="15"/>
    </row>
    <row r="768">
      <c r="A768" s="15"/>
    </row>
    <row r="769">
      <c r="A769" s="15"/>
    </row>
    <row r="770">
      <c r="A770" s="15"/>
    </row>
    <row r="771">
      <c r="A771" s="15"/>
    </row>
    <row r="772">
      <c r="A772" s="15"/>
    </row>
    <row r="773">
      <c r="A773" s="15"/>
    </row>
    <row r="774">
      <c r="A774" s="15"/>
    </row>
    <row r="775">
      <c r="A775" s="15"/>
    </row>
    <row r="776">
      <c r="A776" s="15"/>
    </row>
    <row r="777">
      <c r="A777" s="15"/>
    </row>
    <row r="778">
      <c r="A778" s="15"/>
    </row>
    <row r="779">
      <c r="A779" s="15"/>
    </row>
    <row r="780">
      <c r="A780" s="15"/>
    </row>
    <row r="781">
      <c r="A781" s="15"/>
    </row>
    <row r="782">
      <c r="A782" s="15"/>
    </row>
    <row r="783">
      <c r="A783" s="15"/>
    </row>
    <row r="784">
      <c r="A784" s="15"/>
    </row>
    <row r="785">
      <c r="A785" s="15"/>
    </row>
    <row r="786">
      <c r="A786" s="15"/>
    </row>
    <row r="787">
      <c r="A787" s="15"/>
    </row>
    <row r="788">
      <c r="A788" s="15"/>
    </row>
    <row r="789">
      <c r="A789" s="15"/>
    </row>
    <row r="790">
      <c r="A790" s="15"/>
    </row>
    <row r="791">
      <c r="A791" s="15"/>
    </row>
    <row r="792">
      <c r="A792" s="15"/>
    </row>
    <row r="793">
      <c r="A793" s="15"/>
    </row>
    <row r="794">
      <c r="A794" s="15"/>
    </row>
    <row r="795">
      <c r="A795" s="15"/>
    </row>
    <row r="796">
      <c r="A796" s="15"/>
    </row>
    <row r="797">
      <c r="A797" s="15"/>
    </row>
    <row r="798">
      <c r="A798" s="15"/>
    </row>
    <row r="799">
      <c r="A799" s="15"/>
    </row>
    <row r="800">
      <c r="A800" s="15"/>
    </row>
    <row r="801">
      <c r="A801" s="15"/>
    </row>
    <row r="802">
      <c r="A802" s="15"/>
    </row>
    <row r="803">
      <c r="A803" s="15"/>
    </row>
    <row r="804">
      <c r="A804" s="15"/>
    </row>
    <row r="805">
      <c r="A805" s="15"/>
    </row>
    <row r="806">
      <c r="A806" s="15"/>
    </row>
    <row r="807">
      <c r="A807" s="15"/>
    </row>
    <row r="808">
      <c r="A808" s="15"/>
    </row>
    <row r="809">
      <c r="A809" s="15"/>
    </row>
    <row r="810">
      <c r="A810" s="15"/>
    </row>
    <row r="811">
      <c r="A811" s="15"/>
    </row>
    <row r="812">
      <c r="A812" s="15"/>
    </row>
    <row r="813">
      <c r="A813" s="15"/>
    </row>
    <row r="814">
      <c r="A814" s="15"/>
    </row>
    <row r="815">
      <c r="A815" s="15"/>
    </row>
    <row r="816">
      <c r="A816" s="15"/>
    </row>
    <row r="817">
      <c r="A817" s="15"/>
    </row>
    <row r="818">
      <c r="A818" s="15"/>
    </row>
    <row r="819">
      <c r="A819" s="15"/>
    </row>
    <row r="820">
      <c r="A820" s="15"/>
    </row>
    <row r="821">
      <c r="A821" s="15"/>
    </row>
    <row r="822">
      <c r="A822" s="15"/>
    </row>
    <row r="823">
      <c r="A823" s="15"/>
    </row>
    <row r="824">
      <c r="A824" s="15"/>
    </row>
    <row r="825">
      <c r="A825" s="15"/>
    </row>
    <row r="826">
      <c r="A826" s="15"/>
    </row>
    <row r="827">
      <c r="A827" s="15"/>
    </row>
    <row r="828">
      <c r="A828" s="15"/>
    </row>
    <row r="829">
      <c r="A829" s="15"/>
    </row>
    <row r="830">
      <c r="A830" s="15"/>
    </row>
    <row r="831">
      <c r="A831" s="15"/>
    </row>
    <row r="832">
      <c r="A832" s="15"/>
    </row>
    <row r="833">
      <c r="A833" s="15"/>
    </row>
    <row r="834">
      <c r="A834" s="15"/>
    </row>
    <row r="835">
      <c r="A835" s="15"/>
    </row>
    <row r="836">
      <c r="A836" s="15"/>
    </row>
    <row r="837">
      <c r="A837" s="15"/>
    </row>
    <row r="838">
      <c r="A838" s="15"/>
    </row>
    <row r="839">
      <c r="A839" s="15"/>
    </row>
    <row r="840">
      <c r="A840" s="15"/>
    </row>
    <row r="841">
      <c r="A841" s="15"/>
    </row>
    <row r="842">
      <c r="A842" s="15"/>
    </row>
    <row r="843">
      <c r="A843" s="15"/>
    </row>
    <row r="844">
      <c r="A844" s="15"/>
    </row>
    <row r="845">
      <c r="A845" s="15"/>
    </row>
    <row r="846">
      <c r="A846" s="15"/>
    </row>
    <row r="847">
      <c r="A847" s="15"/>
    </row>
    <row r="848">
      <c r="A848" s="15"/>
    </row>
    <row r="849">
      <c r="A849" s="15"/>
    </row>
    <row r="850">
      <c r="A850" s="15"/>
    </row>
    <row r="851">
      <c r="A851" s="15"/>
    </row>
    <row r="852">
      <c r="A852" s="15"/>
    </row>
    <row r="853">
      <c r="A853" s="15"/>
    </row>
    <row r="854">
      <c r="A854" s="15"/>
    </row>
    <row r="855">
      <c r="A855" s="15"/>
    </row>
    <row r="856">
      <c r="A856" s="15"/>
    </row>
    <row r="857">
      <c r="A857" s="15"/>
    </row>
    <row r="858">
      <c r="A858" s="15"/>
    </row>
    <row r="859">
      <c r="A859" s="15"/>
    </row>
    <row r="860">
      <c r="A860" s="15"/>
    </row>
    <row r="861">
      <c r="A861" s="15"/>
    </row>
    <row r="862">
      <c r="A862" s="15"/>
    </row>
    <row r="863">
      <c r="A863" s="15"/>
    </row>
    <row r="864">
      <c r="A864" s="15"/>
    </row>
    <row r="865">
      <c r="A865" s="15"/>
    </row>
    <row r="866">
      <c r="A866" s="15"/>
    </row>
    <row r="867">
      <c r="A867" s="15"/>
    </row>
    <row r="868">
      <c r="A868" s="15"/>
    </row>
    <row r="869">
      <c r="A869" s="15"/>
    </row>
    <row r="870">
      <c r="A870" s="15"/>
    </row>
    <row r="871">
      <c r="A871" s="15"/>
    </row>
    <row r="872">
      <c r="A872" s="15"/>
    </row>
    <row r="873">
      <c r="A873" s="15"/>
    </row>
    <row r="874">
      <c r="A874" s="15"/>
    </row>
    <row r="875">
      <c r="A875" s="15"/>
    </row>
    <row r="876">
      <c r="A876" s="15"/>
    </row>
    <row r="877">
      <c r="A877" s="15"/>
    </row>
    <row r="878">
      <c r="A878" s="15"/>
    </row>
    <row r="879">
      <c r="A879" s="15"/>
    </row>
    <row r="880">
      <c r="A880" s="15"/>
    </row>
    <row r="881">
      <c r="A881" s="15"/>
    </row>
    <row r="882">
      <c r="A882" s="15"/>
    </row>
    <row r="883">
      <c r="A883" s="15"/>
    </row>
    <row r="884">
      <c r="A884" s="15"/>
    </row>
    <row r="885">
      <c r="A885" s="15"/>
    </row>
    <row r="886">
      <c r="A886" s="15"/>
    </row>
    <row r="887">
      <c r="A887" s="15"/>
    </row>
    <row r="888">
      <c r="A888" s="15"/>
    </row>
    <row r="889">
      <c r="A889" s="15"/>
    </row>
    <row r="890">
      <c r="A890" s="15"/>
    </row>
    <row r="891">
      <c r="A891" s="15"/>
    </row>
    <row r="892">
      <c r="A892" s="15"/>
    </row>
    <row r="893">
      <c r="A893" s="15"/>
    </row>
    <row r="894">
      <c r="A894" s="15"/>
    </row>
    <row r="895">
      <c r="A895" s="15"/>
    </row>
    <row r="896">
      <c r="A896" s="15"/>
    </row>
    <row r="897">
      <c r="A897" s="15"/>
    </row>
    <row r="898">
      <c r="A898" s="15"/>
    </row>
    <row r="899">
      <c r="A899" s="15"/>
    </row>
    <row r="900">
      <c r="A900" s="15"/>
    </row>
    <row r="901">
      <c r="A901" s="15"/>
    </row>
    <row r="902">
      <c r="A902" s="15"/>
    </row>
    <row r="903">
      <c r="A903" s="15"/>
    </row>
    <row r="904">
      <c r="A904" s="15"/>
    </row>
    <row r="905">
      <c r="A905" s="15"/>
    </row>
    <row r="906">
      <c r="A906" s="15"/>
    </row>
    <row r="907">
      <c r="A907" s="15"/>
    </row>
    <row r="908">
      <c r="A908" s="15"/>
    </row>
    <row r="909">
      <c r="A909" s="15"/>
    </row>
    <row r="910">
      <c r="A910" s="15"/>
    </row>
    <row r="911">
      <c r="A911" s="15"/>
    </row>
    <row r="912">
      <c r="A912" s="15"/>
    </row>
    <row r="913">
      <c r="A913" s="15"/>
    </row>
    <row r="914">
      <c r="A914" s="15"/>
    </row>
    <row r="915">
      <c r="A915" s="15"/>
    </row>
    <row r="916">
      <c r="A916" s="15"/>
    </row>
    <row r="917">
      <c r="A917" s="15"/>
    </row>
    <row r="918">
      <c r="A918" s="15"/>
    </row>
    <row r="919">
      <c r="A919" s="15"/>
    </row>
    <row r="920">
      <c r="A920" s="15"/>
    </row>
    <row r="921">
      <c r="A921" s="15"/>
    </row>
    <row r="922">
      <c r="A922" s="15"/>
    </row>
    <row r="923">
      <c r="A923" s="15"/>
    </row>
    <row r="924">
      <c r="A924" s="15"/>
    </row>
    <row r="925">
      <c r="A925" s="15"/>
    </row>
    <row r="926">
      <c r="A926" s="15"/>
    </row>
    <row r="927">
      <c r="A927" s="15"/>
    </row>
    <row r="928">
      <c r="A928" s="15"/>
    </row>
    <row r="929">
      <c r="A929" s="15"/>
    </row>
    <row r="930">
      <c r="A930" s="15"/>
    </row>
    <row r="931">
      <c r="A931" s="15"/>
    </row>
    <row r="932">
      <c r="A932" s="15"/>
    </row>
    <row r="933">
      <c r="A933" s="15"/>
    </row>
    <row r="934">
      <c r="A934" s="15"/>
    </row>
    <row r="935">
      <c r="A935" s="15"/>
    </row>
    <row r="936">
      <c r="A936" s="15"/>
    </row>
    <row r="937">
      <c r="A937" s="15"/>
    </row>
    <row r="938">
      <c r="A938" s="15"/>
    </row>
    <row r="939">
      <c r="A939" s="15"/>
    </row>
    <row r="940">
      <c r="A940" s="15"/>
    </row>
    <row r="941">
      <c r="A941" s="15"/>
    </row>
    <row r="942">
      <c r="A942" s="15"/>
    </row>
    <row r="943">
      <c r="A943" s="15"/>
    </row>
    <row r="944">
      <c r="A944" s="15"/>
    </row>
    <row r="945">
      <c r="A945" s="15"/>
    </row>
    <row r="946">
      <c r="A946" s="15"/>
    </row>
    <row r="947">
      <c r="A947" s="15"/>
    </row>
    <row r="948">
      <c r="A948" s="15"/>
    </row>
    <row r="949">
      <c r="A949" s="15"/>
    </row>
    <row r="950">
      <c r="A950" s="15"/>
    </row>
    <row r="951">
      <c r="A951" s="15"/>
    </row>
    <row r="952">
      <c r="A952" s="15"/>
    </row>
    <row r="953">
      <c r="A953" s="15"/>
    </row>
    <row r="954">
      <c r="A954" s="15"/>
    </row>
    <row r="955">
      <c r="A955" s="15"/>
    </row>
    <row r="956">
      <c r="A956" s="15"/>
    </row>
    <row r="957">
      <c r="A957" s="15"/>
    </row>
    <row r="958">
      <c r="A958" s="15"/>
    </row>
    <row r="959">
      <c r="A959" s="15"/>
    </row>
    <row r="960">
      <c r="A960" s="15"/>
    </row>
    <row r="961">
      <c r="A961" s="15"/>
    </row>
    <row r="962">
      <c r="A962" s="15"/>
    </row>
    <row r="963">
      <c r="A963" s="15"/>
    </row>
    <row r="964">
      <c r="A964" s="15"/>
    </row>
    <row r="965">
      <c r="A965" s="15"/>
    </row>
    <row r="966">
      <c r="A966" s="15"/>
    </row>
    <row r="967">
      <c r="A967" s="15"/>
    </row>
    <row r="968">
      <c r="A968" s="15"/>
    </row>
    <row r="969">
      <c r="A969" s="15"/>
    </row>
    <row r="970">
      <c r="A970" s="15"/>
    </row>
    <row r="971">
      <c r="A971" s="15"/>
    </row>
    <row r="972">
      <c r="A972" s="15"/>
    </row>
    <row r="973">
      <c r="A973" s="15"/>
    </row>
    <row r="974">
      <c r="A974" s="15"/>
    </row>
    <row r="975">
      <c r="A975" s="15"/>
    </row>
    <row r="976">
      <c r="A976" s="15"/>
    </row>
    <row r="977">
      <c r="A977" s="15"/>
    </row>
    <row r="978">
      <c r="A978" s="15"/>
    </row>
    <row r="979">
      <c r="A979" s="15"/>
    </row>
    <row r="980">
      <c r="A980" s="15"/>
    </row>
    <row r="981">
      <c r="A981" s="15"/>
    </row>
    <row r="982">
      <c r="A982" s="15"/>
    </row>
    <row r="983">
      <c r="A983" s="15"/>
    </row>
    <row r="984">
      <c r="A984" s="15"/>
    </row>
    <row r="985">
      <c r="A985" s="15"/>
    </row>
    <row r="986">
      <c r="A986" s="15"/>
    </row>
    <row r="987">
      <c r="A987" s="15"/>
    </row>
    <row r="988">
      <c r="A988" s="15"/>
    </row>
    <row r="989">
      <c r="A989" s="15"/>
    </row>
    <row r="990">
      <c r="A990" s="15"/>
    </row>
    <row r="991">
      <c r="A991" s="15"/>
    </row>
    <row r="992">
      <c r="A992" s="15"/>
    </row>
    <row r="993">
      <c r="A993" s="15"/>
    </row>
    <row r="994">
      <c r="A994" s="15"/>
    </row>
    <row r="995">
      <c r="A995" s="15"/>
    </row>
    <row r="996">
      <c r="A996" s="15"/>
    </row>
    <row r="997">
      <c r="A997" s="15"/>
    </row>
    <row r="998">
      <c r="A998" s="15"/>
    </row>
    <row r="999">
      <c r="A999" s="15"/>
    </row>
    <row r="1000">
      <c r="A1000" s="15"/>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5"/>
    <col customWidth="1" min="2" max="2" width="13.0"/>
    <col customWidth="1" min="3" max="4" width="38.88"/>
    <col customWidth="1" min="5" max="5" width="10.88"/>
    <col customWidth="1" min="6" max="6" width="13.63"/>
    <col customWidth="1" min="7" max="7" width="20.13"/>
    <col customWidth="1" min="8" max="8" width="25.0"/>
    <col customWidth="1" min="9" max="9" width="12.5"/>
    <col customWidth="1" min="10" max="10" width="7.75"/>
    <col hidden="1" min="12" max="13" width="12.63"/>
  </cols>
  <sheetData>
    <row r="1">
      <c r="A1" s="50">
        <v>1.0</v>
      </c>
      <c r="B1" s="50" t="s">
        <v>955</v>
      </c>
      <c r="C1" s="50" t="s">
        <v>956</v>
      </c>
      <c r="D1" s="50" t="s">
        <v>957</v>
      </c>
      <c r="E1" s="50" t="s">
        <v>958</v>
      </c>
      <c r="F1" s="50" t="s">
        <v>959</v>
      </c>
      <c r="G1" s="50" t="s">
        <v>960</v>
      </c>
      <c r="H1" s="50" t="s">
        <v>961</v>
      </c>
      <c r="I1" s="50" t="s">
        <v>962</v>
      </c>
      <c r="J1" s="50" t="s">
        <v>963</v>
      </c>
      <c r="K1" s="6" t="s">
        <v>964</v>
      </c>
      <c r="L1" s="6" t="s">
        <v>965</v>
      </c>
    </row>
    <row r="2">
      <c r="A2" s="50">
        <v>2.0</v>
      </c>
      <c r="B2" s="16" t="s">
        <v>6</v>
      </c>
      <c r="C2" s="16" t="s">
        <v>57</v>
      </c>
      <c r="D2" s="16" t="s">
        <v>60</v>
      </c>
      <c r="E2" s="16" t="s">
        <v>966</v>
      </c>
      <c r="F2" s="16" t="s">
        <v>966</v>
      </c>
      <c r="G2" s="16" t="s">
        <v>966</v>
      </c>
      <c r="H2" s="16" t="s">
        <v>967</v>
      </c>
      <c r="I2" s="16">
        <v>2.08</v>
      </c>
      <c r="J2" s="16">
        <v>4.0</v>
      </c>
      <c r="K2" s="14" t="str">
        <f t="array" ref="K2">IFERROR(INDEX('Table B. Endnotes for FSSI Stoc'!C:C, MATCH(B2&amp;D2,'Table B. Endnotes for FSSI Stoc'!A:A&amp;'Table B. Endnotes for FSSI Stoc'!B:B, 0)),"")</f>
        <v/>
      </c>
      <c r="L2" s="51" t="str">
        <f t="shared" ref="L2:L210" si="1">IFERROR(MATCH(D2, INDIRECT("allocations!C:C"),0),"")</f>
        <v/>
      </c>
      <c r="M2" s="14">
        <f t="shared" ref="M2:M210" si="2">VALUE(L2)</f>
        <v>0</v>
      </c>
    </row>
    <row r="3">
      <c r="A3" s="50">
        <v>3.0</v>
      </c>
      <c r="B3" s="16" t="s">
        <v>6</v>
      </c>
      <c r="C3" s="16" t="s">
        <v>57</v>
      </c>
      <c r="D3" s="16" t="s">
        <v>64</v>
      </c>
      <c r="E3" s="16" t="s">
        <v>966</v>
      </c>
      <c r="F3" s="16" t="s">
        <v>966</v>
      </c>
      <c r="G3" s="16" t="s">
        <v>966</v>
      </c>
      <c r="H3" s="16" t="s">
        <v>336</v>
      </c>
      <c r="I3" s="16">
        <v>1.02</v>
      </c>
      <c r="J3" s="16">
        <v>4.0</v>
      </c>
      <c r="K3" s="14" t="str">
        <f t="array" ref="K3">IFERROR(INDEX('Table B. Endnotes for FSSI Stoc'!C:C, MATCH(B3&amp;D3,'Table B. Endnotes for FSSI Stoc'!A:A&amp;'Table B. Endnotes for FSSI Stoc'!B:B, 0)),"")</f>
        <v/>
      </c>
      <c r="L3" s="51" t="str">
        <f t="shared" si="1"/>
        <v/>
      </c>
      <c r="M3" s="14">
        <f t="shared" si="2"/>
        <v>0</v>
      </c>
    </row>
    <row r="4">
      <c r="A4" s="50">
        <v>4.0</v>
      </c>
      <c r="B4" s="16" t="s">
        <v>6</v>
      </c>
      <c r="C4" s="16" t="s">
        <v>57</v>
      </c>
      <c r="D4" s="16" t="s">
        <v>66</v>
      </c>
      <c r="E4" s="16" t="s">
        <v>968</v>
      </c>
      <c r="F4" s="16" t="s">
        <v>968</v>
      </c>
      <c r="G4" s="52" t="s">
        <v>336</v>
      </c>
      <c r="H4" s="53" t="s">
        <v>969</v>
      </c>
      <c r="I4" s="53" t="s">
        <v>970</v>
      </c>
      <c r="J4" s="16">
        <v>1.0</v>
      </c>
      <c r="K4" s="14" t="str">
        <f t="array" ref="K4">IFERROR(INDEX('Table B. Endnotes for FSSI Stoc'!C:C, MATCH(B4&amp;D4,'Table B. Endnotes for FSSI Stoc'!A:A&amp;'Table B. Endnotes for FSSI Stoc'!B:B, 0)),"")</f>
        <v/>
      </c>
      <c r="L4" s="51" t="str">
        <f t="shared" si="1"/>
        <v/>
      </c>
      <c r="M4" s="14">
        <f t="shared" si="2"/>
        <v>0</v>
      </c>
    </row>
    <row r="5">
      <c r="A5" s="50">
        <v>5.0</v>
      </c>
      <c r="B5" s="16" t="s">
        <v>6</v>
      </c>
      <c r="C5" s="16" t="s">
        <v>57</v>
      </c>
      <c r="D5" s="16" t="s">
        <v>68</v>
      </c>
      <c r="E5" s="16" t="s">
        <v>966</v>
      </c>
      <c r="F5" s="16" t="s">
        <v>966</v>
      </c>
      <c r="G5" s="16" t="s">
        <v>966</v>
      </c>
      <c r="H5" s="16" t="s">
        <v>336</v>
      </c>
      <c r="I5" s="16">
        <v>1.16</v>
      </c>
      <c r="J5" s="16">
        <v>4.0</v>
      </c>
      <c r="K5" s="14" t="str">
        <f t="array" ref="K5">IFERROR(INDEX('Table B. Endnotes for FSSI Stoc'!C:C, MATCH(B5&amp;D5,'Table B. Endnotes for FSSI Stoc'!A:A&amp;'Table B. Endnotes for FSSI Stoc'!B:B, 0)),"")</f>
        <v/>
      </c>
      <c r="L5" s="51" t="str">
        <f t="shared" si="1"/>
        <v/>
      </c>
      <c r="M5" s="14">
        <f t="shared" si="2"/>
        <v>0</v>
      </c>
    </row>
    <row r="6">
      <c r="A6" s="50">
        <v>6.0</v>
      </c>
      <c r="B6" s="16" t="s">
        <v>6</v>
      </c>
      <c r="C6" s="16" t="s">
        <v>57</v>
      </c>
      <c r="D6" s="16" t="s">
        <v>69</v>
      </c>
      <c r="E6" s="16" t="s">
        <v>966</v>
      </c>
      <c r="F6" s="16" t="s">
        <v>966</v>
      </c>
      <c r="G6" s="16" t="s">
        <v>966</v>
      </c>
      <c r="H6" s="16" t="s">
        <v>336</v>
      </c>
      <c r="I6" s="16">
        <v>2.62</v>
      </c>
      <c r="J6" s="16">
        <v>4.0</v>
      </c>
      <c r="K6" s="14" t="str">
        <f t="array" ref="K6">IFERROR(INDEX('Table B. Endnotes for FSSI Stoc'!C:C, MATCH(B6&amp;D6,'Table B. Endnotes for FSSI Stoc'!A:A&amp;'Table B. Endnotes for FSSI Stoc'!B:B, 0)),"")</f>
        <v/>
      </c>
      <c r="L6" s="51" t="str">
        <f t="shared" si="1"/>
        <v/>
      </c>
      <c r="M6" s="14">
        <f t="shared" si="2"/>
        <v>0</v>
      </c>
    </row>
    <row r="7">
      <c r="A7" s="50">
        <v>7.0</v>
      </c>
      <c r="B7" s="16" t="s">
        <v>6</v>
      </c>
      <c r="C7" s="16" t="s">
        <v>57</v>
      </c>
      <c r="D7" s="16" t="s">
        <v>77</v>
      </c>
      <c r="E7" s="16" t="s">
        <v>966</v>
      </c>
      <c r="F7" s="16" t="s">
        <v>966</v>
      </c>
      <c r="G7" s="16" t="s">
        <v>966</v>
      </c>
      <c r="H7" s="16" t="s">
        <v>336</v>
      </c>
      <c r="I7" s="16">
        <v>1.3</v>
      </c>
      <c r="J7" s="16">
        <v>4.0</v>
      </c>
      <c r="K7" s="14" t="str">
        <f t="array" ref="K7">IFERROR(INDEX('Table B. Endnotes for FSSI Stoc'!C:C, MATCH(B7&amp;D7,'Table B. Endnotes for FSSI Stoc'!A:A&amp;'Table B. Endnotes for FSSI Stoc'!B:B, 0)),"")</f>
        <v/>
      </c>
      <c r="L7" s="51" t="str">
        <f t="shared" si="1"/>
        <v/>
      </c>
      <c r="M7" s="14">
        <f t="shared" si="2"/>
        <v>0</v>
      </c>
    </row>
    <row r="8">
      <c r="A8" s="50">
        <v>8.0</v>
      </c>
      <c r="B8" s="16" t="s">
        <v>6</v>
      </c>
      <c r="C8" s="16" t="s">
        <v>57</v>
      </c>
      <c r="D8" s="16" t="s">
        <v>78</v>
      </c>
      <c r="E8" s="16" t="s">
        <v>971</v>
      </c>
      <c r="F8" s="16" t="s">
        <v>971</v>
      </c>
      <c r="G8" s="16" t="s">
        <v>971</v>
      </c>
      <c r="H8" s="16" t="s">
        <v>336</v>
      </c>
      <c r="I8" s="16" t="s">
        <v>972</v>
      </c>
      <c r="J8" s="16">
        <v>0.0</v>
      </c>
      <c r="K8" s="14" t="str">
        <f t="array" ref="K8">IFERROR(INDEX('Table B. Endnotes for FSSI Stoc'!C:C, MATCH(B8&amp;D8,'Table B. Endnotes for FSSI Stoc'!A:A&amp;'Table B. Endnotes for FSSI Stoc'!B:B, 0)),"")</f>
        <v/>
      </c>
      <c r="L8" s="51" t="str">
        <f t="shared" si="1"/>
        <v/>
      </c>
      <c r="M8" s="14">
        <f t="shared" si="2"/>
        <v>0</v>
      </c>
    </row>
    <row r="9">
      <c r="A9" s="50">
        <v>9.0</v>
      </c>
      <c r="B9" s="16" t="s">
        <v>6</v>
      </c>
      <c r="C9" s="16" t="s">
        <v>57</v>
      </c>
      <c r="D9" s="16" t="s">
        <v>81</v>
      </c>
      <c r="E9" s="16" t="s">
        <v>971</v>
      </c>
      <c r="F9" s="16" t="s">
        <v>971</v>
      </c>
      <c r="G9" s="16" t="s">
        <v>971</v>
      </c>
      <c r="H9" s="16" t="s">
        <v>336</v>
      </c>
      <c r="I9" s="16" t="s">
        <v>972</v>
      </c>
      <c r="J9" s="16">
        <v>0.0</v>
      </c>
      <c r="K9" s="14" t="str">
        <f t="array" ref="K9">IFERROR(INDEX('Table B. Endnotes for FSSI Stoc'!C:C, MATCH(B9&amp;D9,'Table B. Endnotes for FSSI Stoc'!A:A&amp;'Table B. Endnotes for FSSI Stoc'!B:B, 0)),"")</f>
        <v/>
      </c>
      <c r="L9" s="51" t="str">
        <f t="shared" si="1"/>
        <v/>
      </c>
      <c r="M9" s="14">
        <f t="shared" si="2"/>
        <v>0</v>
      </c>
    </row>
    <row r="10">
      <c r="A10" s="50">
        <v>10.0</v>
      </c>
      <c r="B10" s="16" t="s">
        <v>6</v>
      </c>
      <c r="C10" s="16" t="s">
        <v>57</v>
      </c>
      <c r="D10" s="16" t="s">
        <v>88</v>
      </c>
      <c r="E10" s="16" t="s">
        <v>966</v>
      </c>
      <c r="F10" s="16" t="s">
        <v>968</v>
      </c>
      <c r="G10" s="16" t="s">
        <v>336</v>
      </c>
      <c r="H10" s="53" t="s">
        <v>973</v>
      </c>
      <c r="I10" s="16">
        <v>0.77</v>
      </c>
      <c r="J10" s="16">
        <v>2.0</v>
      </c>
      <c r="K10" s="14" t="str">
        <f t="array" ref="K10">IFERROR(INDEX('Table B. Endnotes for FSSI Stoc'!C:C, MATCH(B10&amp;D10,'Table B. Endnotes for FSSI Stoc'!A:A&amp;'Table B. Endnotes for FSSI Stoc'!B:B, 0)),"")</f>
        <v/>
      </c>
      <c r="L10" s="51" t="str">
        <f t="shared" si="1"/>
        <v/>
      </c>
      <c r="M10" s="14">
        <f t="shared" si="2"/>
        <v>0</v>
      </c>
    </row>
    <row r="11">
      <c r="A11" s="50">
        <v>11.0</v>
      </c>
      <c r="B11" s="16" t="s">
        <v>6</v>
      </c>
      <c r="C11" s="16" t="s">
        <v>57</v>
      </c>
      <c r="D11" s="16" t="s">
        <v>89</v>
      </c>
      <c r="E11" s="16" t="s">
        <v>968</v>
      </c>
      <c r="F11" s="16" t="s">
        <v>968</v>
      </c>
      <c r="G11" s="16" t="s">
        <v>336</v>
      </c>
      <c r="H11" s="16" t="s">
        <v>974</v>
      </c>
      <c r="I11" s="16">
        <v>0.45</v>
      </c>
      <c r="J11" s="16">
        <v>1.0</v>
      </c>
      <c r="K11" s="14" t="str">
        <f t="array" ref="K11">IFERROR(INDEX('Table B. Endnotes for FSSI Stoc'!C:C, MATCH(B11&amp;D11,'Table B. Endnotes for FSSI Stoc'!A:A&amp;'Table B. Endnotes for FSSI Stoc'!B:B, 0)),"")</f>
        <v/>
      </c>
      <c r="L11" s="51" t="str">
        <f t="shared" si="1"/>
        <v/>
      </c>
      <c r="M11" s="14">
        <f t="shared" si="2"/>
        <v>0</v>
      </c>
    </row>
    <row r="12">
      <c r="A12" s="50">
        <v>12.0</v>
      </c>
      <c r="B12" s="16" t="s">
        <v>6</v>
      </c>
      <c r="C12" s="16" t="s">
        <v>57</v>
      </c>
      <c r="D12" s="16" t="s">
        <v>93</v>
      </c>
      <c r="E12" s="16" t="s">
        <v>966</v>
      </c>
      <c r="F12" s="16" t="s">
        <v>966</v>
      </c>
      <c r="G12" s="16" t="s">
        <v>966</v>
      </c>
      <c r="H12" s="16" t="s">
        <v>336</v>
      </c>
      <c r="I12" s="16">
        <v>2.29</v>
      </c>
      <c r="J12" s="16">
        <v>4.0</v>
      </c>
      <c r="K12" s="14" t="str">
        <f t="array" ref="K12">IFERROR(INDEX('Table B. Endnotes for FSSI Stoc'!C:C, MATCH(B12&amp;D12,'Table B. Endnotes for FSSI Stoc'!A:A&amp;'Table B. Endnotes for FSSI Stoc'!B:B, 0)),"")</f>
        <v/>
      </c>
      <c r="L12" s="51" t="str">
        <f t="shared" si="1"/>
        <v/>
      </c>
      <c r="M12" s="14">
        <f t="shared" si="2"/>
        <v>0</v>
      </c>
    </row>
    <row r="13">
      <c r="A13" s="50">
        <v>13.0</v>
      </c>
      <c r="B13" s="16" t="s">
        <v>6</v>
      </c>
      <c r="C13" s="16" t="s">
        <v>57</v>
      </c>
      <c r="D13" s="16" t="s">
        <v>94</v>
      </c>
      <c r="E13" s="16" t="s">
        <v>971</v>
      </c>
      <c r="F13" s="16" t="s">
        <v>971</v>
      </c>
      <c r="G13" s="16" t="s">
        <v>971</v>
      </c>
      <c r="H13" s="16" t="s">
        <v>336</v>
      </c>
      <c r="I13" s="16" t="s">
        <v>972</v>
      </c>
      <c r="J13" s="16">
        <v>0.0</v>
      </c>
      <c r="K13" s="14" t="str">
        <f t="array" ref="K13">IFERROR(INDEX('Table B. Endnotes for FSSI Stoc'!C:C, MATCH(B13&amp;D13,'Table B. Endnotes for FSSI Stoc'!A:A&amp;'Table B. Endnotes for FSSI Stoc'!B:B, 0)),"")</f>
        <v/>
      </c>
      <c r="L13" s="51" t="str">
        <f t="shared" si="1"/>
        <v/>
      </c>
      <c r="M13" s="14">
        <f t="shared" si="2"/>
        <v>0</v>
      </c>
    </row>
    <row r="14">
      <c r="A14" s="50">
        <v>14.0</v>
      </c>
      <c r="B14" s="16" t="s">
        <v>7</v>
      </c>
      <c r="C14" s="16" t="s">
        <v>101</v>
      </c>
      <c r="D14" s="16" t="s">
        <v>102</v>
      </c>
      <c r="E14" s="16" t="s">
        <v>966</v>
      </c>
      <c r="F14" s="16" t="s">
        <v>966</v>
      </c>
      <c r="G14" s="16" t="s">
        <v>966</v>
      </c>
      <c r="H14" s="16" t="s">
        <v>336</v>
      </c>
      <c r="I14" s="16">
        <v>1.35</v>
      </c>
      <c r="J14" s="16">
        <v>4.0</v>
      </c>
      <c r="K14" s="14" t="str">
        <f t="array" ref="K14">IFERROR(INDEX('Table B. Endnotes for FSSI Stoc'!C:C, MATCH(B14&amp;D14,'Table B. Endnotes for FSSI Stoc'!A:A&amp;'Table B. Endnotes for FSSI Stoc'!B:B, 0)),"")</f>
        <v/>
      </c>
      <c r="L14" s="51" t="str">
        <f t="shared" si="1"/>
        <v/>
      </c>
      <c r="M14" s="14">
        <f t="shared" si="2"/>
        <v>0</v>
      </c>
    </row>
    <row r="15">
      <c r="A15" s="50">
        <v>15.0</v>
      </c>
      <c r="B15" s="16" t="s">
        <v>7</v>
      </c>
      <c r="C15" s="16" t="s">
        <v>106</v>
      </c>
      <c r="D15" s="16" t="s">
        <v>107</v>
      </c>
      <c r="E15" s="16" t="s">
        <v>966</v>
      </c>
      <c r="F15" s="16" t="s">
        <v>966</v>
      </c>
      <c r="G15" s="16" t="s">
        <v>966</v>
      </c>
      <c r="H15" s="16" t="s">
        <v>336</v>
      </c>
      <c r="I15" s="16">
        <v>1.96</v>
      </c>
      <c r="J15" s="16">
        <v>4.0</v>
      </c>
      <c r="K15" s="14" t="str">
        <f t="array" ref="K15">IFERROR(INDEX('Table B. Endnotes for FSSI Stoc'!C:C, MATCH(B15&amp;D15,'Table B. Endnotes for FSSI Stoc'!A:A&amp;'Table B. Endnotes for FSSI Stoc'!B:B, 0)),"")</f>
        <v/>
      </c>
      <c r="L15" s="51" t="str">
        <f t="shared" si="1"/>
        <v/>
      </c>
      <c r="M15" s="14">
        <f t="shared" si="2"/>
        <v>0</v>
      </c>
    </row>
    <row r="16">
      <c r="A16" s="50">
        <v>16.0</v>
      </c>
      <c r="B16" s="16" t="s">
        <v>7</v>
      </c>
      <c r="C16" s="16" t="s">
        <v>108</v>
      </c>
      <c r="D16" s="16" t="s">
        <v>109</v>
      </c>
      <c r="E16" s="16" t="s">
        <v>966</v>
      </c>
      <c r="F16" s="16" t="s">
        <v>966</v>
      </c>
      <c r="G16" s="16" t="s">
        <v>966</v>
      </c>
      <c r="H16" s="16" t="s">
        <v>336</v>
      </c>
      <c r="I16" s="16">
        <v>1.55</v>
      </c>
      <c r="J16" s="16">
        <v>4.0</v>
      </c>
      <c r="K16" s="14" t="str">
        <f t="array" ref="K16">IFERROR(INDEX('Table B. Endnotes for FSSI Stoc'!C:C, MATCH(B16&amp;D16,'Table B. Endnotes for FSSI Stoc'!A:A&amp;'Table B. Endnotes for FSSI Stoc'!B:B, 0)),"")</f>
        <v/>
      </c>
      <c r="L16" s="51" t="str">
        <f t="shared" si="1"/>
        <v/>
      </c>
      <c r="M16" s="14">
        <f t="shared" si="2"/>
        <v>0</v>
      </c>
    </row>
    <row r="17">
      <c r="A17" s="50">
        <v>17.0</v>
      </c>
      <c r="B17" s="16" t="s">
        <v>8</v>
      </c>
      <c r="C17" s="16" t="s">
        <v>328</v>
      </c>
      <c r="D17" s="16" t="s">
        <v>330</v>
      </c>
      <c r="E17" s="16" t="s">
        <v>968</v>
      </c>
      <c r="F17" s="16" t="s">
        <v>968</v>
      </c>
      <c r="G17" s="16" t="s">
        <v>966</v>
      </c>
      <c r="H17" s="16" t="s">
        <v>336</v>
      </c>
      <c r="I17" s="16">
        <v>0.08</v>
      </c>
      <c r="J17" s="16">
        <v>1.0</v>
      </c>
      <c r="K17" s="14" t="str">
        <f t="array" ref="K17">IFERROR(INDEX('Table B. Endnotes for FSSI Stoc'!C:C, MATCH(B17&amp;D17,'Table B. Endnotes for FSSI Stoc'!A:A&amp;'Table B. Endnotes for FSSI Stoc'!B:B, 0)),"")</f>
        <v/>
      </c>
      <c r="L17" s="51" t="str">
        <f t="shared" si="1"/>
        <v/>
      </c>
      <c r="M17" s="14">
        <f t="shared" si="2"/>
        <v>0</v>
      </c>
    </row>
    <row r="18">
      <c r="A18" s="50">
        <v>18.0</v>
      </c>
      <c r="B18" s="16" t="s">
        <v>8</v>
      </c>
      <c r="C18" s="16" t="s">
        <v>328</v>
      </c>
      <c r="D18" s="16" t="s">
        <v>338</v>
      </c>
      <c r="E18" s="16" t="s">
        <v>966</v>
      </c>
      <c r="F18" s="16" t="s">
        <v>966</v>
      </c>
      <c r="G18" s="16" t="s">
        <v>966</v>
      </c>
      <c r="H18" s="16" t="s">
        <v>336</v>
      </c>
      <c r="I18" s="16">
        <v>0.7</v>
      </c>
      <c r="J18" s="16">
        <v>3.0</v>
      </c>
      <c r="K18" s="14" t="str">
        <f t="array" ref="K18">IFERROR(INDEX('Table B. Endnotes for FSSI Stoc'!C:C, MATCH(B18&amp;D18,'Table B. Endnotes for FSSI Stoc'!A:A&amp;'Table B. Endnotes for FSSI Stoc'!B:B, 0)),"")</f>
        <v/>
      </c>
      <c r="L18" s="51" t="str">
        <f t="shared" si="1"/>
        <v/>
      </c>
      <c r="M18" s="14">
        <f t="shared" si="2"/>
        <v>0</v>
      </c>
    </row>
    <row r="19">
      <c r="A19" s="50">
        <v>19.0</v>
      </c>
      <c r="B19" s="16" t="s">
        <v>8</v>
      </c>
      <c r="C19" s="16" t="s">
        <v>328</v>
      </c>
      <c r="D19" s="16" t="s">
        <v>339</v>
      </c>
      <c r="E19" s="16" t="s">
        <v>966</v>
      </c>
      <c r="F19" s="16" t="s">
        <v>975</v>
      </c>
      <c r="G19" s="16" t="s">
        <v>966</v>
      </c>
      <c r="H19" s="16" t="s">
        <v>976</v>
      </c>
      <c r="I19" s="16">
        <v>0.58</v>
      </c>
      <c r="J19" s="16">
        <v>3.0</v>
      </c>
      <c r="K19" s="14" t="str">
        <f t="array" ref="K19">IFERROR(INDEX('Table B. Endnotes for FSSI Stoc'!C:C, MATCH(B19&amp;D19,'Table B. Endnotes for FSSI Stoc'!A:A&amp;'Table B. Endnotes for FSSI Stoc'!B:B, 0)),"")</f>
        <v>This is the second rebuilding plan. The first plan was implemented in 2008 and the stock was targeted to rebuild by 2013 (6- year plan). In 2012, the target rebuild date was extended to 2017, but the stock failed to rebuild. A new 9-year plan was approved in 2017, but wasn't implemented until 2018 with a target year of 2025 to rebuild, so it is regarded as an 8-year plan.</v>
      </c>
      <c r="L19" s="51" t="str">
        <f t="shared" si="1"/>
        <v/>
      </c>
      <c r="M19" s="14">
        <f t="shared" si="2"/>
        <v>0</v>
      </c>
    </row>
    <row r="20">
      <c r="A20" s="50">
        <v>20.0</v>
      </c>
      <c r="B20" s="16" t="s">
        <v>8</v>
      </c>
      <c r="C20" s="16" t="s">
        <v>328</v>
      </c>
      <c r="D20" s="16" t="s">
        <v>341</v>
      </c>
      <c r="E20" s="16" t="s">
        <v>968</v>
      </c>
      <c r="F20" s="16" t="s">
        <v>968</v>
      </c>
      <c r="G20" s="16" t="s">
        <v>336</v>
      </c>
      <c r="H20" s="16" t="s">
        <v>977</v>
      </c>
      <c r="I20" s="16">
        <v>0.34</v>
      </c>
      <c r="J20" s="16">
        <v>1.0</v>
      </c>
      <c r="K20" s="14" t="str">
        <f t="array" ref="K20">IFERROR(INDEX('Table B. Endnotes for FSSI Stoc'!C:C, MATCH(B20&amp;D20,'Table B. Endnotes for FSSI Stoc'!A:A&amp;'Table B. Endnotes for FSSI Stoc'!B:B, 0)),"")</f>
        <v>This is the third rebuilding plan. The first rebuilding plan was implemented in 2003 and the stock was targeted to rebuild by 2009 (7-year plan). This plan was later extended by 3 years to rebuild by 2012 (10-year plan), but the stock failed to rebuild. A new rebuilding plan was adopted in 2015 (but not implemented until 2016) with a target rebuild date of 2018 (3-year plan). A 2016 assessment showed the stock would not rebuild by this date, so a new 10-year plan was developed in 2017 with a target rebuild date of 2027. This plan was implemented in 2018.</v>
      </c>
      <c r="L20" s="51" t="str">
        <f t="shared" si="1"/>
        <v/>
      </c>
      <c r="M20" s="14">
        <f t="shared" si="2"/>
        <v>0</v>
      </c>
    </row>
    <row r="21">
      <c r="A21" s="50">
        <v>21.0</v>
      </c>
      <c r="B21" s="16" t="s">
        <v>8</v>
      </c>
      <c r="C21" s="16" t="s">
        <v>328</v>
      </c>
      <c r="D21" s="16" t="s">
        <v>355</v>
      </c>
      <c r="E21" s="16" t="s">
        <v>966</v>
      </c>
      <c r="F21" s="16" t="s">
        <v>966</v>
      </c>
      <c r="G21" s="16" t="s">
        <v>966</v>
      </c>
      <c r="H21" s="16" t="s">
        <v>336</v>
      </c>
      <c r="I21" s="16">
        <v>2.36</v>
      </c>
      <c r="J21" s="16">
        <v>4.0</v>
      </c>
      <c r="K21" s="14" t="str">
        <f t="array" ref="K21">IFERROR(INDEX('Table B. Endnotes for FSSI Stoc'!C:C, MATCH(B21&amp;D21,'Table B. Endnotes for FSSI Stoc'!A:A&amp;'Table B. Endnotes for FSSI Stoc'!B:B, 0)),"")</f>
        <v/>
      </c>
      <c r="L21" s="51" t="str">
        <f t="shared" si="1"/>
        <v/>
      </c>
      <c r="M21" s="14">
        <f t="shared" si="2"/>
        <v>0</v>
      </c>
    </row>
    <row r="22">
      <c r="A22" s="50">
        <v>22.0</v>
      </c>
      <c r="B22" s="16" t="s">
        <v>8</v>
      </c>
      <c r="C22" s="16" t="s">
        <v>328</v>
      </c>
      <c r="D22" s="16" t="s">
        <v>356</v>
      </c>
      <c r="E22" s="16" t="s">
        <v>966</v>
      </c>
      <c r="F22" s="16" t="s">
        <v>971</v>
      </c>
      <c r="G22" s="16" t="s">
        <v>971</v>
      </c>
      <c r="H22" s="16" t="s">
        <v>336</v>
      </c>
      <c r="I22" s="16" t="s">
        <v>972</v>
      </c>
      <c r="J22" s="16">
        <v>1.5</v>
      </c>
      <c r="K22" s="14" t="str">
        <f t="array" ref="K22">IFERROR(INDEX('Table B. Endnotes for FSSI Stoc'!C:C, MATCH(B22&amp;D22,'Table B. Endnotes for FSSI Stoc'!A:A&amp;'Table B. Endnotes for FSSI Stoc'!B:B, 0)),"")</f>
        <v/>
      </c>
      <c r="L22" s="51" t="str">
        <f t="shared" si="1"/>
        <v/>
      </c>
      <c r="M22" s="14">
        <f t="shared" si="2"/>
        <v>0</v>
      </c>
    </row>
    <row r="23">
      <c r="A23" s="50">
        <v>23.0</v>
      </c>
      <c r="B23" s="16" t="s">
        <v>8</v>
      </c>
      <c r="C23" s="16" t="s">
        <v>328</v>
      </c>
      <c r="D23" s="16" t="s">
        <v>363</v>
      </c>
      <c r="E23" s="16" t="s">
        <v>966</v>
      </c>
      <c r="F23" s="16" t="s">
        <v>966</v>
      </c>
      <c r="G23" s="16" t="s">
        <v>966</v>
      </c>
      <c r="H23" s="16" t="s">
        <v>336</v>
      </c>
      <c r="I23" s="16">
        <v>0.82</v>
      </c>
      <c r="J23" s="16">
        <v>4.0</v>
      </c>
      <c r="K23" s="14" t="str">
        <f t="array" ref="K23">IFERROR(INDEX('Table B. Endnotes for FSSI Stoc'!C:C, MATCH(B23&amp;D23,'Table B. Endnotes for FSSI Stoc'!A:A&amp;'Table B. Endnotes for FSSI Stoc'!B:B, 0)),"")</f>
        <v/>
      </c>
      <c r="L23" s="51" t="str">
        <f t="shared" si="1"/>
        <v/>
      </c>
      <c r="M23" s="14">
        <f t="shared" si="2"/>
        <v>0</v>
      </c>
    </row>
    <row r="24">
      <c r="A24" s="50">
        <v>24.0</v>
      </c>
      <c r="B24" s="16" t="s">
        <v>8</v>
      </c>
      <c r="C24" s="16" t="s">
        <v>328</v>
      </c>
      <c r="D24" s="16" t="s">
        <v>858</v>
      </c>
      <c r="E24" s="16" t="s">
        <v>966</v>
      </c>
      <c r="F24" s="16" t="s">
        <v>975</v>
      </c>
      <c r="G24" s="52" t="s">
        <v>966</v>
      </c>
      <c r="H24" s="52" t="s">
        <v>978</v>
      </c>
      <c r="I24" s="52">
        <v>0.7</v>
      </c>
      <c r="J24" s="16">
        <v>3.0</v>
      </c>
      <c r="K24" s="14" t="str">
        <f t="array" ref="K24">IFERROR(INDEX('Table B. Endnotes for FSSI Stoc'!C:C, MATCH(B24&amp;D24,'Table B. Endnotes for FSSI Stoc'!A:A&amp;'Table B. Endnotes for FSSI Stoc'!B:B, 0)),"")</f>
        <v>This is the second rebuilding plan. The first rebuilding plan was implemented in 1990 and the stock was targeted to rebuild by 2000 (10-year plan). In 1991 the plan was extended to rebuild by 2007 (17-year plan). In 1993, it was extended again to rebuild by 2009 (19-year plan) and in 1996, extended to rebuild by 2019 (29-year plan). A new 31-year rebuilding plan was scheduled for implementation in 2001 with a target rebuild date of 2032. This plan was not implemented until 2005 so is regarded as a 28- year rebuilding plan.</v>
      </c>
      <c r="L24" s="51" t="str">
        <f t="shared" si="1"/>
        <v/>
      </c>
      <c r="M24" s="14">
        <f t="shared" si="2"/>
        <v>0</v>
      </c>
    </row>
    <row r="25">
      <c r="A25" s="50">
        <v>25.0</v>
      </c>
      <c r="B25" s="16" t="s">
        <v>8</v>
      </c>
      <c r="C25" s="16" t="s">
        <v>328</v>
      </c>
      <c r="D25" s="16" t="s">
        <v>870</v>
      </c>
      <c r="E25" s="16" t="s">
        <v>966</v>
      </c>
      <c r="F25" s="16" t="s">
        <v>966</v>
      </c>
      <c r="G25" s="16" t="s">
        <v>971</v>
      </c>
      <c r="H25" s="16" t="s">
        <v>336</v>
      </c>
      <c r="I25" s="16" t="s">
        <v>972</v>
      </c>
      <c r="J25" s="16">
        <v>4.0</v>
      </c>
      <c r="K25" s="14" t="str">
        <f t="array" ref="K25">IFERROR(INDEX('Table B. Endnotes for FSSI Stoc'!C:C, MATCH(B25&amp;D25,'Table B. Endnotes for FSSI Stoc'!A:A&amp;'Table B. Endnotes for FSSI Stoc'!B:B, 0)),"")</f>
        <v>The most recent assessment for tilefish - Gulf of Mexico (2011) used overfished criteria that have been determined to be the Best Scientific Information Available (BSIA), but a minimum stock size threshold (MSST) has not been adopted in the fishery management plan. Since the stock size is above the biomass target (Bmsy), the stock is presumably not overfished.</v>
      </c>
      <c r="L25" s="51" t="str">
        <f t="shared" si="1"/>
        <v/>
      </c>
      <c r="M25" s="14">
        <f t="shared" si="2"/>
        <v>0</v>
      </c>
    </row>
    <row r="26">
      <c r="A26" s="50">
        <v>26.0</v>
      </c>
      <c r="B26" s="16" t="s">
        <v>8</v>
      </c>
      <c r="C26" s="16" t="s">
        <v>328</v>
      </c>
      <c r="D26" s="16" t="s">
        <v>871</v>
      </c>
      <c r="E26" s="16" t="s">
        <v>966</v>
      </c>
      <c r="F26" s="16" t="s">
        <v>966</v>
      </c>
      <c r="G26" s="16" t="s">
        <v>966</v>
      </c>
      <c r="H26" s="16" t="s">
        <v>336</v>
      </c>
      <c r="I26" s="16">
        <v>1.75</v>
      </c>
      <c r="J26" s="16">
        <v>4.0</v>
      </c>
      <c r="K26" s="14" t="str">
        <f t="array" ref="K26">IFERROR(INDEX('Table B. Endnotes for FSSI Stoc'!C:C, MATCH(B26&amp;D26,'Table B. Endnotes for FSSI Stoc'!A:A&amp;'Table B. Endnotes for FSSI Stoc'!B:B, 0)),"")</f>
        <v/>
      </c>
      <c r="L26" s="51" t="str">
        <f t="shared" si="1"/>
        <v/>
      </c>
      <c r="M26" s="14">
        <f t="shared" si="2"/>
        <v>0</v>
      </c>
    </row>
    <row r="27">
      <c r="A27" s="50">
        <v>27.0</v>
      </c>
      <c r="B27" s="16" t="s">
        <v>8</v>
      </c>
      <c r="C27" s="16" t="s">
        <v>328</v>
      </c>
      <c r="D27" s="16" t="s">
        <v>872</v>
      </c>
      <c r="E27" s="16" t="s">
        <v>966</v>
      </c>
      <c r="F27" s="16" t="s">
        <v>966</v>
      </c>
      <c r="G27" s="16" t="s">
        <v>966</v>
      </c>
      <c r="H27" s="16" t="s">
        <v>336</v>
      </c>
      <c r="I27" s="16">
        <v>1.11</v>
      </c>
      <c r="J27" s="16">
        <v>4.0</v>
      </c>
      <c r="K27" s="14" t="str">
        <f t="array" ref="K27">IFERROR(INDEX('Table B. Endnotes for FSSI Stoc'!C:C, MATCH(B27&amp;D27,'Table B. Endnotes for FSSI Stoc'!A:A&amp;'Table B. Endnotes for FSSI Stoc'!B:B, 0)),"")</f>
        <v>The most recent assessment for yellowedge grouper - Gulf of Mexico (2010) used overfished criteria that have been determined to be the Best Scientific Information Available (BSIA), but a minimum stock size threshold (MSST) has not been adopted in the fishery management plan. Since the stock size is above the biomass target (Bmsy), the stock is presumably not overfished.</v>
      </c>
      <c r="L27" s="51" t="str">
        <f t="shared" si="1"/>
        <v/>
      </c>
      <c r="M27" s="14">
        <f t="shared" si="2"/>
        <v>0</v>
      </c>
    </row>
    <row r="28">
      <c r="A28" s="50">
        <v>28.0</v>
      </c>
      <c r="B28" s="16" t="s">
        <v>8</v>
      </c>
      <c r="C28" s="16" t="s">
        <v>865</v>
      </c>
      <c r="D28" s="16" t="s">
        <v>866</v>
      </c>
      <c r="E28" s="16" t="s">
        <v>966</v>
      </c>
      <c r="F28" s="16" t="s">
        <v>966</v>
      </c>
      <c r="G28" s="16" t="s">
        <v>966</v>
      </c>
      <c r="H28" s="16" t="s">
        <v>336</v>
      </c>
      <c r="I28" s="16">
        <v>4.39</v>
      </c>
      <c r="J28" s="16">
        <v>4.0</v>
      </c>
      <c r="K28" s="14" t="str">
        <f t="array" ref="K28">IFERROR(INDEX('Table B. Endnotes for FSSI Stoc'!C:C, MATCH(B28&amp;D28,'Table B. Endnotes for FSSI Stoc'!A:A&amp;'Table B. Endnotes for FSSI Stoc'!B:B, 0)),"")</f>
        <v/>
      </c>
      <c r="L28" s="51" t="str">
        <f t="shared" si="1"/>
        <v/>
      </c>
      <c r="M28" s="14">
        <f t="shared" si="2"/>
        <v>0</v>
      </c>
    </row>
    <row r="29">
      <c r="A29" s="50">
        <v>29.0</v>
      </c>
      <c r="B29" s="16" t="s">
        <v>8</v>
      </c>
      <c r="C29" s="16" t="s">
        <v>865</v>
      </c>
      <c r="D29" s="16" t="s">
        <v>867</v>
      </c>
      <c r="E29" s="16" t="s">
        <v>966</v>
      </c>
      <c r="F29" s="16" t="s">
        <v>966</v>
      </c>
      <c r="G29" s="16" t="s">
        <v>966</v>
      </c>
      <c r="H29" s="16" t="s">
        <v>336</v>
      </c>
      <c r="I29" s="16">
        <v>2.65</v>
      </c>
      <c r="J29" s="16">
        <v>4.0</v>
      </c>
      <c r="K29" s="14" t="str">
        <f t="array" ref="K29">IFERROR(INDEX('Table B. Endnotes for FSSI Stoc'!C:C, MATCH(B29&amp;D29,'Table B. Endnotes for FSSI Stoc'!A:A&amp;'Table B. Endnotes for FSSI Stoc'!B:B, 0)),"")</f>
        <v/>
      </c>
      <c r="L29" s="51" t="str">
        <f t="shared" si="1"/>
        <v/>
      </c>
      <c r="M29" s="14">
        <f t="shared" si="2"/>
        <v>0</v>
      </c>
    </row>
    <row r="30">
      <c r="A30" s="50">
        <v>30.0</v>
      </c>
      <c r="B30" s="16" t="s">
        <v>8</v>
      </c>
      <c r="C30" s="16" t="s">
        <v>865</v>
      </c>
      <c r="D30" s="16" t="s">
        <v>868</v>
      </c>
      <c r="E30" s="16" t="s">
        <v>966</v>
      </c>
      <c r="F30" s="16" t="s">
        <v>971</v>
      </c>
      <c r="G30" s="16" t="s">
        <v>971</v>
      </c>
      <c r="H30" s="16" t="s">
        <v>336</v>
      </c>
      <c r="I30" s="16" t="s">
        <v>972</v>
      </c>
      <c r="J30" s="16">
        <v>1.5</v>
      </c>
      <c r="K30" s="14" t="str">
        <f t="array" ref="K30">IFERROR(INDEX('Table B. Endnotes for FSSI Stoc'!C:C, MATCH(B30&amp;D30,'Table B. Endnotes for FSSI Stoc'!A:A&amp;'Table B. Endnotes for FSSI Stoc'!B:B, 0)),"")</f>
        <v/>
      </c>
      <c r="L30" s="51" t="str">
        <f t="shared" si="1"/>
        <v/>
      </c>
      <c r="M30" s="14">
        <f t="shared" si="2"/>
        <v>0</v>
      </c>
    </row>
    <row r="31">
      <c r="A31" s="50">
        <v>31.0</v>
      </c>
      <c r="B31" s="16" t="s">
        <v>8</v>
      </c>
      <c r="C31" s="16" t="s">
        <v>865</v>
      </c>
      <c r="D31" s="16" t="s">
        <v>869</v>
      </c>
      <c r="E31" s="16" t="s">
        <v>966</v>
      </c>
      <c r="F31" s="16" t="s">
        <v>966</v>
      </c>
      <c r="G31" s="16" t="s">
        <v>966</v>
      </c>
      <c r="H31" s="16" t="s">
        <v>336</v>
      </c>
      <c r="I31" s="16">
        <v>1.76</v>
      </c>
      <c r="J31" s="16">
        <v>4.0</v>
      </c>
      <c r="K31" s="14" t="str">
        <f t="array" ref="K31">IFERROR(INDEX('Table B. Endnotes for FSSI Stoc'!C:C, MATCH(B31&amp;D31,'Table B. Endnotes for FSSI Stoc'!A:A&amp;'Table B. Endnotes for FSSI Stoc'!B:B, 0)),"")</f>
        <v/>
      </c>
      <c r="L31" s="51" t="str">
        <f t="shared" si="1"/>
        <v/>
      </c>
      <c r="M31" s="14">
        <f t="shared" si="2"/>
        <v>0</v>
      </c>
    </row>
    <row r="32">
      <c r="A32" s="50">
        <v>32.0</v>
      </c>
      <c r="B32" s="16" t="s">
        <v>9</v>
      </c>
      <c r="C32" s="16" t="s">
        <v>365</v>
      </c>
      <c r="D32" s="16" t="s">
        <v>366</v>
      </c>
      <c r="E32" s="16" t="s">
        <v>966</v>
      </c>
      <c r="F32" s="16" t="s">
        <v>966</v>
      </c>
      <c r="G32" s="16" t="s">
        <v>966</v>
      </c>
      <c r="H32" s="16" t="s">
        <v>336</v>
      </c>
      <c r="I32" s="16">
        <v>1.19</v>
      </c>
      <c r="J32" s="16">
        <v>4.0</v>
      </c>
      <c r="K32" s="14" t="str">
        <f t="array" ref="K32">IFERROR(INDEX('Table B. Endnotes for FSSI Stoc'!C:C, MATCH(B32&amp;D32,'Table B. Endnotes for FSSI Stoc'!A:A&amp;'Table B. Endnotes for FSSI Stoc'!B:B, 0)),"")</f>
        <v/>
      </c>
      <c r="L32" s="51" t="str">
        <f t="shared" si="1"/>
        <v/>
      </c>
      <c r="M32" s="14">
        <f t="shared" si="2"/>
        <v>0</v>
      </c>
    </row>
    <row r="33">
      <c r="A33" s="50">
        <v>33.0</v>
      </c>
      <c r="B33" s="16" t="s">
        <v>9</v>
      </c>
      <c r="C33" s="16" t="s">
        <v>365</v>
      </c>
      <c r="D33" s="16" t="s">
        <v>368</v>
      </c>
      <c r="E33" s="16" t="s">
        <v>966</v>
      </c>
      <c r="F33" s="16" t="s">
        <v>966</v>
      </c>
      <c r="G33" s="16" t="s">
        <v>966</v>
      </c>
      <c r="H33" s="16" t="s">
        <v>336</v>
      </c>
      <c r="I33" s="16">
        <v>1.08</v>
      </c>
      <c r="J33" s="16">
        <v>4.0</v>
      </c>
      <c r="K33" s="14" t="str">
        <f t="array" ref="K33">IFERROR(INDEX('Table B. Endnotes for FSSI Stoc'!C:C, MATCH(B33&amp;D33,'Table B. Endnotes for FSSI Stoc'!A:A&amp;'Table B. Endnotes for FSSI Stoc'!B:B, 0)),"")</f>
        <v/>
      </c>
      <c r="L33" s="51" t="str">
        <f t="shared" si="1"/>
        <v/>
      </c>
      <c r="M33" s="14">
        <f t="shared" si="2"/>
        <v>0</v>
      </c>
    </row>
    <row r="34">
      <c r="A34" s="50">
        <v>34.0</v>
      </c>
      <c r="B34" s="16" t="s">
        <v>9</v>
      </c>
      <c r="C34" s="16" t="s">
        <v>369</v>
      </c>
      <c r="D34" s="16" t="s">
        <v>370</v>
      </c>
      <c r="E34" s="16" t="s">
        <v>966</v>
      </c>
      <c r="F34" s="16" t="s">
        <v>968</v>
      </c>
      <c r="G34" s="16" t="s">
        <v>336</v>
      </c>
      <c r="H34" s="16" t="s">
        <v>979</v>
      </c>
      <c r="I34" s="16">
        <v>0.48</v>
      </c>
      <c r="J34" s="16">
        <v>2.0</v>
      </c>
      <c r="K34" s="14" t="str">
        <f t="array" ref="K34">IFERROR(INDEX('Table B. Endnotes for FSSI Stoc'!C:C, MATCH(B34&amp;D34,'Table B. Endnotes for FSSI Stoc'!A:A&amp;'Table B. Endnotes for FSSI Stoc'!B:B, 0)),"")</f>
        <v/>
      </c>
      <c r="L34" s="51" t="str">
        <f t="shared" si="1"/>
        <v/>
      </c>
      <c r="M34" s="14">
        <f t="shared" si="2"/>
        <v>0</v>
      </c>
    </row>
    <row r="35">
      <c r="A35" s="50">
        <v>35.0</v>
      </c>
      <c r="B35" s="16" t="s">
        <v>9</v>
      </c>
      <c r="C35" s="16" t="s">
        <v>376</v>
      </c>
      <c r="D35" s="16" t="s">
        <v>377</v>
      </c>
      <c r="E35" s="16" t="s">
        <v>968</v>
      </c>
      <c r="F35" s="16" t="s">
        <v>968</v>
      </c>
      <c r="G35" s="16" t="s">
        <v>336</v>
      </c>
      <c r="H35" s="16" t="s">
        <v>980</v>
      </c>
      <c r="I35" s="16">
        <v>0.24</v>
      </c>
      <c r="J35" s="16">
        <v>1.0</v>
      </c>
      <c r="K35" s="14" t="str">
        <f t="array" ref="K35">IFERROR(INDEX('Table B. Endnotes for FSSI Stoc'!C:C, MATCH(B35&amp;D35,'Table B. Endnotes for FSSI Stoc'!A:A&amp;'Table B. Endnotes for FSSI Stoc'!B:B, 0)),"")</f>
        <v/>
      </c>
      <c r="L35" s="51" t="str">
        <f t="shared" si="1"/>
        <v/>
      </c>
      <c r="M35" s="14">
        <f t="shared" si="2"/>
        <v>0</v>
      </c>
    </row>
    <row r="36">
      <c r="A36" s="50">
        <v>36.0</v>
      </c>
      <c r="B36" s="16" t="s">
        <v>9</v>
      </c>
      <c r="C36" s="16" t="s">
        <v>376</v>
      </c>
      <c r="D36" s="16" t="s">
        <v>382</v>
      </c>
      <c r="E36" s="16" t="s">
        <v>966</v>
      </c>
      <c r="F36" s="16" t="s">
        <v>966</v>
      </c>
      <c r="G36" s="16" t="s">
        <v>966</v>
      </c>
      <c r="H36" s="16" t="s">
        <v>336</v>
      </c>
      <c r="I36" s="16">
        <v>1.77</v>
      </c>
      <c r="J36" s="16">
        <v>4.0</v>
      </c>
      <c r="K36" s="14" t="str">
        <f t="array" ref="K36">IFERROR(INDEX('Table B. Endnotes for FSSI Stoc'!C:C, MATCH(B36&amp;D36,'Table B. Endnotes for FSSI Stoc'!A:A&amp;'Table B. Endnotes for FSSI Stoc'!B:B, 0)),"")</f>
        <v/>
      </c>
      <c r="L36" s="51" t="str">
        <f t="shared" si="1"/>
        <v/>
      </c>
      <c r="M36" s="14">
        <f t="shared" si="2"/>
        <v>0</v>
      </c>
    </row>
    <row r="37">
      <c r="A37" s="50">
        <v>37.0</v>
      </c>
      <c r="B37" s="16" t="s">
        <v>9</v>
      </c>
      <c r="C37" s="16" t="s">
        <v>376</v>
      </c>
      <c r="D37" s="16" t="s">
        <v>383</v>
      </c>
      <c r="E37" s="16" t="s">
        <v>971</v>
      </c>
      <c r="F37" s="16" t="s">
        <v>966</v>
      </c>
      <c r="G37" s="16" t="s">
        <v>966</v>
      </c>
      <c r="H37" s="16" t="s">
        <v>336</v>
      </c>
      <c r="I37" s="16">
        <v>1.74</v>
      </c>
      <c r="J37" s="16">
        <v>2.5</v>
      </c>
      <c r="K37" s="14" t="str">
        <f t="array" ref="K37">IFERROR(INDEX('Table B. Endnotes for FSSI Stoc'!C:C, MATCH(B37&amp;D37,'Table B. Endnotes for FSSI Stoc'!A:A&amp;'Table B. Endnotes for FSSI Stoc'!B:B, 0)),"")</f>
        <v/>
      </c>
      <c r="L37" s="51" t="str">
        <f t="shared" si="1"/>
        <v/>
      </c>
      <c r="M37" s="14">
        <f t="shared" si="2"/>
        <v>0</v>
      </c>
    </row>
    <row r="38">
      <c r="A38" s="50">
        <v>38.0</v>
      </c>
      <c r="B38" s="16" t="s">
        <v>9</v>
      </c>
      <c r="C38" s="16" t="s">
        <v>376</v>
      </c>
      <c r="D38" s="16" t="s">
        <v>385</v>
      </c>
      <c r="E38" s="16" t="s">
        <v>966</v>
      </c>
      <c r="F38" s="16" t="s">
        <v>971</v>
      </c>
      <c r="G38" s="16" t="s">
        <v>971</v>
      </c>
      <c r="H38" s="16" t="s">
        <v>336</v>
      </c>
      <c r="I38" s="16" t="s">
        <v>972</v>
      </c>
      <c r="J38" s="16">
        <v>1.5</v>
      </c>
      <c r="K38" s="14" t="str">
        <f t="array" ref="K38">IFERROR(INDEX('Table B. Endnotes for FSSI Stoc'!C:C, MATCH(B38&amp;D38,'Table B. Endnotes for FSSI Stoc'!A:A&amp;'Table B. Endnotes for FSSI Stoc'!B:B, 0)),"")</f>
        <v>Although Northern shortfin squid is currently listed as not subject to overfishing, the most recent stock assessment (2006) was not able to precisely determine current exploitation rates or stock biomass. Nevertheless, the overfishing status of this stock remains unchanged, based on the results of an earlier assessment (2005).</v>
      </c>
      <c r="L38" s="51" t="str">
        <f t="shared" si="1"/>
        <v/>
      </c>
      <c r="M38" s="14">
        <f t="shared" si="2"/>
        <v>0</v>
      </c>
    </row>
    <row r="39">
      <c r="A39" s="50">
        <v>39.0</v>
      </c>
      <c r="B39" s="16" t="s">
        <v>9</v>
      </c>
      <c r="C39" s="16" t="s">
        <v>386</v>
      </c>
      <c r="D39" s="16" t="s">
        <v>387</v>
      </c>
      <c r="E39" s="16" t="s">
        <v>966</v>
      </c>
      <c r="F39" s="16" t="s">
        <v>966</v>
      </c>
      <c r="G39" s="16" t="s">
        <v>966</v>
      </c>
      <c r="H39" s="16" t="s">
        <v>336</v>
      </c>
      <c r="I39" s="16">
        <v>2.06</v>
      </c>
      <c r="J39" s="16">
        <v>4.0</v>
      </c>
      <c r="K39" s="14" t="str">
        <f t="array" ref="K39">IFERROR(INDEX('Table B. Endnotes for FSSI Stoc'!C:C, MATCH(B39&amp;D39,'Table B. Endnotes for FSSI Stoc'!A:A&amp;'Table B. Endnotes for FSSI Stoc'!B:B, 0)),"")</f>
        <v/>
      </c>
      <c r="L39" s="51" t="str">
        <f t="shared" si="1"/>
        <v/>
      </c>
      <c r="M39" s="14">
        <f t="shared" si="2"/>
        <v>0</v>
      </c>
    </row>
    <row r="40">
      <c r="A40" s="50">
        <v>40.0</v>
      </c>
      <c r="B40" s="16" t="s">
        <v>9</v>
      </c>
      <c r="C40" s="16" t="s">
        <v>386</v>
      </c>
      <c r="D40" s="16" t="s">
        <v>392</v>
      </c>
      <c r="E40" s="16" t="s">
        <v>966</v>
      </c>
      <c r="F40" s="16" t="s">
        <v>966</v>
      </c>
      <c r="G40" s="16" t="s">
        <v>966</v>
      </c>
      <c r="H40" s="16" t="s">
        <v>336</v>
      </c>
      <c r="I40" s="16">
        <v>1.96</v>
      </c>
      <c r="J40" s="16">
        <v>4.0</v>
      </c>
      <c r="K40" s="14" t="str">
        <f t="array" ref="K40">IFERROR(INDEX('Table B. Endnotes for FSSI Stoc'!C:C, MATCH(B40&amp;D40,'Table B. Endnotes for FSSI Stoc'!A:A&amp;'Table B. Endnotes for FSSI Stoc'!B:B, 0)),"")</f>
        <v/>
      </c>
      <c r="L40" s="51" t="str">
        <f t="shared" si="1"/>
        <v/>
      </c>
      <c r="M40" s="14">
        <f t="shared" si="2"/>
        <v>0</v>
      </c>
    </row>
    <row r="41">
      <c r="A41" s="50">
        <v>41.0</v>
      </c>
      <c r="B41" s="16" t="s">
        <v>9</v>
      </c>
      <c r="C41" s="16" t="s">
        <v>386</v>
      </c>
      <c r="D41" s="16" t="s">
        <v>397</v>
      </c>
      <c r="E41" s="16" t="s">
        <v>966</v>
      </c>
      <c r="F41" s="16" t="s">
        <v>966</v>
      </c>
      <c r="G41" s="16" t="s">
        <v>966</v>
      </c>
      <c r="H41" s="16" t="s">
        <v>336</v>
      </c>
      <c r="I41" s="16">
        <v>0.86</v>
      </c>
      <c r="J41" s="16">
        <v>4.0</v>
      </c>
      <c r="K41" s="14" t="str">
        <f t="array" ref="K41">IFERROR(INDEX('Table B. Endnotes for FSSI Stoc'!C:C, MATCH(B41&amp;D41,'Table B. Endnotes for FSSI Stoc'!A:A&amp;'Table B. Endnotes for FSSI Stoc'!B:B, 0)),"")</f>
        <v/>
      </c>
      <c r="L41" s="51" t="str">
        <f t="shared" si="1"/>
        <v/>
      </c>
      <c r="M41" s="14">
        <f t="shared" si="2"/>
        <v>0</v>
      </c>
    </row>
    <row r="42">
      <c r="A42" s="50">
        <v>42.0</v>
      </c>
      <c r="B42" s="16" t="s">
        <v>9</v>
      </c>
      <c r="C42" s="16" t="s">
        <v>400</v>
      </c>
      <c r="D42" s="16" t="s">
        <v>981</v>
      </c>
      <c r="E42" s="16" t="s">
        <v>966</v>
      </c>
      <c r="F42" s="16" t="s">
        <v>966</v>
      </c>
      <c r="G42" s="16" t="s">
        <v>966</v>
      </c>
      <c r="H42" s="16" t="s">
        <v>336</v>
      </c>
      <c r="I42" s="16">
        <v>0.96</v>
      </c>
      <c r="J42" s="16">
        <v>4.0</v>
      </c>
      <c r="K42" s="14" t="str">
        <f t="array" ref="K42">IFERROR(INDEX('Table B. Endnotes for FSSI Stoc'!C:C, MATCH(B42&amp;D42,'Table B. Endnotes for FSSI Stoc'!A:A&amp;'Table B. Endnotes for FSSI Stoc'!B:B, 0)),"")</f>
        <v/>
      </c>
      <c r="L42" s="51" t="str">
        <f t="shared" si="1"/>
        <v/>
      </c>
      <c r="M42" s="14">
        <f t="shared" si="2"/>
        <v>0</v>
      </c>
    </row>
    <row r="43">
      <c r="A43" s="50">
        <v>43.0</v>
      </c>
      <c r="B43" s="16" t="s">
        <v>10</v>
      </c>
      <c r="C43" s="16" t="s">
        <v>407</v>
      </c>
      <c r="D43" s="16" t="s">
        <v>408</v>
      </c>
      <c r="E43" s="16" t="s">
        <v>966</v>
      </c>
      <c r="F43" s="16" t="s">
        <v>968</v>
      </c>
      <c r="G43" s="16" t="s">
        <v>336</v>
      </c>
      <c r="H43" s="16" t="s">
        <v>982</v>
      </c>
      <c r="I43" s="16">
        <v>0.21</v>
      </c>
      <c r="J43" s="16">
        <v>2.0</v>
      </c>
      <c r="K43" s="14" t="str">
        <f t="array" ref="K43">IFERROR(INDEX('Table B. Endnotes for FSSI Stoc'!C:C, MATCH(B43&amp;D43,'Table B. Endnotes for FSSI Stoc'!A:A&amp;'Table B. Endnotes for FSSI Stoc'!B:B, 0)),"")</f>
        <v/>
      </c>
      <c r="L43" s="51" t="str">
        <f t="shared" si="1"/>
        <v/>
      </c>
      <c r="M43" s="14">
        <f t="shared" si="2"/>
        <v>0</v>
      </c>
    </row>
    <row r="44">
      <c r="A44" s="50">
        <v>44.0</v>
      </c>
      <c r="B44" s="16" t="s">
        <v>10</v>
      </c>
      <c r="C44" s="16" t="s">
        <v>419</v>
      </c>
      <c r="D44" s="16" t="s">
        <v>420</v>
      </c>
      <c r="E44" s="16" t="s">
        <v>966</v>
      </c>
      <c r="F44" s="16" t="s">
        <v>966</v>
      </c>
      <c r="G44" s="16" t="s">
        <v>966</v>
      </c>
      <c r="H44" s="16" t="s">
        <v>336</v>
      </c>
      <c r="I44" s="16">
        <v>1.43</v>
      </c>
      <c r="J44" s="16">
        <v>4.0</v>
      </c>
      <c r="K44" s="14" t="str">
        <f t="array" ref="K44">IFERROR(INDEX('Table B. Endnotes for FSSI Stoc'!C:C, MATCH(B44&amp;D44,'Table B. Endnotes for FSSI Stoc'!A:A&amp;'Table B. Endnotes for FSSI Stoc'!B:B, 0)),"")</f>
        <v/>
      </c>
      <c r="L44" s="51" t="str">
        <f t="shared" si="1"/>
        <v/>
      </c>
      <c r="M44" s="14">
        <f t="shared" si="2"/>
        <v>0</v>
      </c>
    </row>
    <row r="45">
      <c r="A45" s="50">
        <v>45.0</v>
      </c>
      <c r="B45" s="16" t="s">
        <v>10</v>
      </c>
      <c r="C45" s="16" t="s">
        <v>431</v>
      </c>
      <c r="D45" s="16" t="s">
        <v>432</v>
      </c>
      <c r="E45" s="16" t="s">
        <v>966</v>
      </c>
      <c r="F45" s="16" t="s">
        <v>966</v>
      </c>
      <c r="G45" s="16" t="s">
        <v>966</v>
      </c>
      <c r="H45" s="16" t="s">
        <v>336</v>
      </c>
      <c r="I45" s="16">
        <v>1.54</v>
      </c>
      <c r="J45" s="16">
        <v>4.0</v>
      </c>
      <c r="K45" s="14" t="str">
        <f t="array" ref="K45">IFERROR(INDEX('Table B. Endnotes for FSSI Stoc'!C:C, MATCH(B45&amp;D45,'Table B. Endnotes for FSSI Stoc'!A:A&amp;'Table B. Endnotes for FSSI Stoc'!B:B, 0)),"")</f>
        <v/>
      </c>
      <c r="L45" s="51" t="str">
        <f t="shared" si="1"/>
        <v/>
      </c>
      <c r="M45" s="14">
        <f t="shared" si="2"/>
        <v>0</v>
      </c>
    </row>
    <row r="46">
      <c r="A46" s="50">
        <v>46.0</v>
      </c>
      <c r="B46" s="16" t="s">
        <v>10</v>
      </c>
      <c r="C46" s="16" t="s">
        <v>431</v>
      </c>
      <c r="D46" s="16" t="s">
        <v>440</v>
      </c>
      <c r="E46" s="16" t="s">
        <v>966</v>
      </c>
      <c r="F46" s="16" t="s">
        <v>966</v>
      </c>
      <c r="G46" s="16" t="s">
        <v>966</v>
      </c>
      <c r="H46" s="16" t="s">
        <v>336</v>
      </c>
      <c r="I46" s="16">
        <v>0.99</v>
      </c>
      <c r="J46" s="16">
        <v>4.0</v>
      </c>
      <c r="K46" s="14" t="str">
        <f t="array" ref="K46">IFERROR(INDEX('Table B. Endnotes for FSSI Stoc'!C:C, MATCH(B46&amp;D46,'Table B. Endnotes for FSSI Stoc'!A:A&amp;'Table B. Endnotes for FSSI Stoc'!B:B, 0)),"")</f>
        <v/>
      </c>
      <c r="L46" s="51" t="str">
        <f t="shared" si="1"/>
        <v/>
      </c>
      <c r="M46" s="14">
        <f t="shared" si="2"/>
        <v>0</v>
      </c>
    </row>
    <row r="47">
      <c r="A47" s="50">
        <v>47.0</v>
      </c>
      <c r="B47" s="16" t="s">
        <v>10</v>
      </c>
      <c r="C47" s="16" t="s">
        <v>431</v>
      </c>
      <c r="D47" s="16" t="s">
        <v>441</v>
      </c>
      <c r="E47" s="16" t="s">
        <v>968</v>
      </c>
      <c r="F47" s="16" t="s">
        <v>968</v>
      </c>
      <c r="G47" s="16" t="s">
        <v>336</v>
      </c>
      <c r="H47" s="16" t="s">
        <v>983</v>
      </c>
      <c r="I47" s="16">
        <v>0.07</v>
      </c>
      <c r="J47" s="16">
        <v>1.0</v>
      </c>
      <c r="K47" s="14" t="str">
        <f t="array" ref="K47">IFERROR(INDEX('Table B. Endnotes for FSSI Stoc'!C:C, MATCH(B47&amp;D47,'Table B. Endnotes for FSSI Stoc'!A:A&amp;'Table B. Endnotes for FSSI Stoc'!B:B, 0)),"")</f>
        <v>The overfishing status of Georges Bank cod is based on the results of the stock assessment completed in 2013 and the overfished status is based on the results of the stock assessment completed in 2021. While quantitative estimates of stock size compared to the overfished threshold could not be estimated, the stock was determined to be overfished based on qualitative information that the stock is in poor shape.</v>
      </c>
      <c r="L47" s="51" t="str">
        <f t="shared" si="1"/>
        <v/>
      </c>
      <c r="M47" s="14">
        <f t="shared" si="2"/>
        <v>0</v>
      </c>
    </row>
    <row r="48">
      <c r="A48" s="50">
        <v>48.0</v>
      </c>
      <c r="B48" s="16" t="s">
        <v>10</v>
      </c>
      <c r="C48" s="16" t="s">
        <v>431</v>
      </c>
      <c r="D48" s="16" t="s">
        <v>445</v>
      </c>
      <c r="E48" s="16" t="s">
        <v>968</v>
      </c>
      <c r="F48" s="16" t="s">
        <v>968</v>
      </c>
      <c r="G48" s="16" t="s">
        <v>336</v>
      </c>
      <c r="H48" s="16" t="s">
        <v>984</v>
      </c>
      <c r="I48" s="16" t="s">
        <v>985</v>
      </c>
      <c r="J48" s="16">
        <v>1.0</v>
      </c>
      <c r="K48" s="14" t="str">
        <f t="array" ref="K48">IFERROR(INDEX('Table B. Endnotes for FSSI Stoc'!C:C, MATCH(B48&amp;D48,'Table B. Endnotes for FSSI Stoc'!A:A&amp;'Table B. Endnotes for FSSI Stoc'!B:B, 0)),"")</f>
        <v>This is the second rebuilding plan. The first rebuilding plan was implemented in 2004 and the stock was targeted to rebuild by 2014 (10-year rebuilding plan). A new 10-year plan was implemented in 2014 and the stock is targeted to rebuild by 2024.</v>
      </c>
      <c r="L48" s="51" t="str">
        <f t="shared" si="1"/>
        <v/>
      </c>
      <c r="M48" s="14">
        <f t="shared" si="2"/>
        <v>0</v>
      </c>
    </row>
    <row r="49">
      <c r="A49" s="50">
        <v>49.0</v>
      </c>
      <c r="B49" s="16" t="s">
        <v>10</v>
      </c>
      <c r="C49" s="16" t="s">
        <v>431</v>
      </c>
      <c r="D49" s="16" t="s">
        <v>450</v>
      </c>
      <c r="E49" s="16" t="s">
        <v>971</v>
      </c>
      <c r="F49" s="16" t="s">
        <v>968</v>
      </c>
      <c r="G49" s="16" t="s">
        <v>336</v>
      </c>
      <c r="H49" s="16" t="s">
        <v>986</v>
      </c>
      <c r="I49" s="16">
        <v>0.03</v>
      </c>
      <c r="J49" s="16">
        <v>0.5</v>
      </c>
      <c r="K49" s="14" t="str">
        <f t="array" ref="K49">IFERROR(INDEX('Table B. Endnotes for FSSI Stoc'!C:C, MATCH(B49&amp;D49,'Table B. Endnotes for FSSI Stoc'!A:A&amp;'Table B. Endnotes for FSSI Stoc'!B:B, 0)),"")</f>
        <v>The status of Atlantic halibut is based on the results of the stock assessment completed in 2012. Although the stock assessment conducted in 2015 was rejected, reviewers felt confident that the stock remains overfished. Frst and second derivative assessments were conducted in 2018, 2019, and 2020 but were not used to support overfishing or overfished stock status determinations.</v>
      </c>
      <c r="L49" s="51" t="str">
        <f t="shared" si="1"/>
        <v/>
      </c>
      <c r="M49" s="14">
        <f t="shared" si="2"/>
        <v>0</v>
      </c>
    </row>
    <row r="50">
      <c r="A50" s="50">
        <v>50.0</v>
      </c>
      <c r="B50" s="16" t="s">
        <v>10</v>
      </c>
      <c r="C50" s="16" t="s">
        <v>431</v>
      </c>
      <c r="D50" s="16" t="s">
        <v>453</v>
      </c>
      <c r="E50" s="16" t="s">
        <v>966</v>
      </c>
      <c r="F50" s="16" t="s">
        <v>966</v>
      </c>
      <c r="G50" s="16" t="s">
        <v>966</v>
      </c>
      <c r="H50" s="16" t="s">
        <v>336</v>
      </c>
      <c r="I50" s="16">
        <v>0.66</v>
      </c>
      <c r="J50" s="16">
        <v>3.0</v>
      </c>
      <c r="K50" s="14" t="str">
        <f t="array" ref="K50">IFERROR(INDEX('Table B. Endnotes for FSSI Stoc'!C:C, MATCH(B50&amp;D50,'Table B. Endnotes for FSSI Stoc'!A:A&amp;'Table B. Endnotes for FSSI Stoc'!B:B, 0)),"")</f>
        <v/>
      </c>
      <c r="L50" s="51" t="str">
        <f t="shared" si="1"/>
        <v/>
      </c>
      <c r="M50" s="14">
        <f t="shared" si="2"/>
        <v>0</v>
      </c>
    </row>
    <row r="51">
      <c r="A51" s="50">
        <v>51.0</v>
      </c>
      <c r="B51" s="16" t="s">
        <v>10</v>
      </c>
      <c r="C51" s="16" t="s">
        <v>431</v>
      </c>
      <c r="D51" s="16" t="s">
        <v>456</v>
      </c>
      <c r="E51" s="16" t="s">
        <v>968</v>
      </c>
      <c r="F51" s="16" t="s">
        <v>966</v>
      </c>
      <c r="G51" s="16" t="s">
        <v>966</v>
      </c>
      <c r="H51" s="16" t="s">
        <v>336</v>
      </c>
      <c r="I51" s="16">
        <v>2.7</v>
      </c>
      <c r="J51" s="16">
        <v>3.0</v>
      </c>
      <c r="K51" s="14" t="str">
        <f t="array" ref="K51">IFERROR(INDEX('Table B. Endnotes for FSSI Stoc'!C:C, MATCH(B51&amp;D51,'Table B. Endnotes for FSSI Stoc'!A:A&amp;'Table B. Endnotes for FSSI Stoc'!B:B, 0)),"")</f>
        <v/>
      </c>
      <c r="L51" s="51" t="str">
        <f t="shared" si="1"/>
        <v/>
      </c>
      <c r="M51" s="14">
        <f t="shared" si="2"/>
        <v>0</v>
      </c>
    </row>
    <row r="52">
      <c r="A52" s="50">
        <v>52.0</v>
      </c>
      <c r="B52" s="16" t="s">
        <v>10</v>
      </c>
      <c r="C52" s="16" t="s">
        <v>431</v>
      </c>
      <c r="D52" s="16" t="s">
        <v>458</v>
      </c>
      <c r="E52" s="16" t="s">
        <v>966</v>
      </c>
      <c r="F52" s="16" t="s">
        <v>966</v>
      </c>
      <c r="G52" s="16" t="s">
        <v>966</v>
      </c>
      <c r="H52" s="16" t="s">
        <v>336</v>
      </c>
      <c r="I52" s="16">
        <v>1.91</v>
      </c>
      <c r="J52" s="16">
        <v>4.0</v>
      </c>
      <c r="K52" s="14" t="str">
        <f t="array" ref="K52">IFERROR(INDEX('Table B. Endnotes for FSSI Stoc'!C:C, MATCH(B52&amp;D52,'Table B. Endnotes for FSSI Stoc'!A:A&amp;'Table B. Endnotes for FSSI Stoc'!B:B, 0)),"")</f>
        <v/>
      </c>
      <c r="L52" s="51" t="str">
        <f t="shared" si="1"/>
        <v/>
      </c>
      <c r="M52" s="14">
        <f t="shared" si="2"/>
        <v>0</v>
      </c>
    </row>
    <row r="53">
      <c r="A53" s="50">
        <v>53.0</v>
      </c>
      <c r="B53" s="16" t="s">
        <v>10</v>
      </c>
      <c r="C53" s="16" t="s">
        <v>431</v>
      </c>
      <c r="D53" s="16" t="s">
        <v>461</v>
      </c>
      <c r="E53" s="16" t="s">
        <v>968</v>
      </c>
      <c r="F53" s="16" t="s">
        <v>968</v>
      </c>
      <c r="G53" s="16" t="s">
        <v>336</v>
      </c>
      <c r="H53" s="16" t="s">
        <v>987</v>
      </c>
      <c r="I53" s="16">
        <v>0.37</v>
      </c>
      <c r="J53" s="16">
        <v>1.0</v>
      </c>
      <c r="K53" s="14" t="str">
        <f t="array" ref="K53">IFERROR(INDEX('Table B. Endnotes for FSSI Stoc'!C:C, MATCH(B53&amp;D53,'Table B. Endnotes for FSSI Stoc'!A:A&amp;'Table B. Endnotes for FSSI Stoc'!B:B, 0)),"")</f>
        <v/>
      </c>
      <c r="L53" s="51" t="str">
        <f t="shared" si="1"/>
        <v/>
      </c>
      <c r="M53" s="14">
        <f t="shared" si="2"/>
        <v>0</v>
      </c>
    </row>
    <row r="54">
      <c r="A54" s="50">
        <v>54.0</v>
      </c>
      <c r="B54" s="16" t="s">
        <v>10</v>
      </c>
      <c r="C54" s="16" t="s">
        <v>431</v>
      </c>
      <c r="D54" s="16" t="s">
        <v>464</v>
      </c>
      <c r="E54" s="16" t="s">
        <v>966</v>
      </c>
      <c r="F54" s="16" t="s">
        <v>966</v>
      </c>
      <c r="G54" s="16" t="s">
        <v>966</v>
      </c>
      <c r="H54" s="16" t="s">
        <v>336</v>
      </c>
      <c r="I54" s="16">
        <v>2.24</v>
      </c>
      <c r="J54" s="16">
        <v>4.0</v>
      </c>
      <c r="K54" s="14" t="str">
        <f t="array" ref="K54">IFERROR(INDEX('Table B. Endnotes for FSSI Stoc'!C:C, MATCH(B54&amp;D54,'Table B. Endnotes for FSSI Stoc'!A:A&amp;'Table B. Endnotes for FSSI Stoc'!B:B, 0)),"")</f>
        <v/>
      </c>
      <c r="L54" s="51" t="str">
        <f t="shared" si="1"/>
        <v/>
      </c>
      <c r="M54" s="14">
        <f t="shared" si="2"/>
        <v>0</v>
      </c>
    </row>
    <row r="55">
      <c r="A55" s="50">
        <v>55.0</v>
      </c>
      <c r="B55" s="16" t="s">
        <v>10</v>
      </c>
      <c r="C55" s="16" t="s">
        <v>431</v>
      </c>
      <c r="D55" s="16" t="s">
        <v>465</v>
      </c>
      <c r="E55" s="16" t="s">
        <v>966</v>
      </c>
      <c r="F55" s="16" t="s">
        <v>966</v>
      </c>
      <c r="G55" s="16" t="s">
        <v>988</v>
      </c>
      <c r="I55" s="16">
        <v>1.3</v>
      </c>
      <c r="J55" s="16">
        <v>4.0</v>
      </c>
      <c r="K55" s="14" t="str">
        <f t="array" ref="K55">IFERROR(INDEX('Table B. Endnotes for FSSI Stoc'!C:C, MATCH(B55&amp;D55,'Table B. Endnotes for FSSI Stoc'!A:A&amp;'Table B. Endnotes for FSSI Stoc'!B:B, 0)),"")</f>
        <v/>
      </c>
      <c r="L55" s="51" t="str">
        <f t="shared" si="1"/>
        <v/>
      </c>
      <c r="M55" s="14">
        <f t="shared" si="2"/>
        <v>0</v>
      </c>
    </row>
    <row r="56">
      <c r="A56" s="50">
        <v>56.0</v>
      </c>
      <c r="B56" s="16" t="s">
        <v>10</v>
      </c>
      <c r="C56" s="16" t="s">
        <v>431</v>
      </c>
      <c r="D56" s="16" t="s">
        <v>467</v>
      </c>
      <c r="E56" s="16" t="s">
        <v>966</v>
      </c>
      <c r="F56" s="16" t="s">
        <v>975</v>
      </c>
      <c r="G56" s="16" t="s">
        <v>966</v>
      </c>
      <c r="H56" s="16" t="s">
        <v>989</v>
      </c>
      <c r="I56" s="16">
        <v>0.69</v>
      </c>
      <c r="J56" s="16">
        <v>3.0</v>
      </c>
      <c r="K56" s="14" t="str">
        <f t="array" ref="K56">IFERROR(INDEX('Table B. Endnotes for FSSI Stoc'!C:C, MATCH(B56&amp;D56,'Table B. Endnotes for FSSI Stoc'!A:A&amp;'Table B. Endnotes for FSSI Stoc'!B:B, 0)),"")</f>
        <v>A revised rebuilding plan was implemented for white hake in July 2021, with a target year of 2031 to rebuild. The first rebuilding plan was implemented in 2004, but the stock failed to rebuild under that plan.</v>
      </c>
      <c r="L56" s="51" t="str">
        <f t="shared" si="1"/>
        <v/>
      </c>
      <c r="M56" s="14">
        <f t="shared" si="2"/>
        <v>0</v>
      </c>
    </row>
    <row r="57">
      <c r="A57" s="50">
        <v>57.0</v>
      </c>
      <c r="B57" s="16" t="s">
        <v>10</v>
      </c>
      <c r="C57" s="16" t="s">
        <v>431</v>
      </c>
      <c r="D57" s="16" t="s">
        <v>468</v>
      </c>
      <c r="E57" s="16" t="s">
        <v>966</v>
      </c>
      <c r="F57" s="16" t="s">
        <v>975</v>
      </c>
      <c r="G57" s="16" t="s">
        <v>966</v>
      </c>
      <c r="H57" s="16" t="s">
        <v>990</v>
      </c>
      <c r="I57" s="16">
        <v>0.6</v>
      </c>
      <c r="J57" s="16">
        <v>3.0</v>
      </c>
      <c r="K57" s="14" t="str">
        <f t="array" ref="K57">IFERROR(INDEX('Table B. Endnotes for FSSI Stoc'!C:C, MATCH(B57&amp;D57,'Table B. Endnotes for FSSI Stoc'!A:A&amp;'Table B. Endnotes for FSSI Stoc'!B:B, 0)),"")</f>
        <v/>
      </c>
      <c r="L57" s="51" t="str">
        <f t="shared" si="1"/>
        <v/>
      </c>
      <c r="M57" s="14">
        <f t="shared" si="2"/>
        <v>0</v>
      </c>
    </row>
    <row r="58">
      <c r="A58" s="50">
        <v>58.0</v>
      </c>
      <c r="B58" s="16" t="s">
        <v>10</v>
      </c>
      <c r="C58" s="16" t="s">
        <v>431</v>
      </c>
      <c r="D58" s="16" t="s">
        <v>469</v>
      </c>
      <c r="E58" s="16" t="s">
        <v>966</v>
      </c>
      <c r="F58" s="16" t="s">
        <v>971</v>
      </c>
      <c r="G58" s="16" t="s">
        <v>991</v>
      </c>
      <c r="H58" s="16"/>
      <c r="I58" s="16" t="s">
        <v>972</v>
      </c>
      <c r="J58" s="16">
        <v>1.5</v>
      </c>
      <c r="K58" s="14" t="str">
        <f t="array" ref="K58">IFERROR(INDEX('Table B. Endnotes for FSSI Stoc'!C:C, MATCH(B58&amp;D58,'Table B. Endnotes for FSSI Stoc'!A:A&amp;'Table B. Endnotes for FSSI Stoc'!B:B, 0)),"")</f>
        <v/>
      </c>
      <c r="L58" s="51" t="str">
        <f t="shared" si="1"/>
        <v/>
      </c>
      <c r="M58" s="14">
        <f t="shared" si="2"/>
        <v>0</v>
      </c>
    </row>
    <row r="59">
      <c r="A59" s="50">
        <v>59.0</v>
      </c>
      <c r="B59" s="16" t="s">
        <v>10</v>
      </c>
      <c r="C59" s="16" t="s">
        <v>431</v>
      </c>
      <c r="D59" s="16" t="s">
        <v>470</v>
      </c>
      <c r="E59" s="16" t="s">
        <v>966</v>
      </c>
      <c r="F59" s="16" t="s">
        <v>966</v>
      </c>
      <c r="G59" s="16" t="s">
        <v>966</v>
      </c>
      <c r="H59" s="16" t="s">
        <v>336</v>
      </c>
      <c r="I59" s="16">
        <v>1.01</v>
      </c>
      <c r="J59" s="16">
        <v>4.0</v>
      </c>
      <c r="K59" s="14" t="str">
        <f t="array" ref="K59">IFERROR(INDEX('Table B. Endnotes for FSSI Stoc'!C:C, MATCH(B59&amp;D59,'Table B. Endnotes for FSSI Stoc'!A:A&amp;'Table B. Endnotes for FSSI Stoc'!B:B, 0)),"")</f>
        <v>Southern New England/Mid-Atlantic winter flounder was determined to be rebuilt in 2022, based on stock size compared to a newly estimated biomass target. This new biomass target is significantly less than previous estimates because it is regarded as more representative of the current conditions that has resulted in decreased productivity. Despite a determination that the stock is rebuilt, it remains in poor condition and there is in overall decline in spawning stock biomass, even in the absence of overfishing.</v>
      </c>
      <c r="L59" s="51" t="str">
        <f t="shared" si="1"/>
        <v/>
      </c>
      <c r="M59" s="14">
        <f t="shared" si="2"/>
        <v>0</v>
      </c>
    </row>
    <row r="60">
      <c r="A60" s="50">
        <v>60.0</v>
      </c>
      <c r="B60" s="16" t="s">
        <v>10</v>
      </c>
      <c r="C60" s="16" t="s">
        <v>431</v>
      </c>
      <c r="D60" s="16" t="s">
        <v>471</v>
      </c>
      <c r="E60" s="16" t="s">
        <v>971</v>
      </c>
      <c r="F60" s="16" t="s">
        <v>968</v>
      </c>
      <c r="G60" s="16" t="s">
        <v>966</v>
      </c>
      <c r="H60" s="16" t="s">
        <v>992</v>
      </c>
      <c r="I60" s="16" t="s">
        <v>972</v>
      </c>
      <c r="J60" s="16">
        <v>0.5</v>
      </c>
      <c r="K60" s="14" t="str">
        <f t="array" ref="K60">IFERROR(INDEX('Table B. Endnotes for FSSI Stoc'!C:C, MATCH(B60&amp;D60,'Table B. Endnotes for FSSI Stoc'!A:A&amp;'Table B. Endnotes for FSSI Stoc'!B:B, 0)),"")</f>
        <v>This is the second rebuilding plan. The first rebuilding plan was implemented in 2010 and targeted to rebuild by 2017, but the stock failed to rebuild under the first plan. A new benchmark assessment finalized in 2017 rejected the model previously used to support stock status (VPA model), as well as a new model that was attempted (ASAP model). As a result, there were unreliable indicators to recommend overfishing status so the overfishing status is now unknown. There are no reliable numerical estimates of stock size, but the conclusion that the stock is at historically low levels and other indicators support maintaining the stock as overfished. Update assessments finalized in late 2017 and 2019 support the same results as the benchmark assessment finalized in early 2017.</v>
      </c>
      <c r="L60" s="51" t="str">
        <f t="shared" si="1"/>
        <v/>
      </c>
      <c r="M60" s="14">
        <f t="shared" si="2"/>
        <v>0</v>
      </c>
    </row>
    <row r="61">
      <c r="A61" s="50">
        <v>61.0</v>
      </c>
      <c r="B61" s="16" t="s">
        <v>10</v>
      </c>
      <c r="C61" s="16" t="s">
        <v>431</v>
      </c>
      <c r="D61" s="16" t="s">
        <v>472</v>
      </c>
      <c r="E61" s="16" t="s">
        <v>966</v>
      </c>
      <c r="F61" s="16" t="s">
        <v>993</v>
      </c>
      <c r="G61" s="16" t="s">
        <v>966</v>
      </c>
      <c r="H61" s="16" t="s">
        <v>336</v>
      </c>
      <c r="I61" s="16">
        <v>1.0</v>
      </c>
      <c r="J61" s="16">
        <v>4.0</v>
      </c>
      <c r="K61" s="14" t="str">
        <f t="array" ref="K61">IFERROR(INDEX('Table B. Endnotes for FSSI Stoc'!C:C, MATCH(B61&amp;D61,'Table B. Endnotes for FSSI Stoc'!A:A&amp;'Table B. Endnotes for FSSI Stoc'!B:B, 0)),"")</f>
        <v/>
      </c>
      <c r="L61" s="51" t="str">
        <f t="shared" si="1"/>
        <v/>
      </c>
      <c r="M61" s="14">
        <f t="shared" si="2"/>
        <v>0</v>
      </c>
    </row>
    <row r="62">
      <c r="A62" s="50">
        <v>62.0</v>
      </c>
      <c r="B62" s="16" t="s">
        <v>10</v>
      </c>
      <c r="C62" s="16" t="s">
        <v>431</v>
      </c>
      <c r="D62" s="16" t="s">
        <v>473</v>
      </c>
      <c r="E62" s="16" t="s">
        <v>966</v>
      </c>
      <c r="F62" s="16" t="s">
        <v>968</v>
      </c>
      <c r="G62" s="16" t="s">
        <v>966</v>
      </c>
      <c r="H62" s="16" t="s">
        <v>990</v>
      </c>
      <c r="I62" s="16">
        <v>0.04</v>
      </c>
      <c r="J62" s="16">
        <v>2.0</v>
      </c>
      <c r="K62" s="14" t="str">
        <f t="array" ref="K62">IFERROR(INDEX('Table B. Endnotes for FSSI Stoc'!C:C, MATCH(B62&amp;D62,'Table B. Endnotes for FSSI Stoc'!A:A&amp;'Table B. Endnotes for FSSI Stoc'!B:B, 0)),"")</f>
        <v>Southern New England / Mid-Atlantic yellowtail flounder was previously rebuilt in 2012 under a rebuilding plan. This stock was declared overfished again in 2017 and a new 10-year rebuilding plan was implemented in 2019.</v>
      </c>
      <c r="L62" s="51" t="str">
        <f t="shared" si="1"/>
        <v/>
      </c>
      <c r="M62" s="14">
        <f t="shared" si="2"/>
        <v>0</v>
      </c>
    </row>
    <row r="63">
      <c r="A63" s="50">
        <v>63.0</v>
      </c>
      <c r="B63" s="16" t="s">
        <v>10</v>
      </c>
      <c r="C63" s="16" t="s">
        <v>482</v>
      </c>
      <c r="D63" s="16" t="s">
        <v>483</v>
      </c>
      <c r="E63" s="16" t="s">
        <v>966</v>
      </c>
      <c r="F63" s="16" t="s">
        <v>966</v>
      </c>
      <c r="G63" s="16" t="s">
        <v>966</v>
      </c>
      <c r="H63" s="16" t="s">
        <v>336</v>
      </c>
      <c r="I63" s="16">
        <v>0.66</v>
      </c>
      <c r="J63" s="16">
        <v>3.0</v>
      </c>
      <c r="K63" s="14" t="str">
        <f t="array" ref="K63">IFERROR(INDEX('Table B. Endnotes for FSSI Stoc'!C:C, MATCH(B63&amp;D63,'Table B. Endnotes for FSSI Stoc'!A:A&amp;'Table B. Endnotes for FSSI Stoc'!B:B, 0)),"")</f>
        <v/>
      </c>
      <c r="L63" s="51" t="str">
        <f t="shared" si="1"/>
        <v/>
      </c>
      <c r="M63" s="14">
        <f t="shared" si="2"/>
        <v>0</v>
      </c>
    </row>
    <row r="64">
      <c r="A64" s="50">
        <v>64.0</v>
      </c>
      <c r="B64" s="16" t="s">
        <v>10</v>
      </c>
      <c r="C64" s="16" t="s">
        <v>482</v>
      </c>
      <c r="D64" s="16" t="s">
        <v>489</v>
      </c>
      <c r="E64" s="16" t="s">
        <v>966</v>
      </c>
      <c r="F64" s="16" t="s">
        <v>966</v>
      </c>
      <c r="G64" s="16" t="s">
        <v>966</v>
      </c>
      <c r="H64" s="16" t="s">
        <v>336</v>
      </c>
      <c r="I64" s="16">
        <v>1.71</v>
      </c>
      <c r="J64" s="16">
        <v>4.0</v>
      </c>
      <c r="K64" s="14" t="str">
        <f t="array" ref="K64">IFERROR(INDEX('Table B. Endnotes for FSSI Stoc'!C:C, MATCH(B64&amp;D64,'Table B. Endnotes for FSSI Stoc'!A:A&amp;'Table B. Endnotes for FSSI Stoc'!B:B, 0)),"")</f>
        <v/>
      </c>
      <c r="L64" s="51" t="str">
        <f t="shared" si="1"/>
        <v/>
      </c>
      <c r="M64" s="14">
        <f t="shared" si="2"/>
        <v>0</v>
      </c>
    </row>
    <row r="65">
      <c r="A65" s="50">
        <v>65.0</v>
      </c>
      <c r="B65" s="16" t="s">
        <v>11</v>
      </c>
      <c r="C65" s="16" t="s">
        <v>499</v>
      </c>
      <c r="D65" s="16" t="s">
        <v>500</v>
      </c>
      <c r="E65" s="16" t="s">
        <v>971</v>
      </c>
      <c r="F65" s="16" t="s">
        <v>971</v>
      </c>
      <c r="G65" s="16" t="s">
        <v>971</v>
      </c>
      <c r="H65" s="16" t="s">
        <v>336</v>
      </c>
      <c r="I65" s="16" t="s">
        <v>972</v>
      </c>
      <c r="J65" s="16">
        <v>0.0</v>
      </c>
      <c r="K65" s="14" t="str">
        <f t="array" ref="K65">IFERROR(INDEX('Table B. Endnotes for FSSI Stoc'!C:C, MATCH(B65&amp;D65,'Table B. Endnotes for FSSI Stoc'!A:A&amp;'Table B. Endnotes for FSSI Stoc'!B:B, 0)),"")</f>
        <v>The overfishing and overfished status were changed to unknown in 2022 because the assessment that supported stock status used an ageing method that was later determined to be inappropriate for monkfish. An index-based method is currently used for catch advice, but does not support a new stock status determination.</v>
      </c>
      <c r="L65" s="51" t="str">
        <f t="shared" si="1"/>
        <v/>
      </c>
      <c r="M65" s="14">
        <f t="shared" si="2"/>
        <v>0</v>
      </c>
    </row>
    <row r="66">
      <c r="A66" s="50">
        <v>66.0</v>
      </c>
      <c r="B66" s="16" t="s">
        <v>11</v>
      </c>
      <c r="C66" s="16" t="s">
        <v>499</v>
      </c>
      <c r="D66" s="16" t="s">
        <v>504</v>
      </c>
      <c r="E66" s="16" t="s">
        <v>971</v>
      </c>
      <c r="F66" s="16" t="s">
        <v>971</v>
      </c>
      <c r="G66" s="16" t="s">
        <v>971</v>
      </c>
      <c r="H66" s="16" t="s">
        <v>336</v>
      </c>
      <c r="I66" s="16" t="s">
        <v>972</v>
      </c>
      <c r="J66" s="16">
        <v>0.0</v>
      </c>
      <c r="K66" s="14" t="str">
        <f t="array" ref="K66">IFERROR(INDEX('Table B. Endnotes for FSSI Stoc'!C:C, MATCH(B66&amp;D66,'Table B. Endnotes for FSSI Stoc'!A:A&amp;'Table B. Endnotes for FSSI Stoc'!B:B, 0)),"")</f>
        <v>The overfishing and overfished status were changed to unknown in 2022 because the assessment that supported stock status used an aging method that was later determined to be inappropriate for monkfish. An index-based method is currently used for catch advice, but does not support a new stock status determination.</v>
      </c>
      <c r="L66" s="51" t="str">
        <f t="shared" si="1"/>
        <v/>
      </c>
      <c r="M66" s="14">
        <f t="shared" si="2"/>
        <v>0</v>
      </c>
    </row>
    <row r="67">
      <c r="A67" s="50">
        <v>67.0</v>
      </c>
      <c r="B67" s="16" t="s">
        <v>11</v>
      </c>
      <c r="C67" s="16" t="s">
        <v>505</v>
      </c>
      <c r="D67" s="16" t="s">
        <v>506</v>
      </c>
      <c r="E67" s="16" t="s">
        <v>966</v>
      </c>
      <c r="F67" s="16" t="s">
        <v>966</v>
      </c>
      <c r="G67" s="16" t="s">
        <v>966</v>
      </c>
      <c r="H67" s="16" t="s">
        <v>336</v>
      </c>
      <c r="I67" s="16">
        <v>0.67</v>
      </c>
      <c r="J67" s="16">
        <v>3.0</v>
      </c>
      <c r="K67" s="14" t="str">
        <f t="array" ref="K67">IFERROR(INDEX('Table B. Endnotes for FSSI Stoc'!C:C, MATCH(B67&amp;D67,'Table B. Endnotes for FSSI Stoc'!A:A&amp;'Table B. Endnotes for FSSI Stoc'!B:B, 0)),"")</f>
        <v/>
      </c>
      <c r="L67" s="51" t="str">
        <f t="shared" si="1"/>
        <v/>
      </c>
      <c r="M67" s="14">
        <f t="shared" si="2"/>
        <v>0</v>
      </c>
    </row>
    <row r="68">
      <c r="A68" s="50">
        <v>68.0</v>
      </c>
      <c r="B68" s="16" t="s">
        <v>12</v>
      </c>
      <c r="C68" s="16" t="s">
        <v>534</v>
      </c>
      <c r="D68" s="16" t="s">
        <v>542</v>
      </c>
      <c r="E68" s="16" t="s">
        <v>966</v>
      </c>
      <c r="F68" s="16" t="s">
        <v>966</v>
      </c>
      <c r="G68" s="16" t="s">
        <v>966</v>
      </c>
      <c r="H68" s="16" t="s">
        <v>336</v>
      </c>
      <c r="I68" s="16" t="s">
        <v>994</v>
      </c>
      <c r="J68" s="16">
        <v>4.0</v>
      </c>
      <c r="K68" s="14" t="str">
        <f t="array" ref="K68">IFERROR(INDEX('Table B. Endnotes for FSSI Stoc'!C:C, MATCH(B68&amp;D68,'Table B. Endnotes for FSSI Stoc'!A:A&amp;'Table B. Endnotes for FSSI Stoc'!B:B, 0)),"")</f>
        <v>The status of this stock is based on the assessment of two stocks - Eastern and Western Aleutian Islands golden king crab stocks.</v>
      </c>
      <c r="L68" s="51" t="str">
        <f t="shared" si="1"/>
        <v/>
      </c>
      <c r="M68" s="14">
        <f t="shared" si="2"/>
        <v>0</v>
      </c>
    </row>
    <row r="69">
      <c r="A69" s="50">
        <v>69.0</v>
      </c>
      <c r="B69" s="16" t="s">
        <v>12</v>
      </c>
      <c r="C69" s="16" t="s">
        <v>534</v>
      </c>
      <c r="D69" s="16" t="s">
        <v>573</v>
      </c>
      <c r="E69" s="16" t="s">
        <v>966</v>
      </c>
      <c r="F69" s="16" t="s">
        <v>966</v>
      </c>
      <c r="G69" s="16" t="s">
        <v>966</v>
      </c>
      <c r="H69" s="16" t="s">
        <v>336</v>
      </c>
      <c r="I69" s="16">
        <v>0.58</v>
      </c>
      <c r="J69" s="16">
        <v>3.0</v>
      </c>
      <c r="K69" s="14" t="str">
        <f t="array" ref="K69">IFERROR(INDEX('Table B. Endnotes for FSSI Stoc'!C:C, MATCH(B69&amp;D69,'Table B. Endnotes for FSSI Stoc'!A:A&amp;'Table B. Endnotes for FSSI Stoc'!B:B, 0)),"")</f>
        <v/>
      </c>
      <c r="L69" s="51" t="str">
        <f t="shared" si="1"/>
        <v/>
      </c>
      <c r="M69" s="14">
        <f t="shared" si="2"/>
        <v>0</v>
      </c>
    </row>
    <row r="70">
      <c r="A70" s="50">
        <v>70.0</v>
      </c>
      <c r="B70" s="16" t="s">
        <v>12</v>
      </c>
      <c r="C70" s="16" t="s">
        <v>534</v>
      </c>
      <c r="D70" s="16" t="s">
        <v>574</v>
      </c>
      <c r="E70" s="16" t="s">
        <v>966</v>
      </c>
      <c r="F70" s="16" t="s">
        <v>966</v>
      </c>
      <c r="G70" s="16" t="s">
        <v>966</v>
      </c>
      <c r="H70" s="16" t="s">
        <v>336</v>
      </c>
      <c r="I70" s="16">
        <v>1.27</v>
      </c>
      <c r="J70" s="16">
        <v>4.0</v>
      </c>
      <c r="K70" s="14" t="str">
        <f t="array" ref="K70">IFERROR(INDEX('Table B. Endnotes for FSSI Stoc'!C:C, MATCH(B70&amp;D70,'Table B. Endnotes for FSSI Stoc'!A:A&amp;'Table B. Endnotes for FSSI Stoc'!B:B, 0)),"")</f>
        <v/>
      </c>
      <c r="L70" s="51" t="str">
        <f t="shared" si="1"/>
        <v/>
      </c>
      <c r="M70" s="14">
        <f t="shared" si="2"/>
        <v>0</v>
      </c>
    </row>
    <row r="71">
      <c r="A71" s="50">
        <v>71.0</v>
      </c>
      <c r="B71" s="16" t="s">
        <v>12</v>
      </c>
      <c r="C71" s="16" t="s">
        <v>534</v>
      </c>
      <c r="D71" s="16" t="s">
        <v>587</v>
      </c>
      <c r="E71" s="16" t="s">
        <v>966</v>
      </c>
      <c r="F71" s="16" t="s">
        <v>968</v>
      </c>
      <c r="G71" s="16" t="s">
        <v>966</v>
      </c>
      <c r="H71" s="16" t="s">
        <v>336</v>
      </c>
      <c r="I71" s="16">
        <v>0.23</v>
      </c>
      <c r="J71" s="16">
        <v>2.0</v>
      </c>
      <c r="K71" s="14" t="str">
        <f t="array" ref="K71">IFERROR(INDEX('Table B. Endnotes for FSSI Stoc'!C:C, MATCH(B71&amp;D71,'Table B. Endnotes for FSSI Stoc'!A:A&amp;'Table B. Endnotes for FSSI Stoc'!B:B, 0)),"")</f>
        <v>The North Pacific Fishery Management Council (NPFMC) was notified on October 19, 2021 that this stock is overfished. The NPFMC has two years from this date to implement a rebuilding plan for Bering Sea snow crab.</v>
      </c>
      <c r="L71" s="51" t="str">
        <f t="shared" si="1"/>
        <v/>
      </c>
      <c r="M71" s="14">
        <f t="shared" si="2"/>
        <v>0</v>
      </c>
    </row>
    <row r="72">
      <c r="A72" s="50">
        <v>72.0</v>
      </c>
      <c r="B72" s="16" t="s">
        <v>12</v>
      </c>
      <c r="C72" s="16" t="s">
        <v>534</v>
      </c>
      <c r="D72" s="16" t="s">
        <v>588</v>
      </c>
      <c r="E72" s="16" t="s">
        <v>966</v>
      </c>
      <c r="F72" s="16" t="s">
        <v>966</v>
      </c>
      <c r="G72" s="16" t="s">
        <v>966</v>
      </c>
      <c r="H72" s="16" t="s">
        <v>336</v>
      </c>
      <c r="I72" s="16">
        <v>1.18</v>
      </c>
      <c r="J72" s="16">
        <v>4.0</v>
      </c>
      <c r="K72" s="14" t="str">
        <f t="array" ref="K72">IFERROR(INDEX('Table B. Endnotes for FSSI Stoc'!C:C, MATCH(B72&amp;D72,'Table B. Endnotes for FSSI Stoc'!A:A&amp;'Table B. Endnotes for FSSI Stoc'!B:B, 0)),"")</f>
        <v/>
      </c>
      <c r="L72" s="51" t="str">
        <f t="shared" si="1"/>
        <v/>
      </c>
      <c r="M72" s="14">
        <f t="shared" si="2"/>
        <v>0</v>
      </c>
    </row>
    <row r="73">
      <c r="A73" s="50">
        <v>73.0</v>
      </c>
      <c r="B73" s="16" t="s">
        <v>12</v>
      </c>
      <c r="C73" s="16" t="s">
        <v>514</v>
      </c>
      <c r="D73" s="16" t="s">
        <v>519</v>
      </c>
      <c r="E73" s="16" t="s">
        <v>966</v>
      </c>
      <c r="F73" s="16" t="s">
        <v>966</v>
      </c>
      <c r="G73" s="16" t="s">
        <v>966</v>
      </c>
      <c r="H73" s="16" t="s">
        <v>336</v>
      </c>
      <c r="I73" s="16">
        <v>1.58</v>
      </c>
      <c r="J73" s="16">
        <v>4.0</v>
      </c>
      <c r="K73" s="14" t="str">
        <f t="array" ref="K73">IFERROR(INDEX('Table B. Endnotes for FSSI Stoc'!C:C, MATCH(B73&amp;D73,'Table B. Endnotes for FSSI Stoc'!A:A&amp;'Table B. Endnotes for FSSI Stoc'!B:B, 0)),"")</f>
        <v/>
      </c>
      <c r="L73" s="51" t="str">
        <f t="shared" si="1"/>
        <v/>
      </c>
      <c r="M73" s="14">
        <f t="shared" si="2"/>
        <v>0</v>
      </c>
    </row>
    <row r="74">
      <c r="A74" s="50">
        <v>74.0</v>
      </c>
      <c r="B74" s="16" t="s">
        <v>12</v>
      </c>
      <c r="C74" s="16" t="s">
        <v>514</v>
      </c>
      <c r="D74" s="16" t="s">
        <v>515</v>
      </c>
      <c r="E74" s="16" t="s">
        <v>966</v>
      </c>
      <c r="F74" s="16" t="s">
        <v>966</v>
      </c>
      <c r="G74" s="16" t="s">
        <v>966</v>
      </c>
      <c r="H74" s="16" t="s">
        <v>336</v>
      </c>
      <c r="I74" s="16">
        <v>2.57</v>
      </c>
      <c r="J74" s="16">
        <v>4.0</v>
      </c>
      <c r="K74" s="14" t="str">
        <f t="array" ref="K74">IFERROR(INDEX('Table B. Endnotes for FSSI Stoc'!C:C, MATCH(B74&amp;D74,'Table B. Endnotes for FSSI Stoc'!A:A&amp;'Table B. Endnotes for FSSI Stoc'!B:B, 0)),"")</f>
        <v/>
      </c>
      <c r="L74" s="51" t="str">
        <f t="shared" si="1"/>
        <v/>
      </c>
      <c r="M74" s="14">
        <f t="shared" si="2"/>
        <v>0</v>
      </c>
    </row>
    <row r="75">
      <c r="A75" s="50">
        <v>75.0</v>
      </c>
      <c r="B75" s="16" t="s">
        <v>12</v>
      </c>
      <c r="C75" s="16" t="s">
        <v>514</v>
      </c>
      <c r="D75" s="16" t="s">
        <v>518</v>
      </c>
      <c r="E75" s="16" t="s">
        <v>966</v>
      </c>
      <c r="F75" s="16" t="s">
        <v>966</v>
      </c>
      <c r="G75" s="16" t="s">
        <v>966</v>
      </c>
      <c r="H75" s="16" t="s">
        <v>336</v>
      </c>
      <c r="I75" s="16">
        <v>1.16</v>
      </c>
      <c r="J75" s="16">
        <v>4.0</v>
      </c>
      <c r="K75" s="14" t="str">
        <f t="array" ref="K75">IFERROR(INDEX('Table B. Endnotes for FSSI Stoc'!C:C, MATCH(B75&amp;D75,'Table B. Endnotes for FSSI Stoc'!A:A&amp;'Table B. Endnotes for FSSI Stoc'!B:B, 0)),"")</f>
        <v/>
      </c>
      <c r="L75" s="51" t="str">
        <f t="shared" si="1"/>
        <v/>
      </c>
      <c r="M75" s="14">
        <f t="shared" si="2"/>
        <v>0</v>
      </c>
    </row>
    <row r="76">
      <c r="A76" s="50">
        <v>76.0</v>
      </c>
      <c r="B76" s="16" t="s">
        <v>12</v>
      </c>
      <c r="C76" s="16" t="s">
        <v>514</v>
      </c>
      <c r="D76" s="16" t="s">
        <v>540</v>
      </c>
      <c r="E76" s="16" t="s">
        <v>966</v>
      </c>
      <c r="F76" s="16" t="s">
        <v>966</v>
      </c>
      <c r="G76" s="16" t="s">
        <v>966</v>
      </c>
      <c r="H76" s="16" t="s">
        <v>336</v>
      </c>
      <c r="I76" s="16">
        <v>2.08</v>
      </c>
      <c r="J76" s="16">
        <v>4.0</v>
      </c>
      <c r="K76" s="14" t="str">
        <f t="array" ref="K76">IFERROR(INDEX('Table B. Endnotes for FSSI Stoc'!C:C, MATCH(B76&amp;D76,'Table B. Endnotes for FSSI Stoc'!A:A&amp;'Table B. Endnotes for FSSI Stoc'!B:B, 0)),"")</f>
        <v>Bering Sea / Aleutian Islands Flathead Sole Complex consists of Flathead Sole and Bering Flounder. Flathead Sole accounts for the overwhelming majority of the biomass and is regarded as the indicator species for the complex. The overfished determination is based on the combined abundance estimates for the two species; the overfishing determination is based on the OFL, which is computed from the combined abundance estimates for the two species.</v>
      </c>
      <c r="L76" s="51" t="str">
        <f t="shared" si="1"/>
        <v/>
      </c>
      <c r="M76" s="14">
        <f t="shared" si="2"/>
        <v>0</v>
      </c>
    </row>
    <row r="77">
      <c r="A77" s="50">
        <v>77.0</v>
      </c>
      <c r="B77" s="16" t="s">
        <v>12</v>
      </c>
      <c r="C77" s="16" t="s">
        <v>514</v>
      </c>
      <c r="D77" s="16" t="s">
        <v>529</v>
      </c>
      <c r="E77" s="16" t="s">
        <v>966</v>
      </c>
      <c r="F77" s="16" t="s">
        <v>966</v>
      </c>
      <c r="G77" s="16" t="s">
        <v>966</v>
      </c>
      <c r="H77" s="16" t="s">
        <v>336</v>
      </c>
      <c r="I77" s="16">
        <v>1.67</v>
      </c>
      <c r="J77" s="16">
        <v>4.0</v>
      </c>
      <c r="K77" s="14" t="str">
        <f t="array" ref="K77">IFERROR(INDEX('Table B. Endnotes for FSSI Stoc'!C:C, MATCH(B77&amp;D77,'Table B. Endnotes for FSSI Stoc'!A:A&amp;'Table B. Endnotes for FSSI Stoc'!B:B, 0)),"")</f>
        <v>Rock Sole Complex consists of Northern Rock Sole and Rock Sole (NOTE: These are two distinct species, not two separate stocks of the same species). Northern Rock Sole accounts for the overwhelming majority of the biomass and is regarded as the indicator species for the complex. The overfished determination is based on the combined abundance estimates for the two species; the overfishing determination is based on the OFL, which is computed from the combined abundance estimates for the two species.</v>
      </c>
      <c r="L77" s="51" t="str">
        <f t="shared" si="1"/>
        <v/>
      </c>
      <c r="M77" s="14">
        <f t="shared" si="2"/>
        <v>0</v>
      </c>
    </row>
    <row r="78">
      <c r="A78" s="50">
        <v>78.0</v>
      </c>
      <c r="B78" s="16" t="s">
        <v>12</v>
      </c>
      <c r="C78" s="16" t="s">
        <v>514</v>
      </c>
      <c r="D78" s="16" t="s">
        <v>584</v>
      </c>
      <c r="E78" s="16" t="s">
        <v>966</v>
      </c>
      <c r="F78" s="16" t="s">
        <v>966</v>
      </c>
      <c r="G78" s="16" t="s">
        <v>966</v>
      </c>
      <c r="H78" s="16" t="s">
        <v>336</v>
      </c>
      <c r="I78" s="16">
        <v>2.28</v>
      </c>
      <c r="J78" s="16">
        <v>4.0</v>
      </c>
      <c r="K78" s="14" t="str">
        <f t="array" ref="K78">IFERROR(INDEX('Table B. Endnotes for FSSI Stoc'!C:C, MATCH(B78&amp;D78,'Table B. Endnotes for FSSI Stoc'!A:A&amp;'Table B. Endnotes for FSSI Stoc'!B:B, 0)),"")</f>
        <v>The Skate Complex consists of Alaska Skate, Aleutian Skate, Bering Skate, Big Skate, Butterfly Skate, Commander Skate, Deepsea Skate, Mud Skate, Okhotsk Skate, Roughshoulder Skate, Roughtail Skate, Whiteblotched Skate, and Whitebrow Skate. Alaska skate is assessed and is the indicator species for this complex.</v>
      </c>
      <c r="L78" s="51" t="str">
        <f t="shared" si="1"/>
        <v/>
      </c>
      <c r="M78" s="14">
        <f t="shared" si="2"/>
        <v>0</v>
      </c>
    </row>
    <row r="79">
      <c r="A79" s="50">
        <v>79.0</v>
      </c>
      <c r="B79" s="16" t="s">
        <v>12</v>
      </c>
      <c r="C79" s="16" t="s">
        <v>514</v>
      </c>
      <c r="D79" s="16" t="s">
        <v>545</v>
      </c>
      <c r="E79" s="16" t="s">
        <v>966</v>
      </c>
      <c r="F79" s="16" t="s">
        <v>966</v>
      </c>
      <c r="G79" s="16" t="s">
        <v>966</v>
      </c>
      <c r="H79" s="16" t="s">
        <v>336</v>
      </c>
      <c r="I79" s="16">
        <v>1.7</v>
      </c>
      <c r="J79" s="16">
        <v>4.0</v>
      </c>
      <c r="K79" s="14" t="str">
        <f t="array" ref="K79">IFERROR(INDEX('Table B. Endnotes for FSSI Stoc'!C:C, MATCH(B79&amp;D79,'Table B. Endnotes for FSSI Stoc'!A:A&amp;'Table B. Endnotes for FSSI Stoc'!B:B, 0)),"")</f>
        <v/>
      </c>
      <c r="L79" s="51" t="str">
        <f t="shared" si="1"/>
        <v/>
      </c>
      <c r="M79" s="14">
        <f t="shared" si="2"/>
        <v>0</v>
      </c>
    </row>
    <row r="80">
      <c r="A80" s="50">
        <v>80.0</v>
      </c>
      <c r="B80" s="16" t="s">
        <v>12</v>
      </c>
      <c r="C80" s="16" t="s">
        <v>514</v>
      </c>
      <c r="D80" s="16" t="s">
        <v>564</v>
      </c>
      <c r="E80" s="16" t="s">
        <v>966</v>
      </c>
      <c r="F80" s="16" t="s">
        <v>966</v>
      </c>
      <c r="G80" s="16" t="s">
        <v>966</v>
      </c>
      <c r="H80" s="16" t="s">
        <v>336</v>
      </c>
      <c r="I80" s="16">
        <v>1.53</v>
      </c>
      <c r="J80" s="16">
        <v>4.0</v>
      </c>
      <c r="K80" s="14" t="str">
        <f t="array" ref="K80">IFERROR(INDEX('Table B. Endnotes for FSSI Stoc'!C:C, MATCH(B80&amp;D80,'Table B. Endnotes for FSSI Stoc'!A:A&amp;'Table B. Endnotes for FSSI Stoc'!B:B, 0)),"")</f>
        <v/>
      </c>
      <c r="L80" s="51" t="str">
        <f t="shared" si="1"/>
        <v/>
      </c>
      <c r="M80" s="14">
        <f t="shared" si="2"/>
        <v>0</v>
      </c>
    </row>
    <row r="81">
      <c r="A81" s="50">
        <v>81.0</v>
      </c>
      <c r="B81" s="16" t="s">
        <v>12</v>
      </c>
      <c r="C81" s="16" t="s">
        <v>514</v>
      </c>
      <c r="D81" s="16" t="s">
        <v>566</v>
      </c>
      <c r="E81" s="16" t="s">
        <v>966</v>
      </c>
      <c r="F81" s="16" t="s">
        <v>966</v>
      </c>
      <c r="G81" s="16" t="s">
        <v>966</v>
      </c>
      <c r="H81" s="16" t="s">
        <v>336</v>
      </c>
      <c r="I81" s="16">
        <v>2.1</v>
      </c>
      <c r="J81" s="16">
        <v>4.0</v>
      </c>
      <c r="K81" s="14" t="str">
        <f t="array" ref="K81">IFERROR(INDEX('Table B. Endnotes for FSSI Stoc'!C:C, MATCH(B81&amp;D81,'Table B. Endnotes for FSSI Stoc'!A:A&amp;'Table B. Endnotes for FSSI Stoc'!B:B, 0)),"")</f>
        <v/>
      </c>
      <c r="L81" s="51" t="str">
        <f t="shared" si="1"/>
        <v/>
      </c>
      <c r="M81" s="14">
        <f t="shared" si="2"/>
        <v>0</v>
      </c>
    </row>
    <row r="82">
      <c r="A82" s="50">
        <v>82.0</v>
      </c>
      <c r="B82" s="16" t="s">
        <v>12</v>
      </c>
      <c r="C82" s="16" t="s">
        <v>514</v>
      </c>
      <c r="D82" s="16" t="s">
        <v>568</v>
      </c>
      <c r="E82" s="16" t="s">
        <v>966</v>
      </c>
      <c r="F82" s="16" t="s">
        <v>971</v>
      </c>
      <c r="G82" s="16" t="s">
        <v>971</v>
      </c>
      <c r="H82" s="16" t="s">
        <v>336</v>
      </c>
      <c r="I82" s="16" t="s">
        <v>972</v>
      </c>
      <c r="J82" s="16">
        <v>1.5</v>
      </c>
      <c r="K82" s="14" t="str">
        <f t="array" ref="K82">IFERROR(INDEX('Table B. Endnotes for FSSI Stoc'!C:C, MATCH(B82&amp;D82,'Table B. Endnotes for FSSI Stoc'!A:A&amp;'Table B. Endnotes for FSSI Stoc'!B:B, 0)),"")</f>
        <v/>
      </c>
      <c r="L82" s="51" t="str">
        <f t="shared" si="1"/>
        <v/>
      </c>
      <c r="M82" s="14">
        <f t="shared" si="2"/>
        <v>0</v>
      </c>
    </row>
    <row r="83">
      <c r="A83" s="50">
        <v>83.0</v>
      </c>
      <c r="B83" s="16" t="s">
        <v>12</v>
      </c>
      <c r="C83" s="16" t="s">
        <v>514</v>
      </c>
      <c r="D83" s="16" t="s">
        <v>569</v>
      </c>
      <c r="E83" s="16" t="s">
        <v>966</v>
      </c>
      <c r="F83" s="16" t="s">
        <v>966</v>
      </c>
      <c r="G83" s="16" t="s">
        <v>966</v>
      </c>
      <c r="H83" s="16" t="s">
        <v>336</v>
      </c>
      <c r="I83" s="16">
        <v>1.06</v>
      </c>
      <c r="J83" s="16">
        <v>4.0</v>
      </c>
      <c r="K83" s="14" t="str">
        <f t="array" ref="K83">IFERROR(INDEX('Table B. Endnotes for FSSI Stoc'!C:C, MATCH(B83&amp;D83,'Table B. Endnotes for FSSI Stoc'!A:A&amp;'Table B. Endnotes for FSSI Stoc'!B:B, 0)),"")</f>
        <v/>
      </c>
      <c r="L83" s="51" t="str">
        <f t="shared" si="1"/>
        <v/>
      </c>
      <c r="M83" s="14">
        <f t="shared" si="2"/>
        <v>0</v>
      </c>
    </row>
    <row r="84">
      <c r="A84" s="50">
        <v>84.0</v>
      </c>
      <c r="B84" s="16" t="s">
        <v>12</v>
      </c>
      <c r="C84" s="16" t="s">
        <v>514</v>
      </c>
      <c r="D84" s="16" t="s">
        <v>571</v>
      </c>
      <c r="E84" s="16" t="s">
        <v>966</v>
      </c>
      <c r="F84" s="16" t="s">
        <v>966</v>
      </c>
      <c r="G84" s="16" t="s">
        <v>966</v>
      </c>
      <c r="H84" s="16" t="s">
        <v>336</v>
      </c>
      <c r="I84" s="16">
        <v>1.58</v>
      </c>
      <c r="J84" s="16">
        <v>4.0</v>
      </c>
      <c r="K84" s="14" t="str">
        <f t="array" ref="K84">IFERROR(INDEX('Table B. Endnotes for FSSI Stoc'!C:C, MATCH(B84&amp;D84,'Table B. Endnotes for FSSI Stoc'!A:A&amp;'Table B. Endnotes for FSSI Stoc'!B:B, 0)),"")</f>
        <v/>
      </c>
      <c r="L84" s="51" t="str">
        <f t="shared" si="1"/>
        <v/>
      </c>
      <c r="M84" s="14">
        <f t="shared" si="2"/>
        <v>0</v>
      </c>
    </row>
    <row r="85">
      <c r="A85" s="50">
        <v>85.0</v>
      </c>
      <c r="B85" s="16" t="s">
        <v>12</v>
      </c>
      <c r="C85" s="16" t="s">
        <v>514</v>
      </c>
      <c r="D85" s="16" t="s">
        <v>589</v>
      </c>
      <c r="E85" s="16" t="s">
        <v>966</v>
      </c>
      <c r="F85" s="16" t="s">
        <v>966</v>
      </c>
      <c r="G85" s="16" t="s">
        <v>966</v>
      </c>
      <c r="H85" s="16" t="s">
        <v>336</v>
      </c>
      <c r="I85" s="16">
        <v>1.39</v>
      </c>
      <c r="J85" s="16">
        <v>4.0</v>
      </c>
      <c r="K85" s="14" t="str">
        <f t="array" ref="K85">IFERROR(INDEX('Table B. Endnotes for FSSI Stoc'!C:C, MATCH(B85&amp;D85,'Table B. Endnotes for FSSI Stoc'!A:A&amp;'Table B. Endnotes for FSSI Stoc'!B:B, 0)),"")</f>
        <v/>
      </c>
      <c r="L85" s="51" t="str">
        <f t="shared" si="1"/>
        <v/>
      </c>
      <c r="M85" s="14">
        <f t="shared" si="2"/>
        <v>0</v>
      </c>
    </row>
    <row r="86">
      <c r="A86" s="50">
        <v>86.0</v>
      </c>
      <c r="B86" s="16" t="s">
        <v>12</v>
      </c>
      <c r="C86" s="16" t="s">
        <v>514</v>
      </c>
      <c r="D86" s="16" t="s">
        <v>590</v>
      </c>
      <c r="E86" s="16" t="s">
        <v>966</v>
      </c>
      <c r="F86" s="16" t="s">
        <v>971</v>
      </c>
      <c r="G86" s="16" t="s">
        <v>971</v>
      </c>
      <c r="H86" s="16" t="s">
        <v>336</v>
      </c>
      <c r="I86" s="16" t="s">
        <v>972</v>
      </c>
      <c r="J86" s="16">
        <v>1.5</v>
      </c>
      <c r="K86" s="14" t="str">
        <f t="array" ref="K86">IFERROR(INDEX('Table B. Endnotes for FSSI Stoc'!C:C, MATCH(B86&amp;D86,'Table B. Endnotes for FSSI Stoc'!A:A&amp;'Table B. Endnotes for FSSI Stoc'!B:B, 0)),"")</f>
        <v/>
      </c>
      <c r="L86" s="51" t="str">
        <f t="shared" si="1"/>
        <v/>
      </c>
      <c r="M86" s="14">
        <f t="shared" si="2"/>
        <v>0</v>
      </c>
    </row>
    <row r="87">
      <c r="A87" s="50">
        <v>87.0</v>
      </c>
      <c r="B87" s="16" t="s">
        <v>12</v>
      </c>
      <c r="C87" s="16" t="s">
        <v>514</v>
      </c>
      <c r="D87" s="16" t="s">
        <v>591</v>
      </c>
      <c r="E87" s="16" t="s">
        <v>966</v>
      </c>
      <c r="F87" s="16" t="s">
        <v>966</v>
      </c>
      <c r="G87" s="16" t="s">
        <v>966</v>
      </c>
      <c r="H87" s="16" t="s">
        <v>336</v>
      </c>
      <c r="I87" s="16">
        <v>0.796</v>
      </c>
      <c r="J87" s="16">
        <v>3.0</v>
      </c>
      <c r="K87" s="14" t="str">
        <f t="array" ref="K87">IFERROR(INDEX('Table B. Endnotes for FSSI Stoc'!C:C, MATCH(B87&amp;D87,'Table B. Endnotes for FSSI Stoc'!A:A&amp;'Table B. Endnotes for FSSI Stoc'!B:B, 0)),"")</f>
        <v/>
      </c>
      <c r="L87" s="51" t="str">
        <f t="shared" si="1"/>
        <v/>
      </c>
      <c r="M87" s="14">
        <f t="shared" si="2"/>
        <v>0</v>
      </c>
    </row>
    <row r="88">
      <c r="A88" s="50">
        <v>88.0</v>
      </c>
      <c r="B88" s="16" t="s">
        <v>12</v>
      </c>
      <c r="C88" s="16" t="s">
        <v>514</v>
      </c>
      <c r="D88" s="16" t="s">
        <v>598</v>
      </c>
      <c r="E88" s="16" t="s">
        <v>966</v>
      </c>
      <c r="F88" s="16" t="s">
        <v>966</v>
      </c>
      <c r="G88" s="16" t="s">
        <v>966</v>
      </c>
      <c r="H88" s="16" t="s">
        <v>336</v>
      </c>
      <c r="I88" s="16">
        <v>1.9</v>
      </c>
      <c r="J88" s="16">
        <v>4.0</v>
      </c>
      <c r="K88" s="14" t="str">
        <f t="array" ref="K88">IFERROR(INDEX('Table B. Endnotes for FSSI Stoc'!C:C, MATCH(B88&amp;D88,'Table B. Endnotes for FSSI Stoc'!A:A&amp;'Table B. Endnotes for FSSI Stoc'!B:B, 0)),"")</f>
        <v/>
      </c>
      <c r="L88" s="51" t="str">
        <f t="shared" si="1"/>
        <v/>
      </c>
      <c r="M88" s="14">
        <f t="shared" si="2"/>
        <v>0</v>
      </c>
    </row>
    <row r="89">
      <c r="A89" s="50">
        <v>89.0</v>
      </c>
      <c r="B89" s="16" t="s">
        <v>12</v>
      </c>
      <c r="C89" s="16" t="s">
        <v>579</v>
      </c>
      <c r="D89" s="16" t="s">
        <v>580</v>
      </c>
      <c r="E89" s="16" t="s">
        <v>966</v>
      </c>
      <c r="F89" s="16" t="s">
        <v>966</v>
      </c>
      <c r="G89" s="16" t="s">
        <v>966</v>
      </c>
      <c r="H89" s="16" t="s">
        <v>336</v>
      </c>
      <c r="I89" s="16">
        <v>1.04</v>
      </c>
      <c r="J89" s="16">
        <v>4.0</v>
      </c>
      <c r="K89" s="14" t="str">
        <f t="array" ref="K89">IFERROR(INDEX('Table B. Endnotes for FSSI Stoc'!C:C, MATCH(B89&amp;D89,'Table B. Endnotes for FSSI Stoc'!A:A&amp;'Table B. Endnotes for FSSI Stoc'!B:B, 0)),"")</f>
        <v>Although Sablefish is managed separately in the Gulf of Alaska, Bering Sea, and Aleutian Islands, with separate overfishing levels, ABCs, and TACs based on the proportion of biomass in each respective region, separate assessments are not conducted for each of these three regions; the assessment is based on aggregated data from the Gulf of Alaska, Bering Sea, and Aleutian Islands regions. Therefore, it is not appropriate to list separate status determinations for these three regions.</v>
      </c>
      <c r="L89" s="51" t="str">
        <f t="shared" si="1"/>
        <v/>
      </c>
      <c r="M89" s="14">
        <f t="shared" si="2"/>
        <v>0</v>
      </c>
    </row>
    <row r="90">
      <c r="A90" s="50">
        <v>90.0</v>
      </c>
      <c r="B90" s="16" t="s">
        <v>12</v>
      </c>
      <c r="C90" s="16" t="s">
        <v>516</v>
      </c>
      <c r="D90" s="16" t="s">
        <v>517</v>
      </c>
      <c r="E90" s="16" t="s">
        <v>966</v>
      </c>
      <c r="F90" s="16" t="s">
        <v>966</v>
      </c>
      <c r="G90" s="16" t="s">
        <v>966</v>
      </c>
      <c r="H90" s="16" t="s">
        <v>336</v>
      </c>
      <c r="I90" s="16">
        <v>2.05</v>
      </c>
      <c r="J90" s="16">
        <v>4.0</v>
      </c>
      <c r="K90" s="14" t="str">
        <f t="array" ref="K90">IFERROR(INDEX('Table B. Endnotes for FSSI Stoc'!C:C, MATCH(B90&amp;D90,'Table B. Endnotes for FSSI Stoc'!A:A&amp;'Table B. Endnotes for FSSI Stoc'!B:B, 0)),"")</f>
        <v/>
      </c>
      <c r="L90" s="51" t="str">
        <f t="shared" si="1"/>
        <v/>
      </c>
      <c r="M90" s="14">
        <f t="shared" si="2"/>
        <v>0</v>
      </c>
    </row>
    <row r="91">
      <c r="A91" s="50">
        <v>91.0</v>
      </c>
      <c r="B91" s="16" t="s">
        <v>12</v>
      </c>
      <c r="C91" s="16" t="s">
        <v>516</v>
      </c>
      <c r="D91" s="16" t="s">
        <v>538</v>
      </c>
      <c r="E91" s="16" t="s">
        <v>966</v>
      </c>
      <c r="F91" s="16" t="s">
        <v>966</v>
      </c>
      <c r="G91" s="16" t="s">
        <v>966</v>
      </c>
      <c r="H91" s="16" t="s">
        <v>336</v>
      </c>
      <c r="I91" s="16">
        <v>1.79</v>
      </c>
      <c r="J91" s="16">
        <v>4.0</v>
      </c>
      <c r="K91" s="14" t="str">
        <f t="array" ref="K91">IFERROR(INDEX('Table B. Endnotes for FSSI Stoc'!C:C, MATCH(B91&amp;D91,'Table B. Endnotes for FSSI Stoc'!A:A&amp;'Table B. Endnotes for FSSI Stoc'!B:B, 0)),"")</f>
        <v/>
      </c>
      <c r="L91" s="51" t="str">
        <f t="shared" si="1"/>
        <v/>
      </c>
      <c r="M91" s="14">
        <f t="shared" si="2"/>
        <v>0</v>
      </c>
    </row>
    <row r="92">
      <c r="A92" s="50">
        <v>92.0</v>
      </c>
      <c r="B92" s="16" t="s">
        <v>12</v>
      </c>
      <c r="C92" s="16" t="s">
        <v>516</v>
      </c>
      <c r="D92" s="16" t="s">
        <v>539</v>
      </c>
      <c r="E92" s="16" t="s">
        <v>966</v>
      </c>
      <c r="F92" s="16" t="s">
        <v>966</v>
      </c>
      <c r="G92" s="16" t="s">
        <v>966</v>
      </c>
      <c r="H92" s="16" t="s">
        <v>336</v>
      </c>
      <c r="I92" s="16">
        <v>2.6</v>
      </c>
      <c r="J92" s="16">
        <v>4.0</v>
      </c>
      <c r="K92" s="14" t="str">
        <f t="array" ref="K92">IFERROR(INDEX('Table B. Endnotes for FSSI Stoc'!C:C, MATCH(B92&amp;D92,'Table B. Endnotes for FSSI Stoc'!A:A&amp;'Table B. Endnotes for FSSI Stoc'!B:B, 0)),"")</f>
        <v/>
      </c>
      <c r="L92" s="51" t="str">
        <f t="shared" si="1"/>
        <v/>
      </c>
      <c r="M92" s="14">
        <f t="shared" si="2"/>
        <v>0</v>
      </c>
    </row>
    <row r="93">
      <c r="A93" s="50">
        <v>93.0</v>
      </c>
      <c r="B93" s="16" t="s">
        <v>12</v>
      </c>
      <c r="C93" s="16" t="s">
        <v>516</v>
      </c>
      <c r="D93" s="16" t="s">
        <v>546</v>
      </c>
      <c r="E93" s="16" t="s">
        <v>966</v>
      </c>
      <c r="F93" s="16" t="s">
        <v>966</v>
      </c>
      <c r="G93" s="16" t="s">
        <v>966</v>
      </c>
      <c r="H93" s="16" t="s">
        <v>336</v>
      </c>
      <c r="I93" s="16">
        <v>1.68</v>
      </c>
      <c r="J93" s="16">
        <v>4.0</v>
      </c>
      <c r="K93" s="14" t="str">
        <f t="array" ref="K93">IFERROR(INDEX('Table B. Endnotes for FSSI Stoc'!C:C, MATCH(B93&amp;D93,'Table B. Endnotes for FSSI Stoc'!A:A&amp;'Table B. Endnotes for FSSI Stoc'!B:B, 0)),"")</f>
        <v>Blackspotted and Rougheye Rockfish consists of Blackspotted Rockfish and Rougheye Rockfish. An assessment of the combined species provides the overfished determination, and the OFL is based on the combined-species assessment.</v>
      </c>
      <c r="L93" s="51" t="str">
        <f t="shared" si="1"/>
        <v/>
      </c>
      <c r="M93" s="14">
        <f t="shared" si="2"/>
        <v>0</v>
      </c>
    </row>
    <row r="94">
      <c r="A94" s="50">
        <v>94.0</v>
      </c>
      <c r="B94" s="16" t="s">
        <v>12</v>
      </c>
      <c r="C94" s="16" t="s">
        <v>516</v>
      </c>
      <c r="D94" s="16" t="s">
        <v>550</v>
      </c>
      <c r="E94" s="16" t="s">
        <v>966</v>
      </c>
      <c r="F94" s="16" t="s">
        <v>971</v>
      </c>
      <c r="G94" s="16" t="s">
        <v>971</v>
      </c>
      <c r="H94" s="16" t="s">
        <v>336</v>
      </c>
      <c r="I94" s="16" t="s">
        <v>972</v>
      </c>
      <c r="J94" s="16">
        <v>1.5</v>
      </c>
      <c r="K94" s="14" t="str">
        <f t="array" ref="K94">IFERROR(INDEX('Table B. Endnotes for FSSI Stoc'!C:C, MATCH(B94&amp;D94,'Table B. Endnotes for FSSI Stoc'!A:A&amp;'Table B. Endnotes for FSSI Stoc'!B:B, 0)),"")</f>
        <v>The Demersal Shelf Rockfish Complex consists of the following stocks: Canary Rockfish, China Rockfish, Copper Rockfish, Quillback Rockfish, Rosethorn Rockfish, Tiger Rockfish, and Yelloweye Rockfish in the Southeast Outside district only. The overfishing determination is based on the OFL, which is computed by using estimates of Yelloweye Rockfish and then increased by 10% to account for the remaining members of the complex.</v>
      </c>
      <c r="L94" s="51" t="str">
        <f t="shared" si="1"/>
        <v/>
      </c>
      <c r="M94" s="14">
        <f t="shared" si="2"/>
        <v>0</v>
      </c>
    </row>
    <row r="95">
      <c r="A95" s="50">
        <v>95.0</v>
      </c>
      <c r="B95" s="16" t="s">
        <v>12</v>
      </c>
      <c r="C95" s="16" t="s">
        <v>516</v>
      </c>
      <c r="D95" s="16" t="s">
        <v>556</v>
      </c>
      <c r="E95" s="16" t="s">
        <v>966</v>
      </c>
      <c r="F95" s="16" t="s">
        <v>966</v>
      </c>
      <c r="G95" s="16" t="s">
        <v>966</v>
      </c>
      <c r="H95" s="16" t="s">
        <v>336</v>
      </c>
      <c r="I95" s="16">
        <v>2.32</v>
      </c>
      <c r="J95" s="16">
        <v>4.0</v>
      </c>
      <c r="K95" s="14" t="str">
        <f t="array" ref="K95">IFERROR(INDEX('Table B. Endnotes for FSSI Stoc'!C:C, MATCH(B95&amp;D95,'Table B. Endnotes for FSSI Stoc'!A:A&amp;'Table B. Endnotes for FSSI Stoc'!B:B, 0)),"")</f>
        <v>The Shallow Water Flatfish Complex consists of the following stocks: Alaska Plaice, Butter Sole, C-O Sole, Curlfin Sole, English Sole, Northern Rock Sole, Pacific Sanddab, Petrale Sole, Sand Sole, Slender Sole, Rock Sole, Speckled Sanddab, Starry Flounder, and Yellowfin Sole. Northern Rock Sole and Rock Sole are the indicator species for this complex. The overfishing determination is based on the OFL, which is computed by using abundance estimates of the complex. A single, assemblage- wide OFL is specified, but overfishing was not defined for the "other" shallow-water flatfish stocks per se, because they are part of the overall shallow-water flatfish assemblage.</v>
      </c>
      <c r="L95" s="51" t="str">
        <f t="shared" si="1"/>
        <v/>
      </c>
      <c r="M95" s="14">
        <f t="shared" si="2"/>
        <v>0</v>
      </c>
    </row>
    <row r="96">
      <c r="A96" s="50">
        <v>96.0</v>
      </c>
      <c r="B96" s="16" t="s">
        <v>12</v>
      </c>
      <c r="C96" s="16" t="s">
        <v>516</v>
      </c>
      <c r="D96" s="16" t="s">
        <v>562</v>
      </c>
      <c r="E96" s="16" t="s">
        <v>966</v>
      </c>
      <c r="F96" s="16" t="s">
        <v>971</v>
      </c>
      <c r="G96" s="16" t="s">
        <v>971</v>
      </c>
      <c r="H96" s="16" t="s">
        <v>336</v>
      </c>
      <c r="I96" s="16" t="s">
        <v>972</v>
      </c>
      <c r="J96" s="16">
        <v>1.5</v>
      </c>
      <c r="K96" s="14" t="str">
        <f t="array" ref="K96">IFERROR(INDEX('Table B. Endnotes for FSSI Stoc'!C:C, MATCH(B96&amp;D96,'Table B. Endnotes for FSSI Stoc'!A:A&amp;'Table B. Endnotes for FSSI Stoc'!B:B, 0)),"")</f>
        <v>The Thornyhead Rockfish Complex consists of the following stocks: Longspine Thornyhead and Shortspine Thornyhead. The overfishing determination is based on the OFL, which is computed using abundance estimates of Shortspine Thornyhead.</v>
      </c>
      <c r="L96" s="51" t="str">
        <f t="shared" si="1"/>
        <v/>
      </c>
      <c r="M96" s="14">
        <f t="shared" si="2"/>
        <v>0</v>
      </c>
    </row>
    <row r="97">
      <c r="A97" s="50">
        <v>97.0</v>
      </c>
      <c r="B97" s="16" t="s">
        <v>12</v>
      </c>
      <c r="C97" s="16" t="s">
        <v>516</v>
      </c>
      <c r="D97" s="16" t="s">
        <v>567</v>
      </c>
      <c r="E97" s="16" t="s">
        <v>966</v>
      </c>
      <c r="F97" s="16" t="s">
        <v>966</v>
      </c>
      <c r="G97" s="16" t="s">
        <v>966</v>
      </c>
      <c r="H97" s="16" t="s">
        <v>336</v>
      </c>
      <c r="I97" s="16">
        <v>1.51</v>
      </c>
      <c r="J97" s="16">
        <v>4.0</v>
      </c>
      <c r="K97" s="14" t="str">
        <f t="array" ref="K97">IFERROR(INDEX('Table B. Endnotes for FSSI Stoc'!C:C, MATCH(B97&amp;D97,'Table B. Endnotes for FSSI Stoc'!A:A&amp;'Table B. Endnotes for FSSI Stoc'!B:B, 0)),"")</f>
        <v/>
      </c>
      <c r="L97" s="51" t="str">
        <f t="shared" si="1"/>
        <v/>
      </c>
      <c r="M97" s="14">
        <f t="shared" si="2"/>
        <v>0</v>
      </c>
    </row>
    <row r="98">
      <c r="A98" s="50">
        <v>98.0</v>
      </c>
      <c r="B98" s="16" t="s">
        <v>12</v>
      </c>
      <c r="C98" s="16" t="s">
        <v>516</v>
      </c>
      <c r="D98" s="16" t="s">
        <v>570</v>
      </c>
      <c r="E98" s="16" t="s">
        <v>966</v>
      </c>
      <c r="F98" s="16" t="s">
        <v>966</v>
      </c>
      <c r="G98" s="16" t="s">
        <v>966</v>
      </c>
      <c r="H98" s="16" t="s">
        <v>336</v>
      </c>
      <c r="I98" s="16">
        <v>0.797</v>
      </c>
      <c r="J98" s="16">
        <v>3.0</v>
      </c>
      <c r="K98" s="14" t="str">
        <f t="array" ref="K98">IFERROR(INDEX('Table B. Endnotes for FSSI Stoc'!C:C, MATCH(B98&amp;D98,'Table B. Endnotes for FSSI Stoc'!A:A&amp;'Table B. Endnotes for FSSI Stoc'!B:B, 0)),"")</f>
        <v/>
      </c>
      <c r="L98" s="51" t="str">
        <f t="shared" si="1"/>
        <v/>
      </c>
      <c r="M98" s="14">
        <f t="shared" si="2"/>
        <v>0</v>
      </c>
    </row>
    <row r="99">
      <c r="A99" s="50">
        <v>99.0</v>
      </c>
      <c r="B99" s="16" t="s">
        <v>12</v>
      </c>
      <c r="C99" s="16" t="s">
        <v>516</v>
      </c>
      <c r="D99" s="16" t="s">
        <v>572</v>
      </c>
      <c r="E99" s="16" t="s">
        <v>966</v>
      </c>
      <c r="F99" s="16" t="s">
        <v>966</v>
      </c>
      <c r="G99" s="16" t="s">
        <v>966</v>
      </c>
      <c r="H99" s="16" t="s">
        <v>336</v>
      </c>
      <c r="I99" s="16">
        <v>1.91</v>
      </c>
      <c r="J99" s="16">
        <v>4.0</v>
      </c>
      <c r="K99" s="14" t="str">
        <f t="array" ref="K99">IFERROR(INDEX('Table B. Endnotes for FSSI Stoc'!C:C, MATCH(B99&amp;D99,'Table B. Endnotes for FSSI Stoc'!A:A&amp;'Table B. Endnotes for FSSI Stoc'!B:B, 0)),"")</f>
        <v/>
      </c>
      <c r="L99" s="51" t="str">
        <f t="shared" si="1"/>
        <v/>
      </c>
      <c r="M99" s="14">
        <f t="shared" si="2"/>
        <v>0</v>
      </c>
    </row>
    <row r="100">
      <c r="A100" s="50">
        <v>100.0</v>
      </c>
      <c r="B100" s="16" t="s">
        <v>12</v>
      </c>
      <c r="C100" s="16" t="s">
        <v>516</v>
      </c>
      <c r="D100" s="16" t="s">
        <v>578</v>
      </c>
      <c r="E100" s="16" t="s">
        <v>966</v>
      </c>
      <c r="F100" s="16" t="s">
        <v>966</v>
      </c>
      <c r="G100" s="16" t="s">
        <v>966</v>
      </c>
      <c r="H100" s="16" t="s">
        <v>336</v>
      </c>
      <c r="I100" s="16" t="s">
        <v>995</v>
      </c>
      <c r="J100" s="16">
        <v>4.0</v>
      </c>
      <c r="K100" s="14" t="str">
        <f t="array" ref="K100">IFERROR(INDEX('Table B. Endnotes for FSSI Stoc'!C:C, MATCH(B100&amp;D100,'Table B. Endnotes for FSSI Stoc'!A:A&amp;'Table B. Endnotes for FSSI Stoc'!B:B, 0)),"")</f>
        <v/>
      </c>
      <c r="L100" s="51" t="str">
        <f t="shared" si="1"/>
        <v/>
      </c>
      <c r="M100" s="14">
        <f t="shared" si="2"/>
        <v>0</v>
      </c>
    </row>
    <row r="101">
      <c r="A101" s="50">
        <v>101.0</v>
      </c>
      <c r="B101" s="16" t="s">
        <v>12</v>
      </c>
      <c r="C101" s="16" t="s">
        <v>516</v>
      </c>
      <c r="D101" s="16" t="s">
        <v>583</v>
      </c>
      <c r="E101" s="16" t="s">
        <v>966</v>
      </c>
      <c r="F101" s="16" t="s">
        <v>971</v>
      </c>
      <c r="G101" s="16" t="s">
        <v>971</v>
      </c>
      <c r="H101" s="16" t="s">
        <v>336</v>
      </c>
      <c r="I101" s="16" t="s">
        <v>972</v>
      </c>
      <c r="J101" s="16">
        <v>1.5</v>
      </c>
      <c r="K101" s="14" t="str">
        <f t="array" ref="K101">IFERROR(INDEX('Table B. Endnotes for FSSI Stoc'!C:C, MATCH(B101&amp;D101,'Table B. Endnotes for FSSI Stoc'!A:A&amp;'Table B. Endnotes for FSSI Stoc'!B:B, 0)),"")</f>
        <v/>
      </c>
      <c r="L101" s="51" t="str">
        <f t="shared" si="1"/>
        <v/>
      </c>
      <c r="M101" s="14">
        <f t="shared" si="2"/>
        <v>0</v>
      </c>
    </row>
    <row r="102">
      <c r="A102" s="50">
        <v>102.0</v>
      </c>
      <c r="B102" s="16" t="s">
        <v>12</v>
      </c>
      <c r="C102" s="16" t="s">
        <v>516</v>
      </c>
      <c r="D102" s="16" t="s">
        <v>593</v>
      </c>
      <c r="E102" s="16" t="s">
        <v>966</v>
      </c>
      <c r="F102" s="16" t="s">
        <v>966</v>
      </c>
      <c r="G102" s="16" t="s">
        <v>966</v>
      </c>
      <c r="H102" s="16" t="s">
        <v>336</v>
      </c>
      <c r="I102" s="16">
        <v>1.31</v>
      </c>
      <c r="J102" s="16">
        <v>4.0</v>
      </c>
      <c r="K102" s="14" t="str">
        <f t="array" ref="K102">IFERROR(INDEX('Table B. Endnotes for FSSI Stoc'!C:C, MATCH(B102&amp;D102,'Table B. Endnotes for FSSI Stoc'!A:A&amp;'Table B. Endnotes for FSSI Stoc'!B:B, 0)),"")</f>
        <v/>
      </c>
      <c r="L102" s="51" t="str">
        <f t="shared" si="1"/>
        <v/>
      </c>
      <c r="M102" s="14">
        <f t="shared" si="2"/>
        <v>0</v>
      </c>
    </row>
    <row r="103">
      <c r="A103" s="50">
        <v>103.0</v>
      </c>
      <c r="B103" s="16" t="s">
        <v>13</v>
      </c>
      <c r="C103" s="16" t="s">
        <v>599</v>
      </c>
      <c r="D103" s="16" t="s">
        <v>600</v>
      </c>
      <c r="E103" s="16" t="s">
        <v>966</v>
      </c>
      <c r="F103" s="16" t="s">
        <v>971</v>
      </c>
      <c r="G103" s="16" t="s">
        <v>971</v>
      </c>
      <c r="H103" s="16" t="s">
        <v>336</v>
      </c>
      <c r="I103" s="16" t="s">
        <v>972</v>
      </c>
      <c r="J103" s="16">
        <v>1.5</v>
      </c>
      <c r="K103" s="14" t="str">
        <f t="array" ref="K103">IFERROR(INDEX('Table B. Endnotes for FSSI Stoc'!C:C, MATCH(B103&amp;D103,'Table B. Endnotes for FSSI Stoc'!A:A&amp;'Table B. Endnotes for FSSI Stoc'!B:B, 0)),"")</f>
        <v/>
      </c>
      <c r="L103" s="51" t="str">
        <f t="shared" si="1"/>
        <v/>
      </c>
      <c r="M103" s="14">
        <f t="shared" si="2"/>
        <v>0</v>
      </c>
    </row>
    <row r="104">
      <c r="A104" s="50">
        <v>104.0</v>
      </c>
      <c r="B104" s="16" t="s">
        <v>13</v>
      </c>
      <c r="C104" s="16" t="s">
        <v>599</v>
      </c>
      <c r="D104" s="16" t="s">
        <v>603</v>
      </c>
      <c r="E104" s="16" t="s">
        <v>966</v>
      </c>
      <c r="F104" s="16" t="s">
        <v>966</v>
      </c>
      <c r="G104" s="16" t="s">
        <v>966</v>
      </c>
      <c r="H104" s="16" t="s">
        <v>336</v>
      </c>
      <c r="I104" s="16" t="s">
        <v>972</v>
      </c>
      <c r="J104" s="16">
        <v>4.0</v>
      </c>
      <c r="K104" s="14" t="str">
        <f t="array" ref="K104">IFERROR(INDEX('Table B. Endnotes for FSSI Stoc'!C:C, MATCH(B104&amp;D104,'Table B. Endnotes for FSSI Stoc'!A:A&amp;'Table B. Endnotes for FSSI Stoc'!B:B, 0)),"")</f>
        <v>The assessment for Pacific chub mackerel does not provide an estimate of Bmsy because stock size is largely driven by environmental factors; however, if stock size is at least 3 times the minimum stock size threshold (MSST), harvest is allowed and the stock size is regarded as well above target levels. The most recent stock assessment indicates chub mackerel is currently at least 3 times the MSST.</v>
      </c>
      <c r="L104" s="51" t="str">
        <f t="shared" si="1"/>
        <v/>
      </c>
      <c r="M104" s="14">
        <f t="shared" si="2"/>
        <v>0</v>
      </c>
    </row>
    <row r="105">
      <c r="A105" s="50">
        <v>105.0</v>
      </c>
      <c r="B105" s="16" t="s">
        <v>13</v>
      </c>
      <c r="C105" s="16" t="s">
        <v>599</v>
      </c>
      <c r="D105" s="16" t="s">
        <v>605</v>
      </c>
      <c r="E105" s="16" t="s">
        <v>966</v>
      </c>
      <c r="F105" s="16" t="s">
        <v>968</v>
      </c>
      <c r="G105" s="16" t="s">
        <v>336</v>
      </c>
      <c r="H105" s="16" t="s">
        <v>996</v>
      </c>
      <c r="I105" s="16" t="s">
        <v>972</v>
      </c>
      <c r="J105" s="16">
        <v>2.0</v>
      </c>
      <c r="K105" s="14" t="str">
        <f t="array" ref="K105">IFERROR(INDEX('Table B. Endnotes for FSSI Stoc'!C:C, MATCH(B105&amp;D105,'Table B. Endnotes for FSSI Stoc'!A:A&amp;'Table B. Endnotes for FSSI Stoc'!B:B, 0)),"")</f>
        <v>The fishery for Pacific sardine has been closed since 2015. Although Bmsy is not estimated, the stock is below the minimum stock size threshold (overfished threshold).</v>
      </c>
      <c r="L105" s="51" t="str">
        <f t="shared" si="1"/>
        <v/>
      </c>
      <c r="M105" s="14">
        <f t="shared" si="2"/>
        <v>0</v>
      </c>
    </row>
    <row r="106">
      <c r="A106" s="50">
        <v>106.0</v>
      </c>
      <c r="B106" s="16" t="s">
        <v>13</v>
      </c>
      <c r="C106" s="16" t="s">
        <v>608</v>
      </c>
      <c r="D106" s="16" t="s">
        <v>609</v>
      </c>
      <c r="E106" s="16" t="s">
        <v>966</v>
      </c>
      <c r="F106" s="16" t="s">
        <v>966</v>
      </c>
      <c r="G106" s="16" t="s">
        <v>966</v>
      </c>
      <c r="H106" s="16" t="s">
        <v>336</v>
      </c>
      <c r="I106" s="16">
        <v>3.47</v>
      </c>
      <c r="J106" s="16">
        <v>4.0</v>
      </c>
      <c r="K106" s="14" t="str">
        <f t="array" ref="K106">IFERROR(INDEX('Table B. Endnotes for FSSI Stoc'!C:C, MATCH(B106&amp;D106,'Table B. Endnotes for FSSI Stoc'!A:A&amp;'Table B. Endnotes for FSSI Stoc'!B:B, 0)),"")</f>
        <v/>
      </c>
      <c r="L106" s="51" t="str">
        <f t="shared" si="1"/>
        <v/>
      </c>
      <c r="M106" s="14">
        <f t="shared" si="2"/>
        <v>0</v>
      </c>
    </row>
    <row r="107">
      <c r="A107" s="50">
        <v>107.0</v>
      </c>
      <c r="B107" s="16" t="s">
        <v>13</v>
      </c>
      <c r="C107" s="16" t="s">
        <v>608</v>
      </c>
      <c r="D107" s="16" t="s">
        <v>610</v>
      </c>
      <c r="E107" s="16" t="s">
        <v>971</v>
      </c>
      <c r="F107" s="16" t="s">
        <v>966</v>
      </c>
      <c r="G107" s="16" t="s">
        <v>966</v>
      </c>
      <c r="H107" s="16" t="s">
        <v>336</v>
      </c>
      <c r="I107" s="16">
        <v>1.59</v>
      </c>
      <c r="J107" s="16">
        <v>2.5</v>
      </c>
      <c r="K107" s="14" t="str">
        <f t="array" ref="K107">IFERROR(INDEX('Table B. Endnotes for FSSI Stoc'!C:C, MATCH(B107&amp;D107,'Table B. Endnotes for FSSI Stoc'!A:A&amp;'Table B. Endnotes for FSSI Stoc'!B:B, 0)),"")</f>
        <v/>
      </c>
      <c r="L107" s="51" t="str">
        <f t="shared" si="1"/>
        <v/>
      </c>
      <c r="M107" s="14">
        <f t="shared" si="2"/>
        <v>0</v>
      </c>
    </row>
    <row r="108">
      <c r="A108" s="50">
        <v>108.0</v>
      </c>
      <c r="B108" s="16" t="s">
        <v>13</v>
      </c>
      <c r="C108" s="16" t="s">
        <v>608</v>
      </c>
      <c r="D108" s="16" t="s">
        <v>611</v>
      </c>
      <c r="E108" s="16" t="s">
        <v>966</v>
      </c>
      <c r="F108" s="16" t="s">
        <v>966</v>
      </c>
      <c r="G108" s="16" t="s">
        <v>966</v>
      </c>
      <c r="H108" s="16" t="s">
        <v>336</v>
      </c>
      <c r="I108" s="16">
        <v>1.98</v>
      </c>
      <c r="J108" s="16">
        <v>4.0</v>
      </c>
      <c r="K108" s="14" t="str">
        <f t="array" ref="K108">IFERROR(INDEX('Table B. Endnotes for FSSI Stoc'!C:C, MATCH(B108&amp;D108,'Table B. Endnotes for FSSI Stoc'!A:A&amp;'Table B. Endnotes for FSSI Stoc'!B:B, 0)),"")</f>
        <v/>
      </c>
      <c r="L108" s="51" t="str">
        <f t="shared" si="1"/>
        <v/>
      </c>
      <c r="M108" s="14">
        <f t="shared" si="2"/>
        <v>0</v>
      </c>
    </row>
    <row r="109">
      <c r="A109" s="50">
        <v>109.0</v>
      </c>
      <c r="B109" s="16" t="s">
        <v>13</v>
      </c>
      <c r="C109" s="16" t="s">
        <v>608</v>
      </c>
      <c r="D109" s="16" t="s">
        <v>612</v>
      </c>
      <c r="E109" s="16" t="s">
        <v>966</v>
      </c>
      <c r="F109" s="16" t="s">
        <v>966</v>
      </c>
      <c r="G109" s="16" t="s">
        <v>966</v>
      </c>
      <c r="H109" s="16" t="s">
        <v>336</v>
      </c>
      <c r="I109" s="16">
        <v>0.83</v>
      </c>
      <c r="J109" s="16">
        <v>4.0</v>
      </c>
      <c r="K109" s="14" t="str">
        <f t="array" ref="K109">IFERROR(INDEX('Table B. Endnotes for FSSI Stoc'!C:C, MATCH(B109&amp;D109,'Table B. Endnotes for FSSI Stoc'!A:A&amp;'Table B. Endnotes for FSSI Stoc'!B:B, 0)),"")</f>
        <v/>
      </c>
      <c r="L109" s="51" t="str">
        <f t="shared" si="1"/>
        <v/>
      </c>
      <c r="M109" s="14">
        <f t="shared" si="2"/>
        <v>0</v>
      </c>
    </row>
    <row r="110">
      <c r="A110" s="50">
        <v>110.0</v>
      </c>
      <c r="B110" s="16" t="s">
        <v>13</v>
      </c>
      <c r="C110" s="16" t="s">
        <v>608</v>
      </c>
      <c r="D110" s="16" t="s">
        <v>613</v>
      </c>
      <c r="E110" s="16" t="s">
        <v>966</v>
      </c>
      <c r="F110" s="16" t="s">
        <v>966</v>
      </c>
      <c r="G110" s="16" t="s">
        <v>966</v>
      </c>
      <c r="H110" s="16" t="s">
        <v>336</v>
      </c>
      <c r="I110" s="16">
        <v>1.51</v>
      </c>
      <c r="J110" s="16">
        <v>4.0</v>
      </c>
      <c r="K110" s="14" t="str">
        <f t="array" ref="K110">IFERROR(INDEX('Table B. Endnotes for FSSI Stoc'!C:C, MATCH(B110&amp;D110,'Table B. Endnotes for FSSI Stoc'!A:A&amp;'Table B. Endnotes for FSSI Stoc'!B:B, 0)),"")</f>
        <v/>
      </c>
      <c r="L110" s="51" t="str">
        <f t="shared" si="1"/>
        <v/>
      </c>
      <c r="M110" s="14">
        <f t="shared" si="2"/>
        <v>0</v>
      </c>
    </row>
    <row r="111">
      <c r="A111" s="50">
        <v>111.0</v>
      </c>
      <c r="B111" s="16" t="s">
        <v>13</v>
      </c>
      <c r="C111" s="16" t="s">
        <v>608</v>
      </c>
      <c r="D111" s="16" t="s">
        <v>615</v>
      </c>
      <c r="E111" s="16" t="s">
        <v>971</v>
      </c>
      <c r="F111" s="16" t="s">
        <v>966</v>
      </c>
      <c r="G111" s="16" t="s">
        <v>966</v>
      </c>
      <c r="H111" s="16" t="s">
        <v>336</v>
      </c>
      <c r="I111" s="16">
        <v>0.98</v>
      </c>
      <c r="J111" s="16">
        <v>2.5</v>
      </c>
      <c r="K111" s="14" t="str">
        <f t="array" ref="K111">IFERROR(INDEX('Table B. Endnotes for FSSI Stoc'!C:C, MATCH(B111&amp;D111,'Table B. Endnotes for FSSI Stoc'!A:A&amp;'Table B. Endnotes for FSSI Stoc'!B:B, 0)),"")</f>
        <v/>
      </c>
      <c r="L111" s="51" t="str">
        <f t="shared" si="1"/>
        <v/>
      </c>
      <c r="M111" s="14">
        <f t="shared" si="2"/>
        <v>0</v>
      </c>
    </row>
    <row r="112">
      <c r="A112" s="50">
        <v>112.0</v>
      </c>
      <c r="B112" s="16" t="s">
        <v>13</v>
      </c>
      <c r="C112" s="16" t="s">
        <v>608</v>
      </c>
      <c r="D112" s="16" t="s">
        <v>616</v>
      </c>
      <c r="E112" s="16" t="s">
        <v>966</v>
      </c>
      <c r="F112" s="16" t="s">
        <v>966</v>
      </c>
      <c r="G112" s="16" t="s">
        <v>966</v>
      </c>
      <c r="H112" s="16" t="s">
        <v>336</v>
      </c>
      <c r="I112" s="16">
        <v>1.22</v>
      </c>
      <c r="J112" s="16">
        <v>4.0</v>
      </c>
      <c r="K112" s="14" t="str">
        <f t="array" ref="K112">IFERROR(INDEX('Table B. Endnotes for FSSI Stoc'!C:C, MATCH(B112&amp;D112,'Table B. Endnotes for FSSI Stoc'!A:A&amp;'Table B. Endnotes for FSSI Stoc'!B:B, 0)),"")</f>
        <v/>
      </c>
      <c r="L112" s="51" t="str">
        <f t="shared" si="1"/>
        <v/>
      </c>
      <c r="M112" s="14">
        <f t="shared" si="2"/>
        <v>0</v>
      </c>
    </row>
    <row r="113">
      <c r="A113" s="50">
        <v>113.0</v>
      </c>
      <c r="B113" s="16" t="s">
        <v>13</v>
      </c>
      <c r="C113" s="16" t="s">
        <v>608</v>
      </c>
      <c r="D113" s="16" t="s">
        <v>617</v>
      </c>
      <c r="E113" s="16" t="s">
        <v>971</v>
      </c>
      <c r="F113" s="16" t="s">
        <v>966</v>
      </c>
      <c r="G113" s="16" t="s">
        <v>966</v>
      </c>
      <c r="H113" s="16" t="s">
        <v>336</v>
      </c>
      <c r="I113" s="16">
        <v>1.06</v>
      </c>
      <c r="J113" s="16">
        <v>2.5</v>
      </c>
      <c r="K113" s="14" t="str">
        <f t="array" ref="K113">IFERROR(INDEX('Table B. Endnotes for FSSI Stoc'!C:C, MATCH(B113&amp;D113,'Table B. Endnotes for FSSI Stoc'!A:A&amp;'Table B. Endnotes for FSSI Stoc'!B:B, 0)),"")</f>
        <v/>
      </c>
      <c r="L113" s="51" t="str">
        <f t="shared" si="1"/>
        <v/>
      </c>
      <c r="M113" s="14">
        <f t="shared" si="2"/>
        <v>0</v>
      </c>
    </row>
    <row r="114">
      <c r="A114" s="50">
        <v>114.0</v>
      </c>
      <c r="B114" s="16" t="s">
        <v>13</v>
      </c>
      <c r="C114" s="16" t="s">
        <v>608</v>
      </c>
      <c r="D114" s="16" t="s">
        <v>618</v>
      </c>
      <c r="E114" s="16" t="s">
        <v>966</v>
      </c>
      <c r="F114" s="16" t="s">
        <v>966</v>
      </c>
      <c r="G114" s="16" t="s">
        <v>966</v>
      </c>
      <c r="H114" s="16" t="s">
        <v>336</v>
      </c>
      <c r="I114" s="16" t="s">
        <v>997</v>
      </c>
      <c r="J114" s="16">
        <v>4.0</v>
      </c>
      <c r="K114" s="14" t="str">
        <f t="array" ref="K114">IFERROR(INDEX('Table B. Endnotes for FSSI Stoc'!C:C, MATCH(B114&amp;D114,'Table B. Endnotes for FSSI Stoc'!A:A&amp;'Table B. Endnotes for FSSI Stoc'!B:B, 0)),"")</f>
        <v/>
      </c>
      <c r="L114" s="51" t="str">
        <f t="shared" si="1"/>
        <v/>
      </c>
      <c r="M114" s="14">
        <f t="shared" si="2"/>
        <v>0</v>
      </c>
    </row>
    <row r="115">
      <c r="A115" s="50">
        <v>115.0</v>
      </c>
      <c r="B115" s="16" t="s">
        <v>13</v>
      </c>
      <c r="C115" s="16" t="s">
        <v>608</v>
      </c>
      <c r="D115" s="16" t="s">
        <v>619</v>
      </c>
      <c r="E115" s="16" t="s">
        <v>966</v>
      </c>
      <c r="F115" s="16" t="s">
        <v>966</v>
      </c>
      <c r="G115" s="16" t="s">
        <v>966</v>
      </c>
      <c r="H115" s="16" t="s">
        <v>336</v>
      </c>
      <c r="I115" s="16">
        <v>1.32</v>
      </c>
      <c r="J115" s="16">
        <v>4.0</v>
      </c>
      <c r="K115" s="14" t="str">
        <f t="array" ref="K115">IFERROR(INDEX('Table B. Endnotes for FSSI Stoc'!C:C, MATCH(B115&amp;D115,'Table B. Endnotes for FSSI Stoc'!A:A&amp;'Table B. Endnotes for FSSI Stoc'!B:B, 0)),"")</f>
        <v/>
      </c>
      <c r="L115" s="51" t="str">
        <f t="shared" si="1"/>
        <v/>
      </c>
      <c r="M115" s="14">
        <f t="shared" si="2"/>
        <v>0</v>
      </c>
    </row>
    <row r="116">
      <c r="A116" s="50">
        <v>116.0</v>
      </c>
      <c r="B116" s="16" t="s">
        <v>13</v>
      </c>
      <c r="C116" s="16" t="s">
        <v>608</v>
      </c>
      <c r="D116" s="16" t="s">
        <v>620</v>
      </c>
      <c r="E116" s="16" t="s">
        <v>971</v>
      </c>
      <c r="F116" s="16" t="s">
        <v>966</v>
      </c>
      <c r="G116" s="16" t="s">
        <v>966</v>
      </c>
      <c r="H116" s="16" t="s">
        <v>336</v>
      </c>
      <c r="I116" s="16">
        <v>0.93</v>
      </c>
      <c r="J116" s="16">
        <v>2.5</v>
      </c>
      <c r="K116" s="14" t="str">
        <f t="array" ref="K116">IFERROR(INDEX('Table B. Endnotes for FSSI Stoc'!C:C, MATCH(B116&amp;D116,'Table B. Endnotes for FSSI Stoc'!A:A&amp;'Table B. Endnotes for FSSI Stoc'!B:B, 0)),"")</f>
        <v>The stock assessment includes a combined assessment of both blue rockfish and deacon rockfish.</v>
      </c>
      <c r="L116" s="51" t="str">
        <f t="shared" si="1"/>
        <v/>
      </c>
      <c r="M116" s="14">
        <f t="shared" si="2"/>
        <v>0</v>
      </c>
    </row>
    <row r="117">
      <c r="A117" s="50">
        <v>117.0</v>
      </c>
      <c r="B117" s="16" t="s">
        <v>13</v>
      </c>
      <c r="C117" s="16" t="s">
        <v>608</v>
      </c>
      <c r="D117" s="16" t="s">
        <v>622</v>
      </c>
      <c r="E117" s="16" t="s">
        <v>966</v>
      </c>
      <c r="F117" s="16" t="s">
        <v>966</v>
      </c>
      <c r="G117" s="16" t="s">
        <v>966</v>
      </c>
      <c r="H117" s="16" t="s">
        <v>336</v>
      </c>
      <c r="I117" s="16">
        <v>1.36</v>
      </c>
      <c r="J117" s="16">
        <v>4.0</v>
      </c>
      <c r="K117" s="14" t="str">
        <f t="array" ref="K117">IFERROR(INDEX('Table B. Endnotes for FSSI Stoc'!C:C, MATCH(B117&amp;D117,'Table B. Endnotes for FSSI Stoc'!A:A&amp;'Table B. Endnotes for FSSI Stoc'!B:B, 0)),"")</f>
        <v/>
      </c>
      <c r="L117" s="51" t="str">
        <f t="shared" si="1"/>
        <v/>
      </c>
      <c r="M117" s="14">
        <f t="shared" si="2"/>
        <v>0</v>
      </c>
    </row>
    <row r="118">
      <c r="A118" s="50">
        <v>118.0</v>
      </c>
      <c r="B118" s="16" t="s">
        <v>13</v>
      </c>
      <c r="C118" s="16" t="s">
        <v>608</v>
      </c>
      <c r="D118" s="16" t="s">
        <v>623</v>
      </c>
      <c r="E118" s="16" t="s">
        <v>966</v>
      </c>
      <c r="F118" s="16" t="s">
        <v>966</v>
      </c>
      <c r="G118" s="16" t="s">
        <v>966</v>
      </c>
      <c r="H118" s="16" t="s">
        <v>336</v>
      </c>
      <c r="I118" s="16">
        <v>1.39</v>
      </c>
      <c r="J118" s="16">
        <v>4.0</v>
      </c>
      <c r="K118" s="14" t="str">
        <f t="array" ref="K118">IFERROR(INDEX('Table B. Endnotes for FSSI Stoc'!C:C, MATCH(B118&amp;D118,'Table B. Endnotes for FSSI Stoc'!A:A&amp;'Table B. Endnotes for FSSI Stoc'!B:B, 0)),"")</f>
        <v/>
      </c>
      <c r="L118" s="51" t="str">
        <f t="shared" si="1"/>
        <v/>
      </c>
      <c r="M118" s="14">
        <f t="shared" si="2"/>
        <v>0</v>
      </c>
    </row>
    <row r="119">
      <c r="A119" s="50">
        <v>119.0</v>
      </c>
      <c r="B119" s="16" t="s">
        <v>13</v>
      </c>
      <c r="C119" s="16" t="s">
        <v>608</v>
      </c>
      <c r="D119" s="16" t="s">
        <v>624</v>
      </c>
      <c r="E119" s="16" t="s">
        <v>966</v>
      </c>
      <c r="F119" s="16" t="s">
        <v>966</v>
      </c>
      <c r="G119" s="16" t="s">
        <v>966</v>
      </c>
      <c r="H119" s="16" t="s">
        <v>336</v>
      </c>
      <c r="I119" s="16">
        <v>1.6</v>
      </c>
      <c r="J119" s="16">
        <v>4.0</v>
      </c>
      <c r="K119" s="14" t="str">
        <f t="array" ref="K119">IFERROR(INDEX('Table B. Endnotes for FSSI Stoc'!C:C, MATCH(B119&amp;D119,'Table B. Endnotes for FSSI Stoc'!A:A&amp;'Table B. Endnotes for FSSI Stoc'!B:B, 0)),"")</f>
        <v/>
      </c>
      <c r="L119" s="51" t="str">
        <f t="shared" si="1"/>
        <v/>
      </c>
      <c r="M119" s="14">
        <f t="shared" si="2"/>
        <v>0</v>
      </c>
    </row>
    <row r="120">
      <c r="A120" s="50">
        <v>120.0</v>
      </c>
      <c r="B120" s="16" t="s">
        <v>13</v>
      </c>
      <c r="C120" s="16" t="s">
        <v>608</v>
      </c>
      <c r="D120" s="16" t="s">
        <v>629</v>
      </c>
      <c r="E120" s="16" t="s">
        <v>966</v>
      </c>
      <c r="F120" s="16" t="s">
        <v>966</v>
      </c>
      <c r="G120" s="16" t="s">
        <v>966</v>
      </c>
      <c r="H120" s="16" t="s">
        <v>336</v>
      </c>
      <c r="I120" s="16">
        <v>2.86</v>
      </c>
      <c r="J120" s="16">
        <v>4.0</v>
      </c>
      <c r="K120" s="14" t="str">
        <f t="array" ref="K120">IFERROR(INDEX('Table B. Endnotes for FSSI Stoc'!C:C, MATCH(B120&amp;D120,'Table B. Endnotes for FSSI Stoc'!A:A&amp;'Table B. Endnotes for FSSI Stoc'!B:B, 0)),"")</f>
        <v/>
      </c>
      <c r="L120" s="51" t="str">
        <f t="shared" si="1"/>
        <v/>
      </c>
      <c r="M120" s="14">
        <f t="shared" si="2"/>
        <v>0</v>
      </c>
    </row>
    <row r="121">
      <c r="A121" s="50">
        <v>121.0</v>
      </c>
      <c r="B121" s="16" t="s">
        <v>13</v>
      </c>
      <c r="C121" s="16" t="s">
        <v>608</v>
      </c>
      <c r="D121" s="16" t="s">
        <v>630</v>
      </c>
      <c r="E121" s="16" t="s">
        <v>966</v>
      </c>
      <c r="F121" s="16" t="s">
        <v>966</v>
      </c>
      <c r="G121" s="16" t="s">
        <v>966</v>
      </c>
      <c r="H121" s="16" t="s">
        <v>336</v>
      </c>
      <c r="I121" s="16">
        <v>1.0</v>
      </c>
      <c r="J121" s="16">
        <v>4.0</v>
      </c>
      <c r="K121" s="14" t="str">
        <f t="array" ref="K121">IFERROR(INDEX('Table B. Endnotes for FSSI Stoc'!C:C, MATCH(B121&amp;D121,'Table B. Endnotes for FSSI Stoc'!A:A&amp;'Table B. Endnotes for FSSI Stoc'!B:B, 0)),"")</f>
        <v/>
      </c>
      <c r="L121" s="51" t="str">
        <f t="shared" si="1"/>
        <v/>
      </c>
      <c r="M121" s="14">
        <f t="shared" si="2"/>
        <v>0</v>
      </c>
    </row>
    <row r="122">
      <c r="A122" s="50">
        <v>122.0</v>
      </c>
      <c r="B122" s="16" t="s">
        <v>13</v>
      </c>
      <c r="C122" s="16" t="s">
        <v>608</v>
      </c>
      <c r="D122" s="16" t="s">
        <v>631</v>
      </c>
      <c r="E122" s="16" t="s">
        <v>966</v>
      </c>
      <c r="F122" s="16" t="s">
        <v>966</v>
      </c>
      <c r="G122" s="16" t="s">
        <v>966</v>
      </c>
      <c r="H122" s="16" t="s">
        <v>336</v>
      </c>
      <c r="I122" s="16">
        <v>3.12</v>
      </c>
      <c r="J122" s="16">
        <v>4.0</v>
      </c>
      <c r="K122" s="14" t="str">
        <f t="array" ref="K122">IFERROR(INDEX('Table B. Endnotes for FSSI Stoc'!C:C, MATCH(B122&amp;D122,'Table B. Endnotes for FSSI Stoc'!A:A&amp;'Table B. Endnotes for FSSI Stoc'!B:B, 0)),"")</f>
        <v/>
      </c>
      <c r="L122" s="51" t="str">
        <f t="shared" si="1"/>
        <v/>
      </c>
      <c r="M122" s="14">
        <f t="shared" si="2"/>
        <v>0</v>
      </c>
    </row>
    <row r="123">
      <c r="A123" s="50">
        <v>123.0</v>
      </c>
      <c r="B123" s="16" t="s">
        <v>13</v>
      </c>
      <c r="C123" s="16" t="s">
        <v>608</v>
      </c>
      <c r="D123" s="16" t="s">
        <v>632</v>
      </c>
      <c r="E123" s="16" t="s">
        <v>966</v>
      </c>
      <c r="F123" s="16" t="s">
        <v>966</v>
      </c>
      <c r="G123" s="16" t="s">
        <v>966</v>
      </c>
      <c r="H123" s="16" t="s">
        <v>336</v>
      </c>
      <c r="I123" s="16">
        <v>3.52</v>
      </c>
      <c r="J123" s="16">
        <v>4.0</v>
      </c>
      <c r="K123" s="14" t="str">
        <f t="array" ref="K123">IFERROR(INDEX('Table B. Endnotes for FSSI Stoc'!C:C, MATCH(B123&amp;D123,'Table B. Endnotes for FSSI Stoc'!A:A&amp;'Table B. Endnotes for FSSI Stoc'!B:B, 0)),"")</f>
        <v/>
      </c>
      <c r="L123" s="51" t="str">
        <f t="shared" si="1"/>
        <v/>
      </c>
      <c r="M123" s="14">
        <f t="shared" si="2"/>
        <v>0</v>
      </c>
    </row>
    <row r="124">
      <c r="A124" s="50">
        <v>124.0</v>
      </c>
      <c r="B124" s="16" t="s">
        <v>13</v>
      </c>
      <c r="C124" s="16" t="s">
        <v>608</v>
      </c>
      <c r="D124" s="16" t="s">
        <v>635</v>
      </c>
      <c r="E124" s="16" t="s">
        <v>971</v>
      </c>
      <c r="F124" s="16" t="s">
        <v>966</v>
      </c>
      <c r="G124" s="16" t="s">
        <v>966</v>
      </c>
      <c r="H124" s="16" t="s">
        <v>336</v>
      </c>
      <c r="I124" s="16">
        <v>1.99</v>
      </c>
      <c r="J124" s="16">
        <v>2.5</v>
      </c>
      <c r="K124" s="14" t="str">
        <f t="array" ref="K124">IFERROR(INDEX('Table B. Endnotes for FSSI Stoc'!C:C, MATCH(B124&amp;D124,'Table B. Endnotes for FSSI Stoc'!A:A&amp;'Table B. Endnotes for FSSI Stoc'!B:B, 0)),"")</f>
        <v/>
      </c>
      <c r="L124" s="51" t="str">
        <f t="shared" si="1"/>
        <v/>
      </c>
      <c r="M124" s="14">
        <f t="shared" si="2"/>
        <v>0</v>
      </c>
    </row>
    <row r="125">
      <c r="A125" s="50">
        <v>125.0</v>
      </c>
      <c r="B125" s="16" t="s">
        <v>13</v>
      </c>
      <c r="C125" s="16" t="s">
        <v>608</v>
      </c>
      <c r="D125" s="16" t="s">
        <v>636</v>
      </c>
      <c r="E125" s="16" t="s">
        <v>966</v>
      </c>
      <c r="F125" s="16" t="s">
        <v>966</v>
      </c>
      <c r="G125" s="16" t="s">
        <v>966</v>
      </c>
      <c r="H125" s="16" t="s">
        <v>336</v>
      </c>
      <c r="I125" s="16">
        <v>1.6</v>
      </c>
      <c r="J125" s="16">
        <v>4.0</v>
      </c>
      <c r="K125" s="14" t="str">
        <f t="array" ref="K125">IFERROR(INDEX('Table B. Endnotes for FSSI Stoc'!C:C, MATCH(B125&amp;D125,'Table B. Endnotes for FSSI Stoc'!A:A&amp;'Table B. Endnotes for FSSI Stoc'!B:B, 0)),"")</f>
        <v/>
      </c>
      <c r="L125" s="51" t="str">
        <f t="shared" si="1"/>
        <v/>
      </c>
      <c r="M125" s="14">
        <f t="shared" si="2"/>
        <v>0</v>
      </c>
    </row>
    <row r="126">
      <c r="A126" s="50">
        <v>126.0</v>
      </c>
      <c r="B126" s="16" t="s">
        <v>13</v>
      </c>
      <c r="C126" s="16" t="s">
        <v>608</v>
      </c>
      <c r="D126" s="16" t="s">
        <v>637</v>
      </c>
      <c r="E126" s="16" t="s">
        <v>966</v>
      </c>
      <c r="F126" s="16" t="s">
        <v>966</v>
      </c>
      <c r="G126" s="16" t="s">
        <v>966</v>
      </c>
      <c r="H126" s="16" t="s">
        <v>336</v>
      </c>
      <c r="I126" s="16">
        <v>0.99</v>
      </c>
      <c r="J126" s="16">
        <v>4.0</v>
      </c>
      <c r="K126" s="14" t="str">
        <f t="array" ref="K126">IFERROR(INDEX('Table B. Endnotes for FSSI Stoc'!C:C, MATCH(B126&amp;D126,'Table B. Endnotes for FSSI Stoc'!A:A&amp;'Table B. Endnotes for FSSI Stoc'!B:B, 0)),"")</f>
        <v/>
      </c>
      <c r="L126" s="51" t="str">
        <f t="shared" si="1"/>
        <v/>
      </c>
      <c r="M126" s="14">
        <f t="shared" si="2"/>
        <v>0</v>
      </c>
    </row>
    <row r="127">
      <c r="A127" s="50">
        <v>127.0</v>
      </c>
      <c r="B127" s="16" t="s">
        <v>13</v>
      </c>
      <c r="C127" s="16" t="s">
        <v>608</v>
      </c>
      <c r="D127" s="16" t="s">
        <v>638</v>
      </c>
      <c r="E127" s="16" t="s">
        <v>966</v>
      </c>
      <c r="F127" s="16" t="s">
        <v>966</v>
      </c>
      <c r="G127" s="16" t="s">
        <v>966</v>
      </c>
      <c r="H127" s="16" t="s">
        <v>336</v>
      </c>
      <c r="I127" s="16">
        <v>2.83</v>
      </c>
      <c r="J127" s="16">
        <v>4.0</v>
      </c>
      <c r="K127" s="14" t="str">
        <f t="array" ref="K127">IFERROR(INDEX('Table B. Endnotes for FSSI Stoc'!C:C, MATCH(B127&amp;D127,'Table B. Endnotes for FSSI Stoc'!A:A&amp;'Table B. Endnotes for FSSI Stoc'!B:B, 0)),"")</f>
        <v/>
      </c>
      <c r="L127" s="51" t="str">
        <f t="shared" si="1"/>
        <v/>
      </c>
      <c r="M127" s="14">
        <f t="shared" si="2"/>
        <v>0</v>
      </c>
    </row>
    <row r="128">
      <c r="A128" s="50">
        <v>128.0</v>
      </c>
      <c r="B128" s="16" t="s">
        <v>13</v>
      </c>
      <c r="C128" s="16" t="s">
        <v>608</v>
      </c>
      <c r="D128" s="16" t="s">
        <v>639</v>
      </c>
      <c r="E128" s="16" t="s">
        <v>966</v>
      </c>
      <c r="F128" s="16" t="s">
        <v>966</v>
      </c>
      <c r="G128" s="16" t="s">
        <v>966</v>
      </c>
      <c r="H128" s="16" t="s">
        <v>336</v>
      </c>
      <c r="I128" s="16">
        <v>1.88</v>
      </c>
      <c r="J128" s="16">
        <v>4.0</v>
      </c>
      <c r="K128" s="14" t="str">
        <f t="array" ref="K128">IFERROR(INDEX('Table B. Endnotes for FSSI Stoc'!C:C, MATCH(B128&amp;D128,'Table B. Endnotes for FSSI Stoc'!A:A&amp;'Table B. Endnotes for FSSI Stoc'!B:B, 0)),"")</f>
        <v/>
      </c>
      <c r="L128" s="51" t="str">
        <f t="shared" si="1"/>
        <v/>
      </c>
      <c r="M128" s="14">
        <f t="shared" si="2"/>
        <v>0</v>
      </c>
    </row>
    <row r="129">
      <c r="A129" s="50">
        <v>129.0</v>
      </c>
      <c r="B129" s="16" t="s">
        <v>13</v>
      </c>
      <c r="C129" s="16" t="s">
        <v>608</v>
      </c>
      <c r="D129" s="16" t="s">
        <v>652</v>
      </c>
      <c r="E129" s="16" t="s">
        <v>971</v>
      </c>
      <c r="F129" s="16" t="s">
        <v>966</v>
      </c>
      <c r="G129" s="16" t="s">
        <v>966</v>
      </c>
      <c r="H129" s="16" t="s">
        <v>336</v>
      </c>
      <c r="I129" s="16">
        <v>2.19</v>
      </c>
      <c r="J129" s="16">
        <v>2.5</v>
      </c>
      <c r="K129" s="14" t="str">
        <f t="array" ref="K129">IFERROR(INDEX('Table B. Endnotes for FSSI Stoc'!C:C, MATCH(B129&amp;D129,'Table B. Endnotes for FSSI Stoc'!A:A&amp;'Table B. Endnotes for FSSI Stoc'!B:B, 0)),"")</f>
        <v/>
      </c>
      <c r="L129" s="51" t="str">
        <f t="shared" si="1"/>
        <v/>
      </c>
      <c r="M129" s="14">
        <f t="shared" si="2"/>
        <v>0</v>
      </c>
    </row>
    <row r="130">
      <c r="A130" s="50">
        <v>130.0</v>
      </c>
      <c r="B130" s="16" t="s">
        <v>13</v>
      </c>
      <c r="C130" s="16" t="s">
        <v>608</v>
      </c>
      <c r="D130" s="16" t="s">
        <v>654</v>
      </c>
      <c r="E130" s="16" t="s">
        <v>971</v>
      </c>
      <c r="F130" s="16" t="s">
        <v>966</v>
      </c>
      <c r="G130" s="16" t="s">
        <v>966</v>
      </c>
      <c r="H130" s="16" t="s">
        <v>336</v>
      </c>
      <c r="I130" s="16">
        <v>1.71</v>
      </c>
      <c r="J130" s="16">
        <v>2.5</v>
      </c>
      <c r="K130" s="14" t="str">
        <f t="array" ref="K130">IFERROR(INDEX('Table B. Endnotes for FSSI Stoc'!C:C, MATCH(B130&amp;D130,'Table B. Endnotes for FSSI Stoc'!A:A&amp;'Table B. Endnotes for FSSI Stoc'!B:B, 0)),"")</f>
        <v>The stock assessment includes a combined assessment of both blue rockfish and deacon rockfish.</v>
      </c>
      <c r="L130" s="51" t="str">
        <f t="shared" si="1"/>
        <v/>
      </c>
      <c r="M130" s="14">
        <f t="shared" si="2"/>
        <v>0</v>
      </c>
    </row>
    <row r="131">
      <c r="A131" s="50">
        <v>131.0</v>
      </c>
      <c r="B131" s="16" t="s">
        <v>13</v>
      </c>
      <c r="C131" s="16" t="s">
        <v>608</v>
      </c>
      <c r="D131" s="16" t="s">
        <v>672</v>
      </c>
      <c r="E131" s="16" t="s">
        <v>966</v>
      </c>
      <c r="F131" s="16" t="s">
        <v>966</v>
      </c>
      <c r="G131" s="16" t="s">
        <v>966</v>
      </c>
      <c r="H131" s="16" t="s">
        <v>998</v>
      </c>
      <c r="I131" s="16">
        <v>1.92</v>
      </c>
      <c r="J131" s="16">
        <v>4.0</v>
      </c>
      <c r="K131" s="14" t="str">
        <f t="array" ref="K131">IFERROR(INDEX('Table B. Endnotes for FSSI Stoc'!C:C, MATCH(B131&amp;D131,'Table B. Endnotes for FSSI Stoc'!A:A&amp;'Table B. Endnotes for FSSI Stoc'!B:B, 0)),"")</f>
        <v/>
      </c>
      <c r="L131" s="51" t="str">
        <f t="shared" si="1"/>
        <v/>
      </c>
      <c r="M131" s="14">
        <f t="shared" si="2"/>
        <v>0</v>
      </c>
    </row>
    <row r="132">
      <c r="A132" s="50">
        <v>132.0</v>
      </c>
      <c r="B132" s="16" t="s">
        <v>13</v>
      </c>
      <c r="C132" s="16" t="s">
        <v>608</v>
      </c>
      <c r="D132" s="16" t="s">
        <v>673</v>
      </c>
      <c r="E132" s="16" t="s">
        <v>971</v>
      </c>
      <c r="F132" s="16" t="s">
        <v>966</v>
      </c>
      <c r="G132" s="16" t="s">
        <v>966</v>
      </c>
      <c r="H132" s="16" t="s">
        <v>336</v>
      </c>
      <c r="I132" s="16" t="s">
        <v>999</v>
      </c>
      <c r="J132" s="16">
        <v>2.5</v>
      </c>
      <c r="K132" s="14" t="str">
        <f t="array" ref="K132">IFERROR(INDEX('Table B. Endnotes for FSSI Stoc'!C:C, MATCH(B132&amp;D132,'Table B. Endnotes for FSSI Stoc'!A:A&amp;'Table B. Endnotes for FSSI Stoc'!B:B, 0)),"")</f>
        <v/>
      </c>
      <c r="L132" s="51" t="str">
        <f t="shared" si="1"/>
        <v/>
      </c>
      <c r="M132" s="14">
        <f t="shared" si="2"/>
        <v>0</v>
      </c>
    </row>
    <row r="133">
      <c r="A133" s="50">
        <v>133.0</v>
      </c>
      <c r="B133" s="16" t="s">
        <v>13</v>
      </c>
      <c r="C133" s="16" t="s">
        <v>608</v>
      </c>
      <c r="D133" s="16" t="s">
        <v>674</v>
      </c>
      <c r="E133" s="16" t="s">
        <v>966</v>
      </c>
      <c r="F133" s="16" t="s">
        <v>966</v>
      </c>
      <c r="G133" s="16" t="s">
        <v>966</v>
      </c>
      <c r="H133" s="16" t="s">
        <v>336</v>
      </c>
      <c r="I133" s="16">
        <v>1.23</v>
      </c>
      <c r="J133" s="16">
        <v>4.0</v>
      </c>
      <c r="K133" s="14" t="str">
        <f t="array" ref="K133">IFERROR(INDEX('Table B. Endnotes for FSSI Stoc'!C:C, MATCH(B133&amp;D133,'Table B. Endnotes for FSSI Stoc'!A:A&amp;'Table B. Endnotes for FSSI Stoc'!B:B, 0)),"")</f>
        <v/>
      </c>
      <c r="L133" s="51" t="str">
        <f t="shared" si="1"/>
        <v/>
      </c>
      <c r="M133" s="14">
        <f t="shared" si="2"/>
        <v>0</v>
      </c>
    </row>
    <row r="134">
      <c r="A134" s="50">
        <v>134.0</v>
      </c>
      <c r="B134" s="16" t="s">
        <v>13</v>
      </c>
      <c r="C134" s="16" t="s">
        <v>608</v>
      </c>
      <c r="D134" s="16" t="s">
        <v>675</v>
      </c>
      <c r="E134" s="16" t="s">
        <v>971</v>
      </c>
      <c r="F134" s="16" t="s">
        <v>966</v>
      </c>
      <c r="G134" s="16" t="s">
        <v>966</v>
      </c>
      <c r="H134" s="16" t="s">
        <v>336</v>
      </c>
      <c r="I134" s="16">
        <v>3.2</v>
      </c>
      <c r="J134" s="16">
        <v>2.5</v>
      </c>
      <c r="K134" s="14" t="str">
        <f t="array" ref="K134">IFERROR(INDEX('Table B. Endnotes for FSSI Stoc'!C:C, MATCH(B134&amp;D134,'Table B. Endnotes for FSSI Stoc'!A:A&amp;'Table B. Endnotes for FSSI Stoc'!B:B, 0)),"")</f>
        <v/>
      </c>
      <c r="L134" s="51" t="str">
        <f t="shared" si="1"/>
        <v/>
      </c>
      <c r="M134" s="14">
        <f t="shared" si="2"/>
        <v>0</v>
      </c>
    </row>
    <row r="135">
      <c r="A135" s="50">
        <v>135.0</v>
      </c>
      <c r="B135" s="16" t="s">
        <v>13</v>
      </c>
      <c r="C135" s="16" t="s">
        <v>608</v>
      </c>
      <c r="D135" s="16" t="s">
        <v>676</v>
      </c>
      <c r="E135" s="16" t="s">
        <v>966</v>
      </c>
      <c r="F135" s="16" t="s">
        <v>966</v>
      </c>
      <c r="G135" s="16" t="s">
        <v>966</v>
      </c>
      <c r="H135" s="16" t="s">
        <v>336</v>
      </c>
      <c r="I135" s="16">
        <v>1.34</v>
      </c>
      <c r="J135" s="16">
        <v>4.0</v>
      </c>
      <c r="K135" s="14" t="str">
        <f t="array" ref="K135">IFERROR(INDEX('Table B. Endnotes for FSSI Stoc'!C:C, MATCH(B135&amp;D135,'Table B. Endnotes for FSSI Stoc'!A:A&amp;'Table B. Endnotes for FSSI Stoc'!B:B, 0)),"")</f>
        <v/>
      </c>
      <c r="L135" s="51" t="str">
        <f t="shared" si="1"/>
        <v/>
      </c>
      <c r="M135" s="14">
        <f t="shared" si="2"/>
        <v>0</v>
      </c>
    </row>
    <row r="136">
      <c r="A136" s="50">
        <v>136.0</v>
      </c>
      <c r="B136" s="16" t="s">
        <v>13</v>
      </c>
      <c r="C136" s="16" t="s">
        <v>608</v>
      </c>
      <c r="D136" s="16" t="s">
        <v>677</v>
      </c>
      <c r="E136" s="16" t="s">
        <v>971</v>
      </c>
      <c r="F136" s="16" t="s">
        <v>966</v>
      </c>
      <c r="G136" s="16" t="s">
        <v>966</v>
      </c>
      <c r="H136" s="16" t="s">
        <v>1000</v>
      </c>
      <c r="I136" s="16">
        <v>1.7</v>
      </c>
      <c r="J136" s="16">
        <v>2.5</v>
      </c>
      <c r="K136" s="14" t="str">
        <f t="array" ref="K136">IFERROR(INDEX('Table B. Endnotes for FSSI Stoc'!C:C, MATCH(B136&amp;D136,'Table B. Endnotes for FSSI Stoc'!A:A&amp;'Table B. Endnotes for FSSI Stoc'!B:B, 0)),"")</f>
        <v/>
      </c>
      <c r="L136" s="51" t="str">
        <f t="shared" si="1"/>
        <v/>
      </c>
      <c r="M136" s="14">
        <f t="shared" si="2"/>
        <v>0</v>
      </c>
    </row>
    <row r="137">
      <c r="A137" s="50">
        <v>137.0</v>
      </c>
      <c r="B137" s="16" t="s">
        <v>13</v>
      </c>
      <c r="C137" s="16" t="s">
        <v>608</v>
      </c>
      <c r="D137" s="16" t="s">
        <v>678</v>
      </c>
      <c r="E137" s="16" t="s">
        <v>966</v>
      </c>
      <c r="F137" s="16" t="s">
        <v>966</v>
      </c>
      <c r="G137" s="16" t="s">
        <v>966</v>
      </c>
      <c r="H137" s="16" t="s">
        <v>336</v>
      </c>
      <c r="I137" s="16">
        <v>1.67</v>
      </c>
      <c r="J137" s="16">
        <v>4.0</v>
      </c>
      <c r="K137" s="14" t="str">
        <f t="array" ref="K137">IFERROR(INDEX('Table B. Endnotes for FSSI Stoc'!C:C, MATCH(B137&amp;D137,'Table B. Endnotes for FSSI Stoc'!A:A&amp;'Table B. Endnotes for FSSI Stoc'!B:B, 0)),"")</f>
        <v>Effective January 1, 2021, shortbelly rockfish was designated as an ecosystem component species in the Pacific coast groundfish fishery management plan. This stock will continue to be retained in the FSSI until further notice.</v>
      </c>
      <c r="L137" s="51" t="str">
        <f t="shared" si="1"/>
        <v/>
      </c>
      <c r="M137" s="14">
        <f t="shared" si="2"/>
        <v>0</v>
      </c>
    </row>
    <row r="138">
      <c r="A138" s="50">
        <v>138.0</v>
      </c>
      <c r="B138" s="16" t="s">
        <v>13</v>
      </c>
      <c r="C138" s="16" t="s">
        <v>608</v>
      </c>
      <c r="D138" s="16" t="s">
        <v>679</v>
      </c>
      <c r="E138" s="16" t="s">
        <v>966</v>
      </c>
      <c r="F138" s="16" t="s">
        <v>966</v>
      </c>
      <c r="G138" s="16" t="s">
        <v>966</v>
      </c>
      <c r="H138" s="16" t="s">
        <v>336</v>
      </c>
      <c r="I138" s="16">
        <v>1.85</v>
      </c>
      <c r="J138" s="16">
        <v>4.0</v>
      </c>
      <c r="K138" s="14" t="str">
        <f t="array" ref="K138">IFERROR(INDEX('Table B. Endnotes for FSSI Stoc'!C:C, MATCH(B138&amp;D138,'Table B. Endnotes for FSSI Stoc'!A:A&amp;'Table B. Endnotes for FSSI Stoc'!B:B, 0)),"")</f>
        <v/>
      </c>
      <c r="L138" s="51" t="str">
        <f t="shared" si="1"/>
        <v/>
      </c>
      <c r="M138" s="14">
        <f t="shared" si="2"/>
        <v>0</v>
      </c>
    </row>
    <row r="139">
      <c r="A139" s="50">
        <v>139.0</v>
      </c>
      <c r="B139" s="16" t="s">
        <v>13</v>
      </c>
      <c r="C139" s="16" t="s">
        <v>608</v>
      </c>
      <c r="D139" s="16" t="s">
        <v>680</v>
      </c>
      <c r="E139" s="16" t="s">
        <v>966</v>
      </c>
      <c r="F139" s="16" t="s">
        <v>966</v>
      </c>
      <c r="G139" s="16" t="s">
        <v>966</v>
      </c>
      <c r="H139" s="16" t="s">
        <v>336</v>
      </c>
      <c r="I139" s="16">
        <v>1.05</v>
      </c>
      <c r="J139" s="16">
        <v>4.0</v>
      </c>
      <c r="K139" s="14" t="str">
        <f t="array" ref="K139">IFERROR(INDEX('Table B. Endnotes for FSSI Stoc'!C:C, MATCH(B139&amp;D139,'Table B. Endnotes for FSSI Stoc'!A:A&amp;'Table B. Endnotes for FSSI Stoc'!B:B, 0)),"")</f>
        <v/>
      </c>
      <c r="L139" s="51" t="str">
        <f t="shared" si="1"/>
        <v/>
      </c>
      <c r="M139" s="14">
        <f t="shared" si="2"/>
        <v>0</v>
      </c>
    </row>
    <row r="140">
      <c r="A140" s="50">
        <v>140.0</v>
      </c>
      <c r="B140" s="16" t="s">
        <v>13</v>
      </c>
      <c r="C140" s="16" t="s">
        <v>608</v>
      </c>
      <c r="D140" s="16" t="s">
        <v>683</v>
      </c>
      <c r="E140" s="16" t="s">
        <v>971</v>
      </c>
      <c r="F140" s="16" t="s">
        <v>966</v>
      </c>
      <c r="G140" s="16" t="s">
        <v>966</v>
      </c>
      <c r="H140" s="16" t="s">
        <v>1001</v>
      </c>
      <c r="I140" s="16">
        <v>2.5</v>
      </c>
      <c r="J140" s="16"/>
      <c r="L140" s="51" t="str">
        <f t="shared" si="1"/>
        <v/>
      </c>
      <c r="M140" s="14">
        <f t="shared" si="2"/>
        <v>0</v>
      </c>
    </row>
    <row r="141">
      <c r="A141" s="50">
        <v>141.0</v>
      </c>
      <c r="B141" s="16" t="s">
        <v>13</v>
      </c>
      <c r="C141" s="16" t="s">
        <v>608</v>
      </c>
      <c r="D141" s="16" t="s">
        <v>684</v>
      </c>
      <c r="E141" s="16" t="s">
        <v>971</v>
      </c>
      <c r="F141" s="16" t="s">
        <v>971</v>
      </c>
      <c r="G141" s="16" t="s">
        <v>971</v>
      </c>
      <c r="H141" s="16" t="s">
        <v>336</v>
      </c>
      <c r="I141" s="16" t="s">
        <v>972</v>
      </c>
      <c r="J141" s="16">
        <v>0.0</v>
      </c>
      <c r="L141" s="51" t="str">
        <f t="shared" si="1"/>
        <v/>
      </c>
      <c r="M141" s="14">
        <f t="shared" si="2"/>
        <v>0</v>
      </c>
    </row>
    <row r="142">
      <c r="A142" s="50">
        <v>142.0</v>
      </c>
      <c r="B142" s="16" t="s">
        <v>13</v>
      </c>
      <c r="C142" s="16" t="s">
        <v>608</v>
      </c>
      <c r="D142" s="16" t="s">
        <v>685</v>
      </c>
      <c r="E142" s="16" t="s">
        <v>966</v>
      </c>
      <c r="F142" s="16" t="s">
        <v>966</v>
      </c>
      <c r="G142" s="16" t="s">
        <v>966</v>
      </c>
      <c r="H142" s="16" t="s">
        <v>336</v>
      </c>
      <c r="I142" s="16">
        <v>2.3</v>
      </c>
      <c r="J142" s="16">
        <v>4.0</v>
      </c>
      <c r="L142" s="51" t="str">
        <f t="shared" si="1"/>
        <v/>
      </c>
      <c r="M142" s="14">
        <f t="shared" si="2"/>
        <v>0</v>
      </c>
    </row>
    <row r="143">
      <c r="A143" s="50">
        <v>143.0</v>
      </c>
      <c r="B143" s="16" t="s">
        <v>13</v>
      </c>
      <c r="C143" s="16" t="s">
        <v>608</v>
      </c>
      <c r="D143" s="16" t="s">
        <v>687</v>
      </c>
      <c r="E143" s="16" t="s">
        <v>966</v>
      </c>
      <c r="F143" s="16" t="s">
        <v>966</v>
      </c>
      <c r="G143" s="16" t="s">
        <v>966</v>
      </c>
      <c r="H143" s="16" t="s">
        <v>336</v>
      </c>
      <c r="I143" s="16">
        <v>1.88</v>
      </c>
      <c r="J143" s="16">
        <v>4.0</v>
      </c>
      <c r="L143" s="51" t="str">
        <f t="shared" si="1"/>
        <v/>
      </c>
      <c r="M143" s="14">
        <f t="shared" si="2"/>
        <v>0</v>
      </c>
    </row>
    <row r="144">
      <c r="A144" s="50">
        <v>144.0</v>
      </c>
      <c r="B144" s="16" t="s">
        <v>13</v>
      </c>
      <c r="C144" s="16" t="s">
        <v>656</v>
      </c>
      <c r="D144" s="16" t="s">
        <v>657</v>
      </c>
      <c r="E144" s="16" t="s">
        <v>966</v>
      </c>
      <c r="F144" s="16" t="s">
        <v>966</v>
      </c>
      <c r="G144" s="16" t="s">
        <v>966</v>
      </c>
      <c r="H144" s="16" t="s">
        <v>336</v>
      </c>
      <c r="I144" s="16">
        <v>1.09</v>
      </c>
      <c r="J144" s="16">
        <v>4.0</v>
      </c>
      <c r="L144" s="51" t="str">
        <f t="shared" si="1"/>
        <v/>
      </c>
      <c r="M144" s="14">
        <f t="shared" si="2"/>
        <v>0</v>
      </c>
    </row>
    <row r="145">
      <c r="A145" s="50">
        <v>145.0</v>
      </c>
      <c r="B145" s="16" t="s">
        <v>13</v>
      </c>
      <c r="C145" s="16" t="s">
        <v>656</v>
      </c>
      <c r="D145" s="16" t="s">
        <v>658</v>
      </c>
      <c r="E145" s="16" t="s">
        <v>966</v>
      </c>
      <c r="F145" s="16" t="s">
        <v>968</v>
      </c>
      <c r="G145" s="16" t="s">
        <v>336</v>
      </c>
      <c r="H145" s="16" t="s">
        <v>1002</v>
      </c>
      <c r="I145" s="16">
        <v>0.62</v>
      </c>
      <c r="J145" s="16">
        <v>2.0</v>
      </c>
      <c r="L145" s="51" t="str">
        <f t="shared" si="1"/>
        <v/>
      </c>
      <c r="M145" s="14">
        <f t="shared" si="2"/>
        <v>0</v>
      </c>
    </row>
    <row r="146">
      <c r="A146" s="50">
        <v>146.0</v>
      </c>
      <c r="B146" s="16" t="s">
        <v>15</v>
      </c>
      <c r="C146" s="16" t="s">
        <v>788</v>
      </c>
      <c r="D146" s="16" t="s">
        <v>789</v>
      </c>
      <c r="E146" s="16" t="s">
        <v>966</v>
      </c>
      <c r="F146" s="16" t="s">
        <v>966</v>
      </c>
      <c r="G146" s="16" t="s">
        <v>966</v>
      </c>
      <c r="H146" s="16" t="s">
        <v>336</v>
      </c>
      <c r="I146" s="16">
        <v>1.56</v>
      </c>
      <c r="J146" s="16">
        <v>4.0</v>
      </c>
      <c r="L146" s="51" t="str">
        <f t="shared" si="1"/>
        <v/>
      </c>
      <c r="M146" s="14">
        <f t="shared" si="2"/>
        <v>0</v>
      </c>
    </row>
    <row r="147">
      <c r="A147" s="50">
        <v>147.0</v>
      </c>
      <c r="B147" s="16" t="s">
        <v>15</v>
      </c>
      <c r="C147" s="16" t="s">
        <v>785</v>
      </c>
      <c r="D147" s="16" t="s">
        <v>786</v>
      </c>
      <c r="E147" s="16" t="s">
        <v>966</v>
      </c>
      <c r="F147" s="16" t="s">
        <v>971</v>
      </c>
      <c r="G147" s="16" t="s">
        <v>971</v>
      </c>
      <c r="H147" s="16" t="s">
        <v>336</v>
      </c>
      <c r="I147" s="16" t="s">
        <v>972</v>
      </c>
      <c r="J147" s="16">
        <v>1.5</v>
      </c>
      <c r="L147" s="51" t="str">
        <f t="shared" si="1"/>
        <v/>
      </c>
      <c r="M147" s="14">
        <f t="shared" si="2"/>
        <v>0</v>
      </c>
    </row>
    <row r="148">
      <c r="A148" s="50">
        <v>148.0</v>
      </c>
      <c r="B148" s="16" t="s">
        <v>15</v>
      </c>
      <c r="C148" s="16" t="s">
        <v>785</v>
      </c>
      <c r="D148" s="16" t="s">
        <v>787</v>
      </c>
      <c r="E148" s="16" t="s">
        <v>966</v>
      </c>
      <c r="F148" s="16" t="s">
        <v>966</v>
      </c>
      <c r="G148" s="16" t="s">
        <v>966</v>
      </c>
      <c r="H148" s="16" t="s">
        <v>336</v>
      </c>
      <c r="I148" s="16">
        <v>6.65</v>
      </c>
      <c r="J148" s="16">
        <v>4.0</v>
      </c>
      <c r="L148" s="51" t="str">
        <f t="shared" si="1"/>
        <v/>
      </c>
      <c r="M148" s="14">
        <f t="shared" si="2"/>
        <v>0</v>
      </c>
    </row>
    <row r="149">
      <c r="A149" s="50">
        <v>149.0</v>
      </c>
      <c r="B149" s="16" t="s">
        <v>15</v>
      </c>
      <c r="C149" s="16" t="s">
        <v>785</v>
      </c>
      <c r="D149" s="16" t="s">
        <v>813</v>
      </c>
      <c r="E149" s="16" t="s">
        <v>966</v>
      </c>
      <c r="F149" s="16" t="s">
        <v>966</v>
      </c>
      <c r="G149" s="16" t="s">
        <v>966</v>
      </c>
      <c r="H149" s="16" t="s">
        <v>336</v>
      </c>
      <c r="I149" s="16">
        <v>5.39</v>
      </c>
      <c r="J149" s="16">
        <v>4.0</v>
      </c>
      <c r="L149" s="51" t="str">
        <f t="shared" si="1"/>
        <v/>
      </c>
      <c r="M149" s="14">
        <f t="shared" si="2"/>
        <v>0</v>
      </c>
    </row>
    <row r="150">
      <c r="A150" s="50">
        <v>150.0</v>
      </c>
      <c r="B150" s="16" t="s">
        <v>15</v>
      </c>
      <c r="C150" s="16" t="s">
        <v>785</v>
      </c>
      <c r="D150" s="16" t="s">
        <v>851</v>
      </c>
      <c r="E150" s="16" t="s">
        <v>966</v>
      </c>
      <c r="F150" s="16" t="s">
        <v>966</v>
      </c>
      <c r="G150" s="16" t="s">
        <v>966</v>
      </c>
      <c r="H150" s="16" t="s">
        <v>336</v>
      </c>
      <c r="I150" s="16">
        <v>8.33</v>
      </c>
      <c r="J150" s="16">
        <v>4.0</v>
      </c>
      <c r="L150" s="51" t="str">
        <f t="shared" si="1"/>
        <v/>
      </c>
      <c r="M150" s="14">
        <f t="shared" si="2"/>
        <v>0</v>
      </c>
    </row>
    <row r="151">
      <c r="A151" s="50">
        <v>151.0</v>
      </c>
      <c r="B151" s="16" t="s">
        <v>15</v>
      </c>
      <c r="C151" s="16" t="s">
        <v>773</v>
      </c>
      <c r="D151" s="16" t="s">
        <v>780</v>
      </c>
      <c r="E151" s="16" t="s">
        <v>966</v>
      </c>
      <c r="F151" s="16" t="s">
        <v>966</v>
      </c>
      <c r="G151" s="16" t="s">
        <v>966</v>
      </c>
      <c r="H151" s="16" t="s">
        <v>336</v>
      </c>
      <c r="I151" s="16">
        <v>0.71</v>
      </c>
      <c r="J151" s="16">
        <v>3.0</v>
      </c>
      <c r="L151" s="51" t="str">
        <f t="shared" si="1"/>
        <v/>
      </c>
      <c r="M151" s="14">
        <f t="shared" si="2"/>
        <v>0</v>
      </c>
    </row>
    <row r="152">
      <c r="A152" s="50">
        <v>152.0</v>
      </c>
      <c r="B152" s="16" t="s">
        <v>15</v>
      </c>
      <c r="C152" s="16" t="s">
        <v>773</v>
      </c>
      <c r="D152" s="16" t="s">
        <v>783</v>
      </c>
      <c r="E152" s="16" t="s">
        <v>966</v>
      </c>
      <c r="F152" s="16" t="s">
        <v>966</v>
      </c>
      <c r="G152" s="16" t="s">
        <v>966</v>
      </c>
      <c r="H152" s="16" t="s">
        <v>336</v>
      </c>
      <c r="I152" s="16">
        <v>1.06</v>
      </c>
      <c r="J152" s="16">
        <v>4.0</v>
      </c>
      <c r="L152" s="51" t="str">
        <f t="shared" si="1"/>
        <v/>
      </c>
      <c r="M152" s="14">
        <f t="shared" si="2"/>
        <v>0</v>
      </c>
    </row>
    <row r="153">
      <c r="A153" s="50">
        <v>153.0</v>
      </c>
      <c r="B153" s="16" t="s">
        <v>15</v>
      </c>
      <c r="C153" s="16" t="s">
        <v>773</v>
      </c>
      <c r="D153" s="16" t="s">
        <v>793</v>
      </c>
      <c r="E153" s="16" t="s">
        <v>968</v>
      </c>
      <c r="F153" s="16" t="s">
        <v>968</v>
      </c>
      <c r="G153" s="16" t="s">
        <v>966</v>
      </c>
      <c r="H153" s="16" t="s">
        <v>336</v>
      </c>
      <c r="I153" s="16">
        <v>0.15</v>
      </c>
      <c r="J153" s="16">
        <v>1.0</v>
      </c>
      <c r="L153" s="51" t="str">
        <f t="shared" si="1"/>
        <v/>
      </c>
      <c r="M153" s="14">
        <f t="shared" si="2"/>
        <v>0</v>
      </c>
    </row>
    <row r="154">
      <c r="A154" s="50">
        <v>154.0</v>
      </c>
      <c r="B154" s="16" t="s">
        <v>15</v>
      </c>
      <c r="C154" s="16" t="s">
        <v>773</v>
      </c>
      <c r="D154" s="16" t="s">
        <v>801</v>
      </c>
      <c r="E154" s="16" t="s">
        <v>966</v>
      </c>
      <c r="F154" s="16" t="s">
        <v>971</v>
      </c>
      <c r="G154" s="16" t="s">
        <v>971</v>
      </c>
      <c r="H154" s="16" t="s">
        <v>336</v>
      </c>
      <c r="I154" s="16" t="s">
        <v>972</v>
      </c>
      <c r="J154" s="16">
        <v>1.5</v>
      </c>
      <c r="L154" s="51" t="str">
        <f t="shared" si="1"/>
        <v/>
      </c>
      <c r="M154" s="14">
        <f t="shared" si="2"/>
        <v>0</v>
      </c>
    </row>
    <row r="155">
      <c r="A155" s="50">
        <v>155.0</v>
      </c>
      <c r="B155" s="16" t="s">
        <v>15</v>
      </c>
      <c r="C155" s="16" t="s">
        <v>773</v>
      </c>
      <c r="D155" s="16" t="s">
        <v>803</v>
      </c>
      <c r="E155" s="16" t="s">
        <v>966</v>
      </c>
      <c r="F155" s="16" t="s">
        <v>966</v>
      </c>
      <c r="G155" s="16" t="s">
        <v>966</v>
      </c>
      <c r="H155" s="16" t="s">
        <v>336</v>
      </c>
      <c r="I155" s="16">
        <v>2.1</v>
      </c>
      <c r="J155" s="16">
        <v>4.0</v>
      </c>
      <c r="L155" s="51" t="str">
        <f t="shared" si="1"/>
        <v/>
      </c>
      <c r="M155" s="14">
        <f t="shared" si="2"/>
        <v>0</v>
      </c>
    </row>
    <row r="156">
      <c r="A156" s="50">
        <v>156.0</v>
      </c>
      <c r="B156" s="16" t="s">
        <v>15</v>
      </c>
      <c r="C156" s="16" t="s">
        <v>773</v>
      </c>
      <c r="D156" s="16" t="s">
        <v>814</v>
      </c>
      <c r="E156" s="16" t="s">
        <v>966</v>
      </c>
      <c r="F156" s="16" t="s">
        <v>968</v>
      </c>
      <c r="G156" s="16" t="s">
        <v>336</v>
      </c>
      <c r="H156" s="53" t="s">
        <v>1003</v>
      </c>
      <c r="I156" s="16">
        <v>0.29</v>
      </c>
      <c r="J156" s="16">
        <v>2.0</v>
      </c>
      <c r="L156" s="51" t="str">
        <f t="shared" si="1"/>
        <v/>
      </c>
      <c r="M156" s="14">
        <f t="shared" si="2"/>
        <v>0</v>
      </c>
    </row>
    <row r="157">
      <c r="A157" s="50">
        <v>157.0</v>
      </c>
      <c r="B157" s="16" t="s">
        <v>15</v>
      </c>
      <c r="C157" s="16" t="s">
        <v>773</v>
      </c>
      <c r="D157" s="16" t="s">
        <v>816</v>
      </c>
      <c r="E157" s="16" t="s">
        <v>966</v>
      </c>
      <c r="F157" s="16" t="s">
        <v>968</v>
      </c>
      <c r="G157" s="16" t="s">
        <v>966</v>
      </c>
      <c r="H157" s="53" t="s">
        <v>1004</v>
      </c>
      <c r="I157" s="16">
        <v>0.27</v>
      </c>
      <c r="J157" s="16">
        <v>2.0</v>
      </c>
      <c r="L157" s="51" t="str">
        <f t="shared" si="1"/>
        <v/>
      </c>
      <c r="M157" s="14">
        <f t="shared" si="2"/>
        <v>0</v>
      </c>
    </row>
    <row r="158">
      <c r="A158" s="50">
        <v>158.0</v>
      </c>
      <c r="B158" s="16" t="s">
        <v>15</v>
      </c>
      <c r="C158" s="16" t="s">
        <v>773</v>
      </c>
      <c r="D158" s="16" t="s">
        <v>818</v>
      </c>
      <c r="E158" s="16" t="s">
        <v>968</v>
      </c>
      <c r="F158" s="16" t="s">
        <v>968</v>
      </c>
      <c r="G158" s="16" t="s">
        <v>336</v>
      </c>
      <c r="H158" s="16" t="s">
        <v>1005</v>
      </c>
      <c r="I158" s="16">
        <v>0.44</v>
      </c>
      <c r="J158" s="16">
        <v>1.0</v>
      </c>
      <c r="L158" s="51" t="str">
        <f t="shared" si="1"/>
        <v/>
      </c>
      <c r="M158" s="14">
        <f t="shared" si="2"/>
        <v>0</v>
      </c>
    </row>
    <row r="159">
      <c r="A159" s="50">
        <v>159.0</v>
      </c>
      <c r="B159" s="16" t="s">
        <v>15</v>
      </c>
      <c r="C159" s="16" t="s">
        <v>773</v>
      </c>
      <c r="D159" s="16" t="s">
        <v>822</v>
      </c>
      <c r="E159" s="16" t="s">
        <v>966</v>
      </c>
      <c r="F159" s="16" t="s">
        <v>971</v>
      </c>
      <c r="G159" s="16" t="s">
        <v>971</v>
      </c>
      <c r="H159" s="16" t="s">
        <v>336</v>
      </c>
      <c r="I159" s="16" t="s">
        <v>972</v>
      </c>
      <c r="J159" s="16">
        <v>1.5</v>
      </c>
      <c r="L159" s="51" t="str">
        <f t="shared" si="1"/>
        <v/>
      </c>
      <c r="M159" s="14">
        <f t="shared" si="2"/>
        <v>0</v>
      </c>
    </row>
    <row r="160">
      <c r="A160" s="50">
        <v>160.0</v>
      </c>
      <c r="B160" s="16" t="s">
        <v>15</v>
      </c>
      <c r="C160" s="16" t="s">
        <v>773</v>
      </c>
      <c r="D160" s="16" t="s">
        <v>824</v>
      </c>
      <c r="E160" s="16" t="s">
        <v>968</v>
      </c>
      <c r="F160" s="16" t="s">
        <v>968</v>
      </c>
      <c r="G160" s="16" t="s">
        <v>966</v>
      </c>
      <c r="H160" s="53" t="s">
        <v>1006</v>
      </c>
      <c r="I160" s="16">
        <v>0.36</v>
      </c>
      <c r="J160" s="16">
        <v>1.0</v>
      </c>
      <c r="L160" s="51" t="str">
        <f t="shared" si="1"/>
        <v/>
      </c>
      <c r="M160" s="14">
        <f t="shared" si="2"/>
        <v>0</v>
      </c>
    </row>
    <row r="161">
      <c r="A161" s="50">
        <v>161.0</v>
      </c>
      <c r="B161" s="16" t="s">
        <v>15</v>
      </c>
      <c r="C161" s="16" t="s">
        <v>773</v>
      </c>
      <c r="D161" s="16" t="s">
        <v>1007</v>
      </c>
      <c r="E161" s="16" t="s">
        <v>966</v>
      </c>
      <c r="F161" s="16" t="s">
        <v>966</v>
      </c>
      <c r="G161" s="16" t="s">
        <v>966</v>
      </c>
      <c r="H161" s="16" t="s">
        <v>336</v>
      </c>
      <c r="I161" s="16">
        <v>0.93</v>
      </c>
      <c r="J161" s="16">
        <v>4.0</v>
      </c>
      <c r="L161" s="51" t="str">
        <f t="shared" si="1"/>
        <v/>
      </c>
      <c r="M161" s="14">
        <f t="shared" si="2"/>
        <v>0</v>
      </c>
    </row>
    <row r="162">
      <c r="A162" s="50">
        <v>162.0</v>
      </c>
      <c r="B162" s="16" t="s">
        <v>15</v>
      </c>
      <c r="C162" s="16" t="s">
        <v>773</v>
      </c>
      <c r="D162" s="16" t="s">
        <v>845</v>
      </c>
      <c r="E162" s="16" t="s">
        <v>966</v>
      </c>
      <c r="F162" s="16" t="s">
        <v>966</v>
      </c>
      <c r="G162" s="16" t="s">
        <v>966</v>
      </c>
      <c r="H162" s="16" t="s">
        <v>336</v>
      </c>
      <c r="I162" s="16">
        <v>1.13</v>
      </c>
      <c r="J162" s="16">
        <v>4.0</v>
      </c>
      <c r="L162" s="51" t="str">
        <f t="shared" si="1"/>
        <v/>
      </c>
      <c r="M162" s="14">
        <f t="shared" si="2"/>
        <v>0</v>
      </c>
    </row>
    <row r="163">
      <c r="A163" s="50">
        <v>163.0</v>
      </c>
      <c r="B163" s="16" t="s">
        <v>16</v>
      </c>
      <c r="C163" s="16" t="s">
        <v>283</v>
      </c>
      <c r="D163" s="16" t="s">
        <v>284</v>
      </c>
      <c r="E163" s="16" t="s">
        <v>968</v>
      </c>
      <c r="F163" s="16" t="s">
        <v>966</v>
      </c>
      <c r="G163" s="16" t="s">
        <v>966</v>
      </c>
      <c r="H163" s="16" t="s">
        <v>336</v>
      </c>
      <c r="I163" s="16">
        <v>0.69</v>
      </c>
      <c r="J163" s="16">
        <v>2.0</v>
      </c>
      <c r="L163" s="51" t="str">
        <f t="shared" si="1"/>
        <v/>
      </c>
      <c r="M163" s="14">
        <f t="shared" si="2"/>
        <v>0</v>
      </c>
    </row>
    <row r="164">
      <c r="A164" s="50">
        <v>164.0</v>
      </c>
      <c r="B164" s="16" t="s">
        <v>16</v>
      </c>
      <c r="C164" s="16" t="s">
        <v>283</v>
      </c>
      <c r="D164" s="16" t="s">
        <v>291</v>
      </c>
      <c r="E164" s="16" t="s">
        <v>966</v>
      </c>
      <c r="F164" s="16" t="s">
        <v>966</v>
      </c>
      <c r="G164" s="16" t="s">
        <v>966</v>
      </c>
      <c r="H164" s="16" t="s">
        <v>336</v>
      </c>
      <c r="I164" s="16">
        <v>0.92</v>
      </c>
      <c r="J164" s="16">
        <v>4.0</v>
      </c>
      <c r="L164" s="51" t="str">
        <f t="shared" si="1"/>
        <v/>
      </c>
      <c r="M164" s="14">
        <f t="shared" si="2"/>
        <v>0</v>
      </c>
    </row>
    <row r="165">
      <c r="A165" s="50">
        <v>165.0</v>
      </c>
      <c r="B165" s="16" t="s">
        <v>16</v>
      </c>
      <c r="C165" s="16" t="s">
        <v>283</v>
      </c>
      <c r="D165" s="16" t="s">
        <v>301</v>
      </c>
      <c r="E165" s="16" t="s">
        <v>966</v>
      </c>
      <c r="F165" s="16" t="s">
        <v>966</v>
      </c>
      <c r="G165" s="16" t="s">
        <v>966</v>
      </c>
      <c r="H165" s="16" t="s">
        <v>336</v>
      </c>
      <c r="I165" s="16">
        <v>1.74</v>
      </c>
      <c r="J165" s="16">
        <v>4.0</v>
      </c>
      <c r="L165" s="51" t="str">
        <f t="shared" si="1"/>
        <v/>
      </c>
      <c r="M165" s="14">
        <f t="shared" si="2"/>
        <v>0</v>
      </c>
    </row>
    <row r="166">
      <c r="A166" s="50">
        <v>166.0</v>
      </c>
      <c r="B166" s="16" t="s">
        <v>16</v>
      </c>
      <c r="C166" s="16" t="s">
        <v>283</v>
      </c>
      <c r="D166" s="16" t="s">
        <v>305</v>
      </c>
      <c r="E166" s="16" t="s">
        <v>966</v>
      </c>
      <c r="F166" s="16" t="s">
        <v>966</v>
      </c>
      <c r="G166" s="16" t="s">
        <v>966</v>
      </c>
      <c r="H166" s="16" t="s">
        <v>336</v>
      </c>
      <c r="I166" s="16">
        <v>1.84</v>
      </c>
      <c r="J166" s="16">
        <v>4.0</v>
      </c>
      <c r="L166" s="51" t="str">
        <f t="shared" si="1"/>
        <v/>
      </c>
      <c r="M166" s="14">
        <f t="shared" si="2"/>
        <v>0</v>
      </c>
    </row>
    <row r="167">
      <c r="A167" s="50">
        <v>167.0</v>
      </c>
      <c r="B167" s="16" t="s">
        <v>16</v>
      </c>
      <c r="C167" s="16" t="s">
        <v>283</v>
      </c>
      <c r="D167" s="16" t="s">
        <v>309</v>
      </c>
      <c r="E167" s="16" t="s">
        <v>966</v>
      </c>
      <c r="F167" s="16" t="s">
        <v>966</v>
      </c>
      <c r="G167" s="16" t="s">
        <v>966</v>
      </c>
      <c r="H167" s="16" t="s">
        <v>336</v>
      </c>
      <c r="I167" s="16">
        <v>1.49</v>
      </c>
      <c r="J167" s="16">
        <v>4.0</v>
      </c>
      <c r="L167" s="51" t="str">
        <f t="shared" si="1"/>
        <v/>
      </c>
      <c r="M167" s="14">
        <f t="shared" si="2"/>
        <v>0</v>
      </c>
    </row>
    <row r="168">
      <c r="A168" s="50">
        <v>168.0</v>
      </c>
      <c r="B168" s="16" t="s">
        <v>16</v>
      </c>
      <c r="C168" s="16" t="s">
        <v>320</v>
      </c>
      <c r="D168" s="16" t="s">
        <v>321</v>
      </c>
      <c r="E168" s="16" t="s">
        <v>966</v>
      </c>
      <c r="F168" s="16" t="s">
        <v>966</v>
      </c>
      <c r="G168" s="16" t="s">
        <v>966</v>
      </c>
      <c r="H168" s="16" t="s">
        <v>336</v>
      </c>
      <c r="I168" s="16">
        <v>1.4</v>
      </c>
      <c r="J168" s="16">
        <v>4.0</v>
      </c>
      <c r="L168" s="51" t="str">
        <f t="shared" si="1"/>
        <v/>
      </c>
      <c r="M168" s="14">
        <f t="shared" si="2"/>
        <v>0</v>
      </c>
    </row>
    <row r="169">
      <c r="A169" s="50">
        <v>169.0</v>
      </c>
      <c r="B169" s="16" t="s">
        <v>16</v>
      </c>
      <c r="C169" s="16" t="s">
        <v>320</v>
      </c>
      <c r="D169" s="16" t="s">
        <v>357</v>
      </c>
      <c r="E169" s="16" t="s">
        <v>966</v>
      </c>
      <c r="F169" s="16" t="s">
        <v>966</v>
      </c>
      <c r="G169" s="16" t="s">
        <v>966</v>
      </c>
      <c r="H169" s="16" t="s">
        <v>336</v>
      </c>
      <c r="I169" s="16">
        <v>1.13</v>
      </c>
      <c r="J169" s="16">
        <v>4.0</v>
      </c>
      <c r="L169" s="51" t="str">
        <f t="shared" si="1"/>
        <v/>
      </c>
      <c r="M169" s="14">
        <f t="shared" si="2"/>
        <v>0</v>
      </c>
    </row>
    <row r="170">
      <c r="A170" s="50">
        <v>170.0</v>
      </c>
      <c r="B170" s="16" t="s">
        <v>16</v>
      </c>
      <c r="C170" s="54" t="s">
        <v>320</v>
      </c>
      <c r="D170" s="54" t="s">
        <v>873</v>
      </c>
      <c r="E170" s="54" t="s">
        <v>966</v>
      </c>
      <c r="F170" s="54" t="s">
        <v>966</v>
      </c>
      <c r="G170" s="54" t="s">
        <v>966</v>
      </c>
      <c r="H170" s="54" t="s">
        <v>336</v>
      </c>
      <c r="I170" s="54">
        <v>1.47</v>
      </c>
      <c r="J170" s="54">
        <v>4.0</v>
      </c>
      <c r="L170" s="51" t="str">
        <f t="shared" si="1"/>
        <v/>
      </c>
      <c r="M170" s="14">
        <f t="shared" si="2"/>
        <v>0</v>
      </c>
    </row>
    <row r="171">
      <c r="A171" s="50">
        <v>171.0</v>
      </c>
      <c r="B171" s="16" t="s">
        <v>17</v>
      </c>
      <c r="C171" s="54" t="s">
        <v>887</v>
      </c>
      <c r="D171" s="54" t="s">
        <v>888</v>
      </c>
      <c r="E171" s="54" t="s">
        <v>968</v>
      </c>
      <c r="F171" s="54" t="s">
        <v>968</v>
      </c>
      <c r="G171" s="54" t="s">
        <v>336</v>
      </c>
      <c r="H171" s="54" t="s">
        <v>987</v>
      </c>
      <c r="I171" s="54">
        <v>0.38</v>
      </c>
      <c r="J171" s="54">
        <v>1.0</v>
      </c>
      <c r="L171" s="51" t="str">
        <f t="shared" si="1"/>
        <v/>
      </c>
      <c r="M171" s="14">
        <f t="shared" si="2"/>
        <v>0</v>
      </c>
    </row>
    <row r="172">
      <c r="A172" s="50">
        <v>172.0</v>
      </c>
      <c r="B172" s="16" t="s">
        <v>17</v>
      </c>
      <c r="C172" s="54" t="s">
        <v>881</v>
      </c>
      <c r="D172" s="54" t="s">
        <v>897</v>
      </c>
      <c r="E172" s="54" t="s">
        <v>966</v>
      </c>
      <c r="F172" s="54" t="s">
        <v>966</v>
      </c>
      <c r="G172" s="54" t="s">
        <v>966</v>
      </c>
      <c r="H172" s="54" t="s">
        <v>336</v>
      </c>
      <c r="I172" s="54">
        <v>2.45</v>
      </c>
      <c r="J172" s="54">
        <v>4.0</v>
      </c>
      <c r="L172" s="51" t="str">
        <f t="shared" si="1"/>
        <v/>
      </c>
      <c r="M172" s="14">
        <f t="shared" si="2"/>
        <v>0</v>
      </c>
    </row>
    <row r="173">
      <c r="A173" s="50">
        <v>173.0</v>
      </c>
      <c r="B173" s="16" t="s">
        <v>17</v>
      </c>
      <c r="C173" s="54" t="s">
        <v>881</v>
      </c>
      <c r="D173" s="54" t="s">
        <v>911</v>
      </c>
      <c r="E173" s="54" t="s">
        <v>966</v>
      </c>
      <c r="F173" s="54" t="s">
        <v>966</v>
      </c>
      <c r="G173" s="54" t="s">
        <v>966</v>
      </c>
      <c r="H173" s="54" t="s">
        <v>336</v>
      </c>
      <c r="I173" s="54">
        <v>1.41</v>
      </c>
      <c r="J173" s="54">
        <v>4.0</v>
      </c>
      <c r="L173" s="51" t="str">
        <f t="shared" si="1"/>
        <v/>
      </c>
      <c r="M173" s="14">
        <f t="shared" si="2"/>
        <v>0</v>
      </c>
    </row>
    <row r="174">
      <c r="A174" s="50">
        <v>174.0</v>
      </c>
      <c r="B174" s="16" t="s">
        <v>17</v>
      </c>
      <c r="C174" s="54" t="s">
        <v>881</v>
      </c>
      <c r="D174" s="54" t="s">
        <v>942</v>
      </c>
      <c r="E174" s="54" t="s">
        <v>971</v>
      </c>
      <c r="F174" s="54" t="s">
        <v>971</v>
      </c>
      <c r="G174" s="54" t="s">
        <v>971</v>
      </c>
      <c r="H174" s="54" t="s">
        <v>336</v>
      </c>
      <c r="I174" s="54" t="s">
        <v>972</v>
      </c>
      <c r="J174" s="54">
        <v>0.0</v>
      </c>
      <c r="L174" s="51" t="str">
        <f t="shared" si="1"/>
        <v/>
      </c>
      <c r="M174" s="14">
        <f t="shared" si="2"/>
        <v>0</v>
      </c>
    </row>
    <row r="175">
      <c r="A175" s="50">
        <v>175.0</v>
      </c>
      <c r="B175" s="16" t="s">
        <v>17</v>
      </c>
      <c r="C175" s="54" t="s">
        <v>898</v>
      </c>
      <c r="D175" s="54" t="s">
        <v>899</v>
      </c>
      <c r="E175" s="54" t="s">
        <v>966</v>
      </c>
      <c r="F175" s="54" t="s">
        <v>968</v>
      </c>
      <c r="G175" s="54" t="s">
        <v>336</v>
      </c>
      <c r="H175" s="54" t="s">
        <v>1008</v>
      </c>
      <c r="I175" s="54">
        <v>0.58</v>
      </c>
      <c r="J175" s="54">
        <v>2.0</v>
      </c>
      <c r="L175" s="51" t="str">
        <f t="shared" si="1"/>
        <v/>
      </c>
      <c r="M175" s="14">
        <f t="shared" si="2"/>
        <v>0</v>
      </c>
    </row>
    <row r="176">
      <c r="A176" s="50">
        <v>176.0</v>
      </c>
      <c r="B176" s="16" t="s">
        <v>17</v>
      </c>
      <c r="C176" s="54" t="s">
        <v>898</v>
      </c>
      <c r="D176" s="54" t="s">
        <v>915</v>
      </c>
      <c r="E176" s="54" t="s">
        <v>966</v>
      </c>
      <c r="F176" s="54" t="s">
        <v>966</v>
      </c>
      <c r="G176" s="54" t="s">
        <v>966</v>
      </c>
      <c r="H176" s="54" t="s">
        <v>336</v>
      </c>
      <c r="I176" s="54">
        <v>1.08</v>
      </c>
      <c r="J176" s="54">
        <v>4.0</v>
      </c>
      <c r="L176" s="51" t="str">
        <f t="shared" si="1"/>
        <v/>
      </c>
      <c r="M176" s="14">
        <f t="shared" si="2"/>
        <v>0</v>
      </c>
    </row>
    <row r="177">
      <c r="A177" s="55"/>
      <c r="B177" s="55"/>
      <c r="L177" s="51" t="str">
        <f t="shared" si="1"/>
        <v/>
      </c>
      <c r="M177" s="14">
        <f t="shared" si="2"/>
        <v>0</v>
      </c>
    </row>
    <row r="178">
      <c r="A178" s="55"/>
      <c r="B178" s="55"/>
      <c r="L178" s="51" t="str">
        <f t="shared" si="1"/>
        <v/>
      </c>
      <c r="M178" s="14">
        <f t="shared" si="2"/>
        <v>0</v>
      </c>
    </row>
    <row r="179">
      <c r="A179" s="55"/>
      <c r="B179" s="55"/>
      <c r="L179" s="51" t="str">
        <f t="shared" si="1"/>
        <v/>
      </c>
      <c r="M179" s="14">
        <f t="shared" si="2"/>
        <v>0</v>
      </c>
    </row>
    <row r="180">
      <c r="A180" s="56"/>
      <c r="B180" s="56"/>
      <c r="L180" s="51" t="str">
        <f t="shared" si="1"/>
        <v/>
      </c>
      <c r="M180" s="14">
        <f t="shared" si="2"/>
        <v>0</v>
      </c>
    </row>
    <row r="181">
      <c r="A181" s="55"/>
      <c r="B181" s="55"/>
      <c r="L181" s="51" t="str">
        <f t="shared" si="1"/>
        <v/>
      </c>
      <c r="M181" s="14">
        <f t="shared" si="2"/>
        <v>0</v>
      </c>
    </row>
    <row r="182">
      <c r="A182" s="56"/>
      <c r="B182" s="56"/>
      <c r="L182" s="51" t="str">
        <f t="shared" si="1"/>
        <v/>
      </c>
      <c r="M182" s="14">
        <f t="shared" si="2"/>
        <v>0</v>
      </c>
    </row>
    <row r="183">
      <c r="A183" s="55"/>
      <c r="B183" s="55"/>
      <c r="L183" s="51" t="str">
        <f t="shared" si="1"/>
        <v/>
      </c>
      <c r="M183" s="14">
        <f t="shared" si="2"/>
        <v>0</v>
      </c>
    </row>
    <row r="184">
      <c r="A184" s="56"/>
      <c r="B184" s="56"/>
      <c r="L184" s="51" t="str">
        <f t="shared" si="1"/>
        <v/>
      </c>
      <c r="M184" s="14">
        <f t="shared" si="2"/>
        <v>0</v>
      </c>
    </row>
    <row r="185">
      <c r="A185" s="55"/>
      <c r="B185" s="55"/>
      <c r="L185" s="51" t="str">
        <f t="shared" si="1"/>
        <v/>
      </c>
      <c r="M185" s="14">
        <f t="shared" si="2"/>
        <v>0</v>
      </c>
    </row>
    <row r="186">
      <c r="A186" s="56"/>
      <c r="B186" s="56"/>
      <c r="L186" s="51" t="str">
        <f t="shared" si="1"/>
        <v/>
      </c>
      <c r="M186" s="14">
        <f t="shared" si="2"/>
        <v>0</v>
      </c>
    </row>
    <row r="187">
      <c r="A187" s="55"/>
      <c r="B187" s="55"/>
      <c r="L187" s="51" t="str">
        <f t="shared" si="1"/>
        <v/>
      </c>
      <c r="M187" s="14">
        <f t="shared" si="2"/>
        <v>0</v>
      </c>
    </row>
    <row r="188">
      <c r="A188" s="56"/>
      <c r="B188" s="56"/>
      <c r="L188" s="51" t="str">
        <f t="shared" si="1"/>
        <v/>
      </c>
      <c r="M188" s="14">
        <f t="shared" si="2"/>
        <v>0</v>
      </c>
    </row>
    <row r="189">
      <c r="A189" s="55"/>
      <c r="B189" s="55"/>
      <c r="L189" s="51" t="str">
        <f t="shared" si="1"/>
        <v/>
      </c>
      <c r="M189" s="14">
        <f t="shared" si="2"/>
        <v>0</v>
      </c>
    </row>
    <row r="190">
      <c r="A190" s="56"/>
      <c r="B190" s="56"/>
      <c r="L190" s="51" t="str">
        <f t="shared" si="1"/>
        <v/>
      </c>
      <c r="M190" s="14">
        <f t="shared" si="2"/>
        <v>0</v>
      </c>
    </row>
    <row r="191">
      <c r="A191" s="55"/>
      <c r="B191" s="55"/>
      <c r="L191" s="51" t="str">
        <f t="shared" si="1"/>
        <v/>
      </c>
      <c r="M191" s="14">
        <f t="shared" si="2"/>
        <v>0</v>
      </c>
    </row>
    <row r="192">
      <c r="A192" s="56"/>
      <c r="B192" s="56"/>
      <c r="L192" s="51" t="str">
        <f t="shared" si="1"/>
        <v/>
      </c>
      <c r="M192" s="14">
        <f t="shared" si="2"/>
        <v>0</v>
      </c>
    </row>
    <row r="193">
      <c r="A193" s="55"/>
      <c r="B193" s="55"/>
      <c r="L193" s="51" t="str">
        <f t="shared" si="1"/>
        <v/>
      </c>
      <c r="M193" s="14">
        <f t="shared" si="2"/>
        <v>0</v>
      </c>
    </row>
    <row r="194">
      <c r="A194" s="56"/>
      <c r="B194" s="56"/>
      <c r="L194" s="51" t="str">
        <f t="shared" si="1"/>
        <v/>
      </c>
      <c r="M194" s="14">
        <f t="shared" si="2"/>
        <v>0</v>
      </c>
    </row>
    <row r="195">
      <c r="A195" s="55"/>
      <c r="B195" s="55"/>
      <c r="L195" s="51" t="str">
        <f t="shared" si="1"/>
        <v/>
      </c>
      <c r="M195" s="14">
        <f t="shared" si="2"/>
        <v>0</v>
      </c>
    </row>
    <row r="196">
      <c r="A196" s="56"/>
      <c r="B196" s="56"/>
      <c r="L196" s="51" t="str">
        <f t="shared" si="1"/>
        <v/>
      </c>
      <c r="M196" s="14">
        <f t="shared" si="2"/>
        <v>0</v>
      </c>
    </row>
    <row r="197">
      <c r="A197" s="55"/>
      <c r="B197" s="55"/>
      <c r="L197" s="51" t="str">
        <f t="shared" si="1"/>
        <v/>
      </c>
      <c r="M197" s="14">
        <f t="shared" si="2"/>
        <v>0</v>
      </c>
    </row>
    <row r="198">
      <c r="A198" s="56"/>
      <c r="B198" s="56"/>
      <c r="L198" s="51" t="str">
        <f t="shared" si="1"/>
        <v/>
      </c>
      <c r="M198" s="14">
        <f t="shared" si="2"/>
        <v>0</v>
      </c>
    </row>
    <row r="199">
      <c r="A199" s="55"/>
      <c r="B199" s="55"/>
      <c r="L199" s="51" t="str">
        <f t="shared" si="1"/>
        <v/>
      </c>
      <c r="M199" s="14">
        <f t="shared" si="2"/>
        <v>0</v>
      </c>
    </row>
    <row r="200">
      <c r="A200" s="56"/>
      <c r="B200" s="56"/>
      <c r="L200" s="51" t="str">
        <f t="shared" si="1"/>
        <v/>
      </c>
      <c r="M200" s="14">
        <f t="shared" si="2"/>
        <v>0</v>
      </c>
    </row>
    <row r="201">
      <c r="A201" s="55"/>
      <c r="B201" s="55"/>
      <c r="L201" s="51" t="str">
        <f t="shared" si="1"/>
        <v/>
      </c>
      <c r="M201" s="14">
        <f t="shared" si="2"/>
        <v>0</v>
      </c>
    </row>
    <row r="202">
      <c r="A202" s="56"/>
      <c r="B202" s="56"/>
      <c r="L202" s="51" t="str">
        <f t="shared" si="1"/>
        <v/>
      </c>
      <c r="M202" s="14">
        <f t="shared" si="2"/>
        <v>0</v>
      </c>
    </row>
    <row r="203">
      <c r="A203" s="57"/>
      <c r="B203" s="57"/>
      <c r="L203" s="51" t="str">
        <f t="shared" si="1"/>
        <v/>
      </c>
      <c r="M203" s="14">
        <f t="shared" si="2"/>
        <v>0</v>
      </c>
    </row>
    <row r="204">
      <c r="A204" s="58"/>
      <c r="B204" s="58"/>
      <c r="L204" s="51" t="str">
        <f t="shared" si="1"/>
        <v/>
      </c>
      <c r="M204" s="14">
        <f t="shared" si="2"/>
        <v>0</v>
      </c>
    </row>
    <row r="205">
      <c r="A205" s="57"/>
      <c r="B205" s="57"/>
      <c r="L205" s="51" t="str">
        <f t="shared" si="1"/>
        <v/>
      </c>
      <c r="M205" s="14">
        <f t="shared" si="2"/>
        <v>0</v>
      </c>
    </row>
    <row r="206">
      <c r="A206" s="58"/>
      <c r="B206" s="58"/>
      <c r="L206" s="51" t="str">
        <f t="shared" si="1"/>
        <v/>
      </c>
      <c r="M206" s="14">
        <f t="shared" si="2"/>
        <v>0</v>
      </c>
    </row>
    <row r="207">
      <c r="A207" s="57"/>
      <c r="B207" s="57"/>
      <c r="L207" s="51" t="str">
        <f t="shared" si="1"/>
        <v/>
      </c>
      <c r="M207" s="14">
        <f t="shared" si="2"/>
        <v>0</v>
      </c>
    </row>
    <row r="208">
      <c r="A208" s="58"/>
      <c r="B208" s="58"/>
      <c r="L208" s="51" t="str">
        <f t="shared" si="1"/>
        <v/>
      </c>
      <c r="M208" s="14">
        <f t="shared" si="2"/>
        <v>0</v>
      </c>
    </row>
    <row r="209">
      <c r="A209" s="57"/>
      <c r="B209" s="57"/>
      <c r="L209" s="51" t="str">
        <f t="shared" si="1"/>
        <v/>
      </c>
      <c r="M209" s="14">
        <f t="shared" si="2"/>
        <v>0</v>
      </c>
    </row>
    <row r="210">
      <c r="A210" s="58"/>
      <c r="B210" s="58"/>
      <c r="L210" s="51" t="str">
        <f t="shared" si="1"/>
        <v/>
      </c>
      <c r="M210" s="14">
        <f t="shared" si="2"/>
        <v>0</v>
      </c>
    </row>
    <row r="211">
      <c r="A211" s="57"/>
      <c r="B211" s="57"/>
    </row>
    <row r="212">
      <c r="A212" s="58"/>
      <c r="B212" s="58"/>
    </row>
    <row r="213">
      <c r="A213" s="57"/>
      <c r="B213" s="57"/>
    </row>
    <row r="214">
      <c r="A214" s="58"/>
      <c r="B214" s="58"/>
    </row>
    <row r="215">
      <c r="A215" s="57"/>
      <c r="B215" s="57"/>
    </row>
    <row r="216">
      <c r="A216" s="58"/>
      <c r="B216" s="58"/>
    </row>
    <row r="217">
      <c r="A217" s="57"/>
      <c r="B217" s="57"/>
    </row>
    <row r="218">
      <c r="A218" s="58"/>
      <c r="B218" s="58"/>
    </row>
    <row r="219">
      <c r="A219" s="57"/>
      <c r="B219" s="57"/>
    </row>
    <row r="220">
      <c r="A220" s="58"/>
      <c r="B220" s="58"/>
    </row>
    <row r="221">
      <c r="A221" s="57"/>
      <c r="B221" s="57"/>
    </row>
    <row r="222">
      <c r="A222" s="58"/>
      <c r="B222" s="58"/>
    </row>
    <row r="223">
      <c r="A223" s="57"/>
      <c r="B223" s="57"/>
    </row>
    <row r="224">
      <c r="A224" s="58"/>
      <c r="B224" s="58"/>
    </row>
    <row r="225">
      <c r="A225" s="57"/>
      <c r="B225" s="57"/>
    </row>
    <row r="226">
      <c r="A226" s="58"/>
      <c r="B226" s="58"/>
    </row>
    <row r="227">
      <c r="A227" s="57"/>
      <c r="B227" s="57"/>
    </row>
    <row r="228">
      <c r="A228" s="58"/>
      <c r="B228" s="58"/>
    </row>
    <row r="229">
      <c r="A229" s="57"/>
      <c r="B229" s="57"/>
    </row>
    <row r="230">
      <c r="A230" s="58"/>
      <c r="B230" s="58"/>
    </row>
    <row r="231">
      <c r="A231" s="57"/>
      <c r="B231" s="57"/>
    </row>
    <row r="232">
      <c r="A232" s="58"/>
      <c r="B232" s="58"/>
    </row>
    <row r="233">
      <c r="A233" s="57"/>
      <c r="B233" s="57"/>
    </row>
    <row r="234">
      <c r="A234" s="58"/>
      <c r="B234" s="58"/>
    </row>
    <row r="235">
      <c r="A235" s="57"/>
      <c r="B235" s="57"/>
    </row>
    <row r="236">
      <c r="A236" s="58"/>
      <c r="B236" s="58"/>
    </row>
    <row r="237">
      <c r="A237" s="57"/>
      <c r="B237" s="57"/>
    </row>
    <row r="238">
      <c r="A238" s="58"/>
      <c r="B238" s="58"/>
    </row>
    <row r="239">
      <c r="A239" s="57"/>
      <c r="B239" s="57"/>
    </row>
    <row r="240">
      <c r="A240" s="58"/>
      <c r="B240" s="58"/>
    </row>
    <row r="241">
      <c r="A241" s="57"/>
      <c r="B241" s="57"/>
    </row>
    <row r="242">
      <c r="A242" s="58"/>
      <c r="B242" s="58"/>
    </row>
    <row r="243">
      <c r="A243" s="57"/>
      <c r="B243" s="57"/>
    </row>
    <row r="244">
      <c r="A244" s="58"/>
      <c r="B244" s="58"/>
    </row>
    <row r="245">
      <c r="A245" s="57"/>
      <c r="B245" s="57"/>
    </row>
    <row r="246">
      <c r="A246" s="58"/>
      <c r="B246" s="58"/>
    </row>
    <row r="247">
      <c r="A247" s="57"/>
      <c r="B247" s="57"/>
    </row>
    <row r="248">
      <c r="A248" s="58"/>
      <c r="B248" s="58"/>
    </row>
    <row r="249">
      <c r="A249" s="57"/>
      <c r="B249" s="57"/>
    </row>
    <row r="250">
      <c r="A250" s="58"/>
      <c r="B250" s="58"/>
    </row>
    <row r="251">
      <c r="A251" s="57"/>
      <c r="B251" s="57"/>
    </row>
    <row r="252">
      <c r="A252" s="58"/>
      <c r="B252" s="58"/>
    </row>
    <row r="253">
      <c r="A253" s="57"/>
      <c r="B253" s="57"/>
    </row>
    <row r="254">
      <c r="A254" s="58"/>
      <c r="B254" s="58"/>
    </row>
    <row r="255">
      <c r="A255" s="57"/>
      <c r="B255" s="57"/>
    </row>
    <row r="256">
      <c r="A256" s="58"/>
      <c r="B256" s="58"/>
    </row>
    <row r="257">
      <c r="A257" s="57"/>
      <c r="B257" s="57"/>
    </row>
    <row r="258">
      <c r="A258" s="58"/>
      <c r="B258" s="58"/>
    </row>
    <row r="259">
      <c r="A259" s="57"/>
      <c r="B259" s="57"/>
    </row>
    <row r="260">
      <c r="A260" s="58"/>
      <c r="B260" s="58"/>
    </row>
    <row r="261">
      <c r="A261" s="57"/>
      <c r="B261" s="57"/>
    </row>
    <row r="262">
      <c r="A262" s="58"/>
      <c r="B262" s="58"/>
    </row>
    <row r="263">
      <c r="A263" s="57"/>
      <c r="B263" s="57"/>
    </row>
    <row r="264">
      <c r="A264" s="58"/>
      <c r="B264" s="58"/>
    </row>
    <row r="265">
      <c r="A265" s="57"/>
      <c r="B265" s="57"/>
    </row>
    <row r="266">
      <c r="A266" s="58"/>
      <c r="B266" s="58"/>
    </row>
    <row r="267">
      <c r="A267" s="57"/>
      <c r="B267" s="57"/>
    </row>
    <row r="268">
      <c r="A268" s="58"/>
      <c r="B268" s="58"/>
    </row>
    <row r="269">
      <c r="A269" s="57"/>
      <c r="B269" s="57"/>
    </row>
    <row r="270">
      <c r="A270" s="58"/>
      <c r="B270" s="58"/>
    </row>
    <row r="271">
      <c r="A271" s="57"/>
      <c r="B271" s="57"/>
    </row>
    <row r="272">
      <c r="A272" s="58"/>
      <c r="B272" s="58"/>
    </row>
    <row r="273">
      <c r="A273" s="57"/>
      <c r="B273" s="57"/>
    </row>
    <row r="274">
      <c r="A274" s="58"/>
      <c r="B274" s="58"/>
    </row>
    <row r="275">
      <c r="A275" s="57"/>
      <c r="B275" s="57"/>
    </row>
    <row r="276">
      <c r="A276" s="58"/>
      <c r="B276" s="58"/>
    </row>
    <row r="277">
      <c r="A277" s="57"/>
      <c r="B277" s="57"/>
    </row>
    <row r="278">
      <c r="A278" s="58"/>
      <c r="B278" s="58"/>
    </row>
    <row r="279">
      <c r="A279" s="57"/>
      <c r="B279" s="57"/>
    </row>
    <row r="280">
      <c r="A280" s="58"/>
      <c r="B280" s="58"/>
    </row>
    <row r="281">
      <c r="A281" s="57"/>
      <c r="B281" s="57"/>
    </row>
    <row r="282">
      <c r="A282" s="58"/>
      <c r="B282" s="58"/>
    </row>
    <row r="283">
      <c r="A283" s="57"/>
      <c r="B283" s="57"/>
    </row>
    <row r="284">
      <c r="A284" s="58"/>
      <c r="B284" s="58"/>
    </row>
    <row r="285">
      <c r="A285" s="57"/>
      <c r="B285" s="57"/>
    </row>
    <row r="286">
      <c r="A286" s="58"/>
      <c r="B286" s="58"/>
    </row>
    <row r="287">
      <c r="A287" s="57"/>
      <c r="B287" s="57"/>
    </row>
    <row r="288">
      <c r="A288" s="58"/>
      <c r="B288" s="58"/>
    </row>
    <row r="289">
      <c r="A289" s="57"/>
      <c r="B289" s="57"/>
    </row>
    <row r="290">
      <c r="A290" s="58"/>
      <c r="B290" s="58"/>
    </row>
    <row r="291">
      <c r="A291" s="57"/>
      <c r="B291" s="57"/>
    </row>
    <row r="292">
      <c r="A292" s="58"/>
      <c r="B292" s="58"/>
    </row>
    <row r="293">
      <c r="A293" s="57"/>
      <c r="B293" s="57"/>
    </row>
    <row r="294">
      <c r="A294" s="58"/>
      <c r="B294" s="58"/>
    </row>
    <row r="295">
      <c r="A295" s="57"/>
      <c r="B295" s="57"/>
    </row>
    <row r="296">
      <c r="A296" s="58"/>
      <c r="B296" s="58"/>
    </row>
    <row r="297">
      <c r="A297" s="57"/>
      <c r="B297" s="57"/>
    </row>
    <row r="298">
      <c r="A298" s="58"/>
      <c r="B298" s="58"/>
    </row>
    <row r="299">
      <c r="A299" s="57"/>
      <c r="B299" s="57"/>
    </row>
    <row r="300">
      <c r="A300" s="58"/>
      <c r="B300" s="58"/>
    </row>
    <row r="301">
      <c r="A301" s="57"/>
      <c r="B301" s="57"/>
    </row>
    <row r="302">
      <c r="A302" s="58"/>
      <c r="B302" s="58"/>
    </row>
    <row r="303">
      <c r="A303" s="57"/>
      <c r="B303" s="57"/>
    </row>
    <row r="304">
      <c r="A304" s="58"/>
      <c r="B304" s="58"/>
    </row>
    <row r="305">
      <c r="A305" s="57"/>
      <c r="B305" s="57"/>
    </row>
    <row r="306">
      <c r="A306" s="58"/>
      <c r="B306" s="58"/>
    </row>
    <row r="307">
      <c r="A307" s="57"/>
      <c r="B307" s="57"/>
    </row>
    <row r="308">
      <c r="A308" s="58"/>
      <c r="B308" s="58"/>
    </row>
    <row r="309">
      <c r="A309" s="57"/>
      <c r="B309" s="57"/>
    </row>
    <row r="310">
      <c r="A310" s="58"/>
      <c r="B310" s="58"/>
    </row>
    <row r="311">
      <c r="A311" s="57"/>
      <c r="B311" s="57"/>
    </row>
    <row r="312">
      <c r="A312" s="58"/>
      <c r="B312" s="58"/>
    </row>
    <row r="313">
      <c r="A313" s="57"/>
      <c r="B313" s="57"/>
    </row>
    <row r="314">
      <c r="A314" s="58"/>
      <c r="B314" s="58"/>
    </row>
    <row r="315">
      <c r="A315" s="57"/>
      <c r="B315" s="57"/>
    </row>
    <row r="316">
      <c r="A316" s="58"/>
      <c r="B316" s="58"/>
    </row>
    <row r="317">
      <c r="A317" s="57"/>
      <c r="B317" s="57"/>
    </row>
  </sheetData>
  <mergeCells count="1">
    <mergeCell ref="G55:H55"/>
  </mergeCells>
  <conditionalFormatting sqref="A2:M176">
    <cfRule type="expression" dxfId="0" priority="1">
      <formula>$M2&gt;0</formula>
    </cfRule>
  </conditionalFormatting>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5"/>
    <col customWidth="1" min="2" max="2" width="14.13"/>
    <col customWidth="1" min="3" max="3" width="42.75"/>
    <col customWidth="1" min="4" max="4" width="52.0"/>
    <col customWidth="1" min="5" max="5" width="12.13"/>
    <col customWidth="1" min="6" max="6" width="12.25"/>
    <col customWidth="1" min="7" max="7" width="19.75"/>
    <col customWidth="1" min="8" max="8" width="23.88"/>
    <col customWidth="1" min="9" max="9" width="47.75"/>
    <col hidden="1" min="10" max="11" width="12.63"/>
  </cols>
  <sheetData>
    <row r="1">
      <c r="A1" s="59">
        <v>1.0</v>
      </c>
      <c r="B1" s="59" t="s">
        <v>955</v>
      </c>
      <c r="C1" s="59" t="s">
        <v>956</v>
      </c>
      <c r="D1" s="59" t="s">
        <v>957</v>
      </c>
      <c r="E1" s="60" t="s">
        <v>958</v>
      </c>
      <c r="F1" s="60" t="s">
        <v>959</v>
      </c>
      <c r="G1" s="60" t="s">
        <v>1009</v>
      </c>
      <c r="H1" s="60" t="s">
        <v>1010</v>
      </c>
      <c r="I1" s="60" t="s">
        <v>964</v>
      </c>
      <c r="J1" s="6" t="s">
        <v>965</v>
      </c>
      <c r="K1" s="61"/>
      <c r="L1" s="61"/>
      <c r="M1" s="61"/>
      <c r="N1" s="61"/>
      <c r="O1" s="61"/>
      <c r="P1" s="61"/>
      <c r="Q1" s="61"/>
      <c r="R1" s="61"/>
      <c r="S1" s="61"/>
      <c r="T1" s="61"/>
      <c r="U1" s="61"/>
      <c r="V1" s="61"/>
      <c r="W1" s="61"/>
      <c r="X1" s="61"/>
      <c r="Y1" s="61"/>
      <c r="Z1" s="61"/>
      <c r="AA1" s="61"/>
    </row>
    <row r="2">
      <c r="A2" s="59">
        <v>2.0</v>
      </c>
      <c r="B2" s="10" t="s">
        <v>6</v>
      </c>
      <c r="C2" s="10" t="s">
        <v>57</v>
      </c>
      <c r="D2" s="10" t="s">
        <v>58</v>
      </c>
      <c r="E2" s="54" t="s">
        <v>966</v>
      </c>
      <c r="F2" s="54" t="s">
        <v>966</v>
      </c>
      <c r="G2" s="54" t="s">
        <v>966</v>
      </c>
      <c r="H2" s="54" t="s">
        <v>336</v>
      </c>
      <c r="I2" s="62" t="str">
        <f t="array" ref="I2">IFERROR(INDEX('Table D. Endnotes for non-FSSI '!C:C, MATCH(B2&amp;D2,'Table D. Endnotes for non-FSSI '!A:A&amp;'Table D. Endnotes for non-FSSI '!B:B, 0)),"")</f>
        <v/>
      </c>
      <c r="J2" s="51" t="str">
        <f t="shared" ref="J2:J365" si="1">IFERROR(MATCH(D2, INDIRECT("allocations!C:C"),0),"")</f>
        <v/>
      </c>
      <c r="K2" s="14">
        <f t="shared" ref="K2:K365" si="2">VALUE(J2)</f>
        <v>0</v>
      </c>
    </row>
    <row r="3">
      <c r="A3" s="59">
        <v>3.0</v>
      </c>
      <c r="B3" s="10" t="s">
        <v>6</v>
      </c>
      <c r="C3" s="10" t="s">
        <v>57</v>
      </c>
      <c r="D3" s="10" t="s">
        <v>65</v>
      </c>
      <c r="E3" s="54" t="s">
        <v>966</v>
      </c>
      <c r="F3" s="54" t="s">
        <v>968</v>
      </c>
      <c r="G3" s="54" t="s">
        <v>336</v>
      </c>
      <c r="H3" s="54" t="s">
        <v>1011</v>
      </c>
      <c r="I3" s="62" t="str">
        <f t="array" ref="I3">IFERROR(INDEX('Table D. Endnotes for non-FSSI '!C:C, MATCH(B3&amp;D3,'Table D. Endnotes for non-FSSI '!A:A&amp;'Table D. Endnotes for non-FSSI '!B:B, 0)),"")</f>
        <v>A domestic rebuilding plan is in place for this stock. The United States continues to work with the International Commission for the Conservation of Atlantic Tunas to develop and implement an international rebuilding plan to rebuild the stock throughout its range. The United States catches only a small portion of total catches for this stock. There is currently not enough information to project when this stock is expected to rebuild.</v>
      </c>
      <c r="J3" s="51" t="str">
        <f t="shared" si="1"/>
        <v/>
      </c>
      <c r="K3" s="14">
        <f t="shared" si="2"/>
        <v>0</v>
      </c>
    </row>
    <row r="4">
      <c r="A4" s="59">
        <v>4.0</v>
      </c>
      <c r="B4" s="10" t="s">
        <v>6</v>
      </c>
      <c r="C4" s="10" t="s">
        <v>57</v>
      </c>
      <c r="D4" s="10" t="s">
        <v>67</v>
      </c>
      <c r="E4" s="54" t="s">
        <v>971</v>
      </c>
      <c r="F4" s="54" t="s">
        <v>971</v>
      </c>
      <c r="G4" s="54" t="s">
        <v>971</v>
      </c>
      <c r="H4" s="54" t="s">
        <v>336</v>
      </c>
      <c r="I4" s="62" t="str">
        <f t="array" ref="I4">IFERROR(INDEX('Table D. Endnotes for non-FSSI '!C:C, MATCH(B4&amp;D4,'Table D. Endnotes for non-FSSI '!A:A&amp;'Table D. Endnotes for non-FSSI '!B:B, 0)),"")</f>
        <v/>
      </c>
      <c r="J4" s="51" t="str">
        <f t="shared" si="1"/>
        <v/>
      </c>
      <c r="K4" s="14">
        <f t="shared" si="2"/>
        <v>0</v>
      </c>
    </row>
    <row r="5">
      <c r="A5" s="59">
        <v>5.0</v>
      </c>
      <c r="B5" s="10" t="s">
        <v>6</v>
      </c>
      <c r="C5" s="10" t="s">
        <v>57</v>
      </c>
      <c r="D5" s="10" t="s">
        <v>70</v>
      </c>
      <c r="E5" s="54" t="s">
        <v>968</v>
      </c>
      <c r="F5" s="54" t="s">
        <v>968</v>
      </c>
      <c r="G5" s="54" t="s">
        <v>336</v>
      </c>
      <c r="H5" s="54" t="s">
        <v>1012</v>
      </c>
      <c r="I5" s="62" t="str">
        <f t="array" ref="I5">IFERROR(INDEX('Table D. Endnotes for non-FSSI '!C:C, MATCH(B5&amp;D5,'Table D. Endnotes for non-FSSI '!A:A&amp;'Table D. Endnotes for non-FSSI '!B:B, 0)),"")</f>
        <v>Blue marlin has been in a domestic rebuilding plan since 2001. Prior to 2019, there was no projected timeline to rebuild. In 2019, a rebuilding timeline was added and this stock is now projected to rebuild by 2028. There is now an international rebuilding plan (developed through ICCAT) in place for this stock.</v>
      </c>
      <c r="J5" s="51" t="str">
        <f t="shared" si="1"/>
        <v/>
      </c>
      <c r="K5" s="14">
        <f t="shared" si="2"/>
        <v>0</v>
      </c>
    </row>
    <row r="6">
      <c r="A6" s="59">
        <v>6.0</v>
      </c>
      <c r="B6" s="10" t="s">
        <v>6</v>
      </c>
      <c r="C6" s="10" t="s">
        <v>57</v>
      </c>
      <c r="D6" s="10" t="s">
        <v>71</v>
      </c>
      <c r="E6" s="54" t="s">
        <v>966</v>
      </c>
      <c r="F6" s="54" t="s">
        <v>966</v>
      </c>
      <c r="G6" s="54" t="s">
        <v>966</v>
      </c>
      <c r="H6" s="54" t="s">
        <v>336</v>
      </c>
      <c r="I6" s="62" t="str">
        <f t="array" ref="I6">IFERROR(INDEX('Table D. Endnotes for non-FSSI '!C:C, MATCH(B6&amp;D6,'Table D. Endnotes for non-FSSI '!A:A&amp;'Table D. Endnotes for non-FSSI '!B:B, 0)),"")</f>
        <v/>
      </c>
      <c r="J6" s="51" t="str">
        <f t="shared" si="1"/>
        <v/>
      </c>
      <c r="K6" s="14">
        <f t="shared" si="2"/>
        <v>0</v>
      </c>
    </row>
    <row r="7">
      <c r="A7" s="59">
        <v>7.0</v>
      </c>
      <c r="B7" s="10" t="s">
        <v>6</v>
      </c>
      <c r="C7" s="10" t="s">
        <v>57</v>
      </c>
      <c r="D7" s="10" t="s">
        <v>72</v>
      </c>
      <c r="E7" s="54" t="s">
        <v>966</v>
      </c>
      <c r="F7" s="54" t="s">
        <v>971</v>
      </c>
      <c r="G7" s="54" t="s">
        <v>971</v>
      </c>
      <c r="H7" s="54" t="s">
        <v>336</v>
      </c>
      <c r="I7" s="62" t="str">
        <f t="array" ref="I7">IFERROR(INDEX('Table D. Endnotes for non-FSSI '!C:C, MATCH(B7&amp;D7,'Table D. Endnotes for non-FSSI '!A:A&amp;'Table D. Endnotes for non-FSSI '!B:B, 0)),"")</f>
        <v>In the last two stock assessments[ (2017 and 2021)], due to continued uncertainty regarding stock recruitment potential and the continued inability to resolve the divergent (i.e., low vs. high) recruitment potential scenarios, spawning stock biomass (SSB) was not estimated and maximum sustainable yield (MSY) reference points were not used to determine stock status. The assessment used total biomass information, which does not depend on which of these scenarios is selected. The 2021 stock assessment estimated that the total biomass increased by nine percent over 2017 through 2020 and concluded that overfishing was not occurring. In recent years, short-term advice has been provided based on an F0.1 reference point (FMSY proxy) assuming that near term recruitment will be similar to the recent past recruitment. The F0.1 strategy compensates for the effect of recruitment changes on biomass by allowing higher catches when recent recruitment is higher and reducing catches when recent recruitments are lower. Fishing consistently at F0.1 will, over the long-term, cause the stock to fluctuate around the corresponding long-term biomass (B0.1), whatever the future recruitment potential. For 2023 onward, the stock will be managed, including the setting of the TAC, under a management procedure that was adopted by ICCAT for both stocks of Atlantic bluefin tuna (ICCAT Rec. 22-10)</v>
      </c>
      <c r="J7" s="51" t="str">
        <f t="shared" si="1"/>
        <v/>
      </c>
      <c r="K7" s="14">
        <f t="shared" si="2"/>
        <v>0</v>
      </c>
    </row>
    <row r="8">
      <c r="A8" s="59">
        <v>8.0</v>
      </c>
      <c r="B8" s="10" t="s">
        <v>6</v>
      </c>
      <c r="C8" s="10" t="s">
        <v>57</v>
      </c>
      <c r="D8" s="10" t="s">
        <v>73</v>
      </c>
      <c r="E8" s="54" t="s">
        <v>971</v>
      </c>
      <c r="F8" s="54" t="s">
        <v>971</v>
      </c>
      <c r="G8" s="54" t="s">
        <v>971</v>
      </c>
      <c r="H8" s="54" t="s">
        <v>336</v>
      </c>
      <c r="I8" s="62" t="str">
        <f t="array" ref="I8">IFERROR(INDEX('Table D. Endnotes for non-FSSI '!C:C, MATCH(B8&amp;D8,'Table D. Endnotes for non-FSSI '!A:A&amp;'Table D. Endnotes for non-FSSI '!B:B, 0)),"")</f>
        <v/>
      </c>
      <c r="J8" s="51" t="str">
        <f t="shared" si="1"/>
        <v/>
      </c>
      <c r="K8" s="14">
        <f t="shared" si="2"/>
        <v>0</v>
      </c>
    </row>
    <row r="9">
      <c r="A9" s="59">
        <v>9.0</v>
      </c>
      <c r="B9" s="10" t="s">
        <v>6</v>
      </c>
      <c r="C9" s="10" t="s">
        <v>57</v>
      </c>
      <c r="D9" s="10" t="s">
        <v>74</v>
      </c>
      <c r="E9" s="54" t="s">
        <v>971</v>
      </c>
      <c r="F9" s="54" t="s">
        <v>971</v>
      </c>
      <c r="G9" s="54" t="s">
        <v>971</v>
      </c>
      <c r="H9" s="54" t="s">
        <v>336</v>
      </c>
      <c r="I9" s="62" t="str">
        <f t="array" ref="I9">IFERROR(INDEX('Table D. Endnotes for non-FSSI '!C:C, MATCH(B9&amp;D9,'Table D. Endnotes for non-FSSI '!A:A&amp;'Table D. Endnotes for non-FSSI '!B:B, 0)),"")</f>
        <v/>
      </c>
      <c r="J9" s="51" t="str">
        <f t="shared" si="1"/>
        <v/>
      </c>
      <c r="K9" s="14">
        <f t="shared" si="2"/>
        <v>0</v>
      </c>
    </row>
    <row r="10">
      <c r="A10" s="59">
        <v>10.0</v>
      </c>
      <c r="B10" s="10" t="s">
        <v>6</v>
      </c>
      <c r="C10" s="10" t="s">
        <v>57</v>
      </c>
      <c r="D10" s="10" t="s">
        <v>75</v>
      </c>
      <c r="E10" s="54" t="s">
        <v>971</v>
      </c>
      <c r="F10" s="54" t="s">
        <v>971</v>
      </c>
      <c r="G10" s="54" t="s">
        <v>971</v>
      </c>
      <c r="H10" s="54" t="s">
        <v>336</v>
      </c>
      <c r="I10" s="62" t="str">
        <f t="array" ref="I10">IFERROR(INDEX('Table D. Endnotes for non-FSSI '!C:C, MATCH(B10&amp;D10,'Table D. Endnotes for non-FSSI '!A:A&amp;'Table D. Endnotes for non-FSSI '!B:B, 0)),"")</f>
        <v/>
      </c>
      <c r="J10" s="51" t="str">
        <f t="shared" si="1"/>
        <v/>
      </c>
      <c r="K10" s="14">
        <f t="shared" si="2"/>
        <v>0</v>
      </c>
    </row>
    <row r="11">
      <c r="A11" s="59">
        <v>11.0</v>
      </c>
      <c r="B11" s="10" t="s">
        <v>6</v>
      </c>
      <c r="C11" s="10" t="s">
        <v>57</v>
      </c>
      <c r="D11" s="10" t="s">
        <v>76</v>
      </c>
      <c r="E11" s="54" t="s">
        <v>968</v>
      </c>
      <c r="F11" s="54" t="s">
        <v>968</v>
      </c>
      <c r="G11" s="54" t="s">
        <v>336</v>
      </c>
      <c r="H11" s="54" t="s">
        <v>1013</v>
      </c>
      <c r="I11" s="62" t="str">
        <f t="array" ref="I11">IFERROR(INDEX('Table D. Endnotes for non-FSSI '!C:C, MATCH(B11&amp;D11,'Table D. Endnotes for non-FSSI '!A:A&amp;'Table D. Endnotes for non-FSSI '!B:B, 0)),"")</f>
        <v/>
      </c>
      <c r="J11" s="51" t="str">
        <f t="shared" si="1"/>
        <v/>
      </c>
      <c r="K11" s="14">
        <f t="shared" si="2"/>
        <v>0</v>
      </c>
    </row>
    <row r="12">
      <c r="A12" s="59">
        <v>12.0</v>
      </c>
      <c r="B12" s="10" t="s">
        <v>6</v>
      </c>
      <c r="C12" s="10" t="s">
        <v>57</v>
      </c>
      <c r="D12" s="10" t="s">
        <v>79</v>
      </c>
      <c r="E12" s="54" t="s">
        <v>966</v>
      </c>
      <c r="F12" s="54" t="s">
        <v>966</v>
      </c>
      <c r="G12" s="54" t="s">
        <v>966</v>
      </c>
      <c r="H12" s="54" t="s">
        <v>336</v>
      </c>
      <c r="I12" s="62" t="str">
        <f t="array" ref="I12">IFERROR(INDEX('Table D. Endnotes for non-FSSI '!C:C, MATCH(B12&amp;D12,'Table D. Endnotes for non-FSSI '!A:A&amp;'Table D. Endnotes for non-FSSI '!B:B, 0)),"")</f>
        <v/>
      </c>
      <c r="J12" s="51" t="str">
        <f t="shared" si="1"/>
        <v/>
      </c>
      <c r="K12" s="14">
        <f t="shared" si="2"/>
        <v>0</v>
      </c>
    </row>
    <row r="13">
      <c r="A13" s="59">
        <v>13.0</v>
      </c>
      <c r="B13" s="10" t="s">
        <v>6</v>
      </c>
      <c r="C13" s="10" t="s">
        <v>57</v>
      </c>
      <c r="D13" s="10" t="s">
        <v>82</v>
      </c>
      <c r="E13" s="54" t="s">
        <v>971</v>
      </c>
      <c r="F13" s="54" t="s">
        <v>971</v>
      </c>
      <c r="G13" s="54" t="s">
        <v>971</v>
      </c>
      <c r="H13" s="54" t="s">
        <v>336</v>
      </c>
      <c r="I13" s="62" t="str">
        <f t="array" ref="I13">IFERROR(INDEX('Table D. Endnotes for non-FSSI '!C:C, MATCH(B13&amp;D13,'Table D. Endnotes for non-FSSI '!A:A&amp;'Table D. Endnotes for non-FSSI '!B:B, 0)),"")</f>
        <v/>
      </c>
      <c r="J13" s="51" t="str">
        <f t="shared" si="1"/>
        <v/>
      </c>
      <c r="K13" s="14">
        <f t="shared" si="2"/>
        <v>0</v>
      </c>
    </row>
    <row r="14">
      <c r="A14" s="59">
        <v>14.0</v>
      </c>
      <c r="B14" s="10" t="s">
        <v>6</v>
      </c>
      <c r="C14" s="10" t="s">
        <v>57</v>
      </c>
      <c r="D14" s="10" t="s">
        <v>83</v>
      </c>
      <c r="E14" s="54" t="s">
        <v>971</v>
      </c>
      <c r="F14" s="54" t="s">
        <v>971</v>
      </c>
      <c r="G14" s="54" t="s">
        <v>971</v>
      </c>
      <c r="H14" s="54" t="s">
        <v>336</v>
      </c>
      <c r="I14" s="62" t="str">
        <f t="array" ref="I14">IFERROR(INDEX('Table D. Endnotes for non-FSSI '!C:C, MATCH(B14&amp;D14,'Table D. Endnotes for non-FSSI '!A:A&amp;'Table D. Endnotes for non-FSSI '!B:B, 0)),"")</f>
        <v/>
      </c>
      <c r="J14" s="51" t="str">
        <f t="shared" si="1"/>
        <v/>
      </c>
      <c r="K14" s="14">
        <f t="shared" si="2"/>
        <v>0</v>
      </c>
    </row>
    <row r="15">
      <c r="A15" s="59">
        <v>15.0</v>
      </c>
      <c r="B15" s="10" t="s">
        <v>6</v>
      </c>
      <c r="C15" s="10" t="s">
        <v>57</v>
      </c>
      <c r="D15" s="10" t="s">
        <v>84</v>
      </c>
      <c r="E15" s="54" t="s">
        <v>971</v>
      </c>
      <c r="F15" s="54" t="s">
        <v>971</v>
      </c>
      <c r="G15" s="54" t="s">
        <v>971</v>
      </c>
      <c r="H15" s="54" t="s">
        <v>336</v>
      </c>
      <c r="I15" s="62" t="str">
        <f t="array" ref="I15">IFERROR(INDEX('Table D. Endnotes for non-FSSI '!C:C, MATCH(B15&amp;D15,'Table D. Endnotes for non-FSSI '!A:A&amp;'Table D. Endnotes for non-FSSI '!B:B, 0)),"")</f>
        <v/>
      </c>
      <c r="J15" s="51" t="str">
        <f t="shared" si="1"/>
        <v/>
      </c>
      <c r="K15" s="14">
        <f t="shared" si="2"/>
        <v>0</v>
      </c>
    </row>
    <row r="16">
      <c r="A16" s="59">
        <v>16.0</v>
      </c>
      <c r="B16" s="10" t="s">
        <v>6</v>
      </c>
      <c r="C16" s="10" t="s">
        <v>57</v>
      </c>
      <c r="D16" s="10" t="s">
        <v>85</v>
      </c>
      <c r="E16" s="54" t="s">
        <v>966</v>
      </c>
      <c r="F16" s="54" t="s">
        <v>968</v>
      </c>
      <c r="G16" s="54" t="s">
        <v>336</v>
      </c>
      <c r="H16" s="54" t="s">
        <v>1013</v>
      </c>
      <c r="I16" s="62" t="str">
        <f t="array" ref="I16">IFERROR(INDEX('Table D. Endnotes for non-FSSI '!C:C, MATCH(B16&amp;D16,'Table D. Endnotes for non-FSSI '!A:A&amp;'Table D. Endnotes for non-FSSI '!B:B, 0)),"")</f>
        <v>The species contained in this complex are smooth dogfish, Florida smoothhound, and Gulf smoothhound.</v>
      </c>
      <c r="J16" s="51" t="str">
        <f t="shared" si="1"/>
        <v/>
      </c>
      <c r="K16" s="14">
        <f t="shared" si="2"/>
        <v>0</v>
      </c>
    </row>
    <row r="17">
      <c r="A17" s="59">
        <v>17.0</v>
      </c>
      <c r="B17" s="10" t="s">
        <v>6</v>
      </c>
      <c r="C17" s="10" t="s">
        <v>57</v>
      </c>
      <c r="D17" s="10" t="s">
        <v>86</v>
      </c>
      <c r="E17" s="54" t="s">
        <v>971</v>
      </c>
      <c r="F17" s="54" t="s">
        <v>971</v>
      </c>
      <c r="G17" s="54" t="s">
        <v>971</v>
      </c>
      <c r="H17" s="54" t="s">
        <v>336</v>
      </c>
      <c r="I17" s="62" t="str">
        <f t="array" ref="I17">IFERROR(INDEX('Table D. Endnotes for non-FSSI '!C:C, MATCH(B17&amp;D17,'Table D. Endnotes for non-FSSI '!A:A&amp;'Table D. Endnotes for non-FSSI '!B:B, 0)),"")</f>
        <v/>
      </c>
      <c r="J17" s="51" t="str">
        <f t="shared" si="1"/>
        <v/>
      </c>
      <c r="K17" s="14">
        <f t="shared" si="2"/>
        <v>0</v>
      </c>
    </row>
    <row r="18">
      <c r="A18" s="59">
        <v>18.0</v>
      </c>
      <c r="B18" s="16" t="s">
        <v>6</v>
      </c>
      <c r="C18" s="16" t="s">
        <v>57</v>
      </c>
      <c r="D18" s="16" t="s">
        <v>87</v>
      </c>
      <c r="E18" s="16" t="s">
        <v>966</v>
      </c>
      <c r="F18" s="16" t="s">
        <v>975</v>
      </c>
      <c r="G18" s="16" t="s">
        <v>966</v>
      </c>
      <c r="H18" s="16" t="s">
        <v>1011</v>
      </c>
      <c r="I18" s="62" t="str">
        <f t="array" ref="I18">IFERROR(INDEX('Table D. Endnotes for non-FSSI '!C:C, MATCH(B18&amp;D18,'Table D. Endnotes for non-FSSI '!A:A&amp;'Table D. Endnotes for non-FSSI '!B:B, 0)),"")</f>
        <v>A domestic rebuilding plan is in place for this stock. The United States continues to work with the International Commission for the Conservation of Atlantic Tunas to develop and implement an international rebuilding plan to rebuild the stock throughout its range. The United States catches only a small portion of total catches for this stock. There is currently not enough information to project when this stock is expected to rebuild.</v>
      </c>
      <c r="J18" s="51" t="str">
        <f t="shared" si="1"/>
        <v/>
      </c>
      <c r="K18" s="14">
        <f t="shared" si="2"/>
        <v>0</v>
      </c>
    </row>
    <row r="19">
      <c r="A19" s="59">
        <v>19.0</v>
      </c>
      <c r="B19" s="16" t="s">
        <v>6</v>
      </c>
      <c r="C19" s="16" t="s">
        <v>57</v>
      </c>
      <c r="D19" s="16" t="s">
        <v>90</v>
      </c>
      <c r="E19" s="16" t="s">
        <v>968</v>
      </c>
      <c r="F19" s="16" t="s">
        <v>968</v>
      </c>
      <c r="G19" s="16" t="s">
        <v>336</v>
      </c>
      <c r="H19" s="16" t="s">
        <v>1014</v>
      </c>
      <c r="I19" s="62" t="str">
        <f t="array" ref="I19">IFERROR(INDEX('Table D. Endnotes for non-FSSI '!C:C, MATCH(B19&amp;D19,'Table D. Endnotes for non-FSSI '!A:A&amp;'Table D. Endnotes for non-FSSI '!B:B, 0)),"")</f>
        <v>A domestic rebuilding plan is in place for this stock. The United States continues to work with the International Commission for the Conservation of Atlantic Tunas to develop and implement an international rebuilding plan to rebuild the stock throughout its range. The United States catches only a small portion of total catches for this stock. There is currently not enough information to project when this stock is expected to rebuild.</v>
      </c>
      <c r="J19" s="51" t="str">
        <f t="shared" si="1"/>
        <v/>
      </c>
      <c r="K19" s="14">
        <f t="shared" si="2"/>
        <v>0</v>
      </c>
    </row>
    <row r="20">
      <c r="A20" s="59">
        <v>20.0</v>
      </c>
      <c r="B20" s="16" t="s">
        <v>6</v>
      </c>
      <c r="C20" s="16" t="s">
        <v>57</v>
      </c>
      <c r="D20" s="16" t="s">
        <v>91</v>
      </c>
      <c r="E20" s="16" t="s">
        <v>971</v>
      </c>
      <c r="F20" s="16" t="s">
        <v>971</v>
      </c>
      <c r="G20" s="16" t="s">
        <v>971</v>
      </c>
      <c r="H20" s="16" t="s">
        <v>336</v>
      </c>
      <c r="I20" s="62" t="str">
        <f t="array" ref="I20">IFERROR(INDEX('Table D. Endnotes for non-FSSI '!C:C, MATCH(B20&amp;D20,'Table D. Endnotes for non-FSSI '!A:A&amp;'Table D. Endnotes for non-FSSI '!B:B, 0)),"")</f>
        <v/>
      </c>
      <c r="J20" s="51" t="str">
        <f t="shared" si="1"/>
        <v/>
      </c>
      <c r="K20" s="14">
        <f t="shared" si="2"/>
        <v>0</v>
      </c>
    </row>
    <row r="21">
      <c r="A21" s="59">
        <v>21.0</v>
      </c>
      <c r="B21" s="16" t="s">
        <v>6</v>
      </c>
      <c r="C21" s="16" t="s">
        <v>57</v>
      </c>
      <c r="D21" s="16" t="s">
        <v>92</v>
      </c>
      <c r="E21" s="16" t="s">
        <v>966</v>
      </c>
      <c r="F21" s="16" t="s">
        <v>966</v>
      </c>
      <c r="G21" s="16" t="s">
        <v>966</v>
      </c>
      <c r="H21" s="16" t="s">
        <v>336</v>
      </c>
      <c r="I21" s="62" t="str">
        <f t="array" ref="I21">IFERROR(INDEX('Table D. Endnotes for non-FSSI '!C:C, MATCH(B21&amp;D21,'Table D. Endnotes for non-FSSI '!A:A&amp;'Table D. Endnotes for non-FSSI '!B:B, 0)),"")</f>
        <v/>
      </c>
      <c r="J21" s="51" t="str">
        <f t="shared" si="1"/>
        <v/>
      </c>
      <c r="K21" s="14">
        <f t="shared" si="2"/>
        <v>0</v>
      </c>
    </row>
    <row r="22">
      <c r="A22" s="59">
        <v>22.0</v>
      </c>
      <c r="B22" s="16" t="s">
        <v>6</v>
      </c>
      <c r="C22" s="16" t="s">
        <v>57</v>
      </c>
      <c r="D22" s="16" t="s">
        <v>95</v>
      </c>
      <c r="E22" s="16" t="s">
        <v>971</v>
      </c>
      <c r="F22" s="16" t="s">
        <v>971</v>
      </c>
      <c r="G22" s="16" t="s">
        <v>971</v>
      </c>
      <c r="H22" s="16" t="s">
        <v>336</v>
      </c>
      <c r="I22" s="62" t="str">
        <f t="array" ref="I22">IFERROR(INDEX('Table D. Endnotes for non-FSSI '!C:C, MATCH(B22&amp;D22,'Table D. Endnotes for non-FSSI '!A:A&amp;'Table D. Endnotes for non-FSSI '!B:B, 0)),"")</f>
        <v/>
      </c>
      <c r="J22" s="51" t="str">
        <f t="shared" si="1"/>
        <v/>
      </c>
      <c r="K22" s="14">
        <f t="shared" si="2"/>
        <v>0</v>
      </c>
    </row>
    <row r="23">
      <c r="A23" s="59">
        <v>23.0</v>
      </c>
      <c r="B23" s="16" t="s">
        <v>6</v>
      </c>
      <c r="C23" s="16" t="s">
        <v>57</v>
      </c>
      <c r="D23" s="16" t="s">
        <v>96</v>
      </c>
      <c r="E23" s="16" t="s">
        <v>966</v>
      </c>
      <c r="F23" s="16" t="s">
        <v>966</v>
      </c>
      <c r="G23" s="16" t="s">
        <v>336</v>
      </c>
      <c r="H23" s="16" t="s">
        <v>336</v>
      </c>
      <c r="I23" s="62" t="str">
        <f t="array" ref="I23">IFERROR(INDEX('Table D. Endnotes for non-FSSI '!C:C, MATCH(B23&amp;D23,'Table D. Endnotes for non-FSSI '!A:A&amp;'Table D. Endnotes for non-FSSI '!B:B, 0)),"")</f>
        <v/>
      </c>
      <c r="J23" s="51" t="str">
        <f t="shared" si="1"/>
        <v/>
      </c>
      <c r="K23" s="14">
        <f t="shared" si="2"/>
        <v>0</v>
      </c>
    </row>
    <row r="24">
      <c r="A24" s="59">
        <v>24.0</v>
      </c>
      <c r="B24" s="16" t="s">
        <v>6</v>
      </c>
      <c r="C24" s="16" t="s">
        <v>57</v>
      </c>
      <c r="D24" s="16" t="s">
        <v>97</v>
      </c>
      <c r="E24" s="16" t="s">
        <v>971</v>
      </c>
      <c r="F24" s="16" t="s">
        <v>971</v>
      </c>
      <c r="G24" s="16" t="s">
        <v>971</v>
      </c>
      <c r="H24" s="16" t="s">
        <v>336</v>
      </c>
      <c r="I24" s="62" t="str">
        <f t="array" ref="I24">IFERROR(INDEX('Table D. Endnotes for non-FSSI '!C:C, MATCH(B24&amp;D24,'Table D. Endnotes for non-FSSI '!A:A&amp;'Table D. Endnotes for non-FSSI '!B:B, 0)),"")</f>
        <v/>
      </c>
      <c r="J24" s="51" t="str">
        <f t="shared" si="1"/>
        <v/>
      </c>
      <c r="K24" s="14">
        <f t="shared" si="2"/>
        <v>0</v>
      </c>
    </row>
    <row r="25">
      <c r="A25" s="59">
        <v>25.0</v>
      </c>
      <c r="B25" s="16" t="s">
        <v>6</v>
      </c>
      <c r="C25" s="16" t="s">
        <v>57</v>
      </c>
      <c r="D25" s="16" t="s">
        <v>98</v>
      </c>
      <c r="E25" s="16" t="s">
        <v>971</v>
      </c>
      <c r="F25" s="16" t="s">
        <v>971</v>
      </c>
      <c r="G25" s="16" t="s">
        <v>971</v>
      </c>
      <c r="H25" s="16" t="s">
        <v>336</v>
      </c>
      <c r="I25" s="62" t="str">
        <f t="array" ref="I25">IFERROR(INDEX('Table D. Endnotes for non-FSSI '!C:C, MATCH(B25&amp;D25,'Table D. Endnotes for non-FSSI '!A:A&amp;'Table D. Endnotes for non-FSSI '!B:B, 0)),"")</f>
        <v/>
      </c>
      <c r="J25" s="51" t="str">
        <f t="shared" si="1"/>
        <v/>
      </c>
      <c r="K25" s="14">
        <f t="shared" si="2"/>
        <v>0</v>
      </c>
    </row>
    <row r="26">
      <c r="A26" s="59">
        <v>26.0</v>
      </c>
      <c r="B26" s="16" t="s">
        <v>6</v>
      </c>
      <c r="C26" s="16" t="s">
        <v>57</v>
      </c>
      <c r="D26" s="16" t="s">
        <v>99</v>
      </c>
      <c r="E26" s="16" t="s">
        <v>966</v>
      </c>
      <c r="F26" s="16" t="s">
        <v>968</v>
      </c>
      <c r="G26" s="16" t="s">
        <v>966</v>
      </c>
      <c r="H26" s="16" t="s">
        <v>1015</v>
      </c>
      <c r="I26" s="62" t="str">
        <f t="array" ref="I26">IFERROR(INDEX('Table D. Endnotes for non-FSSI '!C:C, MATCH(B26&amp;D26,'Table D. Endnotes for non-FSSI '!A:A&amp;'Table D. Endnotes for non-FSSI '!B:B, 0)),"")</f>
        <v>White marlin has been in a domestic rebuilding plan since 2001. In 2019, an international rebuilding plan developed through the International Commission for the Conservation of Atlantic Tunas was put in place for this stock. The United States catches only a small portion of total catches for this stock. There is currently not enough information to project when this stock is expected to rebuild.</v>
      </c>
      <c r="J26" s="51" t="str">
        <f t="shared" si="1"/>
        <v/>
      </c>
      <c r="K26" s="14">
        <f t="shared" si="2"/>
        <v>0</v>
      </c>
    </row>
    <row r="27">
      <c r="A27" s="59">
        <v>27.0</v>
      </c>
      <c r="B27" s="16" t="s">
        <v>6</v>
      </c>
      <c r="C27" s="16" t="s">
        <v>57</v>
      </c>
      <c r="D27" s="16" t="s">
        <v>100</v>
      </c>
      <c r="E27" s="16" t="s">
        <v>966</v>
      </c>
      <c r="F27" s="16" t="s">
        <v>966</v>
      </c>
      <c r="G27" s="16" t="s">
        <v>966</v>
      </c>
      <c r="H27" s="16" t="s">
        <v>336</v>
      </c>
      <c r="I27" s="62" t="str">
        <f t="array" ref="I27">IFERROR(INDEX('Table D. Endnotes for non-FSSI '!C:C, MATCH(B27&amp;D27,'Table D. Endnotes for non-FSSI '!A:A&amp;'Table D. Endnotes for non-FSSI '!B:B, 0)),"")</f>
        <v/>
      </c>
      <c r="J27" s="51" t="str">
        <f t="shared" si="1"/>
        <v/>
      </c>
      <c r="K27" s="14">
        <f t="shared" si="2"/>
        <v>0</v>
      </c>
    </row>
    <row r="28">
      <c r="A28" s="59">
        <v>28.0</v>
      </c>
      <c r="B28" s="16" t="s">
        <v>7</v>
      </c>
      <c r="C28" s="16" t="s">
        <v>116</v>
      </c>
      <c r="D28" s="16" t="s">
        <v>168</v>
      </c>
      <c r="E28" s="16" t="s">
        <v>966</v>
      </c>
      <c r="F28" s="16" t="s">
        <v>971</v>
      </c>
      <c r="G28" s="16" t="s">
        <v>971</v>
      </c>
      <c r="H28" s="16" t="s">
        <v>336</v>
      </c>
      <c r="I28" s="62" t="str">
        <f t="array" ref="I28">IFERROR(INDEX('Table D. Endnotes for non-FSSI '!C:C, MATCH(B28&amp;D28,'Table D. Endnotes for non-FSSI '!A:A&amp;'Table D. Endnotes for non-FSSI '!B:B, 0)),"")</f>
        <v>This stock complex contains black snapper, blackfin snapper, silk snapper, vermilion snapper, and wenchman.</v>
      </c>
      <c r="J28" s="51" t="str">
        <f t="shared" si="1"/>
        <v/>
      </c>
      <c r="K28" s="14">
        <f t="shared" si="2"/>
        <v>0</v>
      </c>
    </row>
    <row r="29">
      <c r="A29" s="59">
        <v>29.0</v>
      </c>
      <c r="B29" s="16" t="s">
        <v>7</v>
      </c>
      <c r="C29" s="16" t="s">
        <v>116</v>
      </c>
      <c r="D29" s="16" t="s">
        <v>171</v>
      </c>
      <c r="E29" s="16" t="s">
        <v>966</v>
      </c>
      <c r="F29" s="16" t="s">
        <v>971</v>
      </c>
      <c r="G29" s="16" t="s">
        <v>971</v>
      </c>
      <c r="H29" s="16" t="s">
        <v>336</v>
      </c>
      <c r="I29" s="62" t="str">
        <f t="array" ref="I29">IFERROR(INDEX('Table D. Endnotes for non-FSSI '!C:C, MATCH(B29&amp;D29,'Table D. Endnotes for non-FSSI '!A:A&amp;'Table D. Endnotes for non-FSSI '!B:B, 0)),"")</f>
        <v>This stock complex contains cardinal snapper and queen snapper.</v>
      </c>
      <c r="J29" s="51" t="str">
        <f t="shared" si="1"/>
        <v/>
      </c>
      <c r="K29" s="14">
        <f t="shared" si="2"/>
        <v>0</v>
      </c>
    </row>
    <row r="30">
      <c r="A30" s="59">
        <v>30.0</v>
      </c>
      <c r="B30" s="16" t="s">
        <v>7</v>
      </c>
      <c r="C30" s="16" t="s">
        <v>116</v>
      </c>
      <c r="D30" s="16" t="s">
        <v>154</v>
      </c>
      <c r="E30" s="16" t="s">
        <v>966</v>
      </c>
      <c r="F30" s="16" t="s">
        <v>971</v>
      </c>
      <c r="G30" s="16" t="s">
        <v>971</v>
      </c>
      <c r="H30" s="16" t="s">
        <v>336</v>
      </c>
      <c r="I30" s="62" t="str">
        <f t="array" ref="I30">IFERROR(INDEX('Table D. Endnotes for non-FSSI '!C:C, MATCH(B30&amp;D30,'Table D. Endnotes for non-FSSI '!A:A&amp;'Table D. Endnotes for non-FSSI '!B:B, 0)),"")</f>
        <v/>
      </c>
      <c r="J30" s="51" t="str">
        <f t="shared" si="1"/>
        <v/>
      </c>
      <c r="K30" s="14">
        <f t="shared" si="2"/>
        <v>0</v>
      </c>
    </row>
    <row r="31">
      <c r="A31" s="59">
        <v>31.0</v>
      </c>
      <c r="B31" s="16" t="s">
        <v>7</v>
      </c>
      <c r="C31" s="16" t="s">
        <v>116</v>
      </c>
      <c r="D31" s="16" t="s">
        <v>174</v>
      </c>
      <c r="E31" s="16" t="s">
        <v>966</v>
      </c>
      <c r="F31" s="16" t="s">
        <v>971</v>
      </c>
      <c r="G31" s="16" t="s">
        <v>971</v>
      </c>
      <c r="H31" s="16" t="s">
        <v>336</v>
      </c>
      <c r="I31" s="62" t="str">
        <f t="array" ref="I31">IFERROR(INDEX('Table D. Endnotes for non-FSSI '!C:C, MATCH(B31&amp;D31,'Table D. Endnotes for non-FSSI '!A:A&amp;'Table D. Endnotes for non-FSSI '!B:B, 0)),"")</f>
        <v>This stock complex contains mutton snapper, dog snapper, and schoolmaster.</v>
      </c>
      <c r="J31" s="51" t="str">
        <f t="shared" si="1"/>
        <v/>
      </c>
      <c r="K31" s="14">
        <f t="shared" si="2"/>
        <v>0</v>
      </c>
    </row>
    <row r="32">
      <c r="A32" s="59">
        <v>32.0</v>
      </c>
      <c r="B32" s="16" t="s">
        <v>7</v>
      </c>
      <c r="C32" s="16" t="s">
        <v>116</v>
      </c>
      <c r="D32" s="16" t="s">
        <v>200</v>
      </c>
      <c r="E32" s="16" t="s">
        <v>966</v>
      </c>
      <c r="F32" s="16" t="s">
        <v>971</v>
      </c>
      <c r="G32" s="16" t="s">
        <v>971</v>
      </c>
      <c r="H32" s="16" t="s">
        <v>336</v>
      </c>
      <c r="I32" s="62" t="str">
        <f t="array" ref="I32">IFERROR(INDEX('Table D. Endnotes for non-FSSI '!C:C, MATCH(B32&amp;D32,'Table D. Endnotes for non-FSSI '!A:A&amp;'Table D. Endnotes for non-FSSI '!B:B, 0)),"")</f>
        <v/>
      </c>
      <c r="J32" s="51" t="str">
        <f t="shared" si="1"/>
        <v/>
      </c>
      <c r="K32" s="14">
        <f t="shared" si="2"/>
        <v>0</v>
      </c>
    </row>
    <row r="33">
      <c r="A33" s="59">
        <v>33.0</v>
      </c>
      <c r="B33" s="16" t="s">
        <v>7</v>
      </c>
      <c r="C33" s="16" t="s">
        <v>116</v>
      </c>
      <c r="D33" s="16" t="s">
        <v>128</v>
      </c>
      <c r="E33" s="16" t="s">
        <v>966</v>
      </c>
      <c r="F33" s="16" t="s">
        <v>971</v>
      </c>
      <c r="G33" s="16" t="s">
        <v>971</v>
      </c>
      <c r="H33" s="16" t="s">
        <v>336</v>
      </c>
      <c r="I33" s="62" t="str">
        <f t="array" ref="I33">IFERROR(INDEX('Table D. Endnotes for non-FSSI '!C:C, MATCH(B33&amp;D33,'Table D. Endnotes for non-FSSI '!A:A&amp;'Table D. Endnotes for non-FSSI '!B:B, 0)),"")</f>
        <v/>
      </c>
      <c r="J33" s="51" t="str">
        <f t="shared" si="1"/>
        <v/>
      </c>
      <c r="K33" s="14">
        <f t="shared" si="2"/>
        <v>0</v>
      </c>
    </row>
    <row r="34">
      <c r="A34" s="59">
        <v>34.0</v>
      </c>
      <c r="B34" s="16" t="s">
        <v>7</v>
      </c>
      <c r="C34" s="16" t="s">
        <v>116</v>
      </c>
      <c r="D34" s="16" t="s">
        <v>140</v>
      </c>
      <c r="E34" s="16" t="s">
        <v>966</v>
      </c>
      <c r="F34" s="16" t="s">
        <v>971</v>
      </c>
      <c r="G34" s="16" t="s">
        <v>971</v>
      </c>
      <c r="H34" s="16" t="s">
        <v>336</v>
      </c>
      <c r="I34" s="62" t="str">
        <f t="array" ref="I34">IFERROR(INDEX('Table D. Endnotes for non-FSSI '!C:C, MATCH(B34&amp;D34,'Table D. Endnotes for non-FSSI '!A:A&amp;'Table D. Endnotes for non-FSSI '!B:B, 0)),"")</f>
        <v>This stock complex contains coney and graysby.</v>
      </c>
      <c r="J34" s="51" t="str">
        <f t="shared" si="1"/>
        <v/>
      </c>
      <c r="K34" s="14">
        <f t="shared" si="2"/>
        <v>0</v>
      </c>
    </row>
    <row r="35">
      <c r="A35" s="59">
        <v>35.0</v>
      </c>
      <c r="B35" s="16" t="s">
        <v>7</v>
      </c>
      <c r="C35" s="16" t="s">
        <v>116</v>
      </c>
      <c r="D35" s="16" t="s">
        <v>143</v>
      </c>
      <c r="E35" s="16" t="s">
        <v>966</v>
      </c>
      <c r="F35" s="16" t="s">
        <v>971</v>
      </c>
      <c r="G35" s="16" t="s">
        <v>971</v>
      </c>
      <c r="H35" s="16" t="s">
        <v>336</v>
      </c>
      <c r="I35" s="62" t="str">
        <f t="array" ref="I35">IFERROR(INDEX('Table D. Endnotes for non-FSSI '!C:C, MATCH(B35&amp;D35,'Table D. Endnotes for non-FSSI '!A:A&amp;'Table D. Endnotes for non-FSSI '!B:B, 0)),"")</f>
        <v>This stock complex contains black grouper, red grouper, tiger grouper, yellowfin grouper, and yellowmouth grouper.</v>
      </c>
      <c r="J35" s="51" t="str">
        <f t="shared" si="1"/>
        <v/>
      </c>
      <c r="K35" s="14">
        <f t="shared" si="2"/>
        <v>0</v>
      </c>
    </row>
    <row r="36">
      <c r="A36" s="59">
        <v>36.0</v>
      </c>
      <c r="B36" s="16" t="s">
        <v>7</v>
      </c>
      <c r="C36" s="16" t="s">
        <v>116</v>
      </c>
      <c r="D36" s="16" t="s">
        <v>146</v>
      </c>
      <c r="E36" s="16" t="s">
        <v>966</v>
      </c>
      <c r="F36" s="16" t="s">
        <v>971</v>
      </c>
      <c r="G36" s="16" t="s">
        <v>971</v>
      </c>
      <c r="H36" s="16" t="s">
        <v>336</v>
      </c>
      <c r="I36" s="62" t="str">
        <f t="array" ref="I36">IFERROR(INDEX('Table D. Endnotes for non-FSSI '!C:C, MATCH(B36&amp;D36,'Table D. Endnotes for non-FSSI '!A:A&amp;'Table D. Endnotes for non-FSSI '!B:B, 0)),"")</f>
        <v>This stock complex contains misty grouper and yellowedge grouper.</v>
      </c>
      <c r="J36" s="51" t="str">
        <f t="shared" si="1"/>
        <v/>
      </c>
      <c r="K36" s="14">
        <f t="shared" si="2"/>
        <v>0</v>
      </c>
    </row>
    <row r="37">
      <c r="A37" s="59">
        <v>37.0</v>
      </c>
      <c r="B37" s="16" t="s">
        <v>7</v>
      </c>
      <c r="C37" s="16" t="s">
        <v>116</v>
      </c>
      <c r="D37" s="16" t="s">
        <v>149</v>
      </c>
      <c r="E37" s="16" t="s">
        <v>966</v>
      </c>
      <c r="F37" s="16" t="s">
        <v>971</v>
      </c>
      <c r="G37" s="16" t="s">
        <v>971</v>
      </c>
      <c r="H37" s="16" t="s">
        <v>336</v>
      </c>
      <c r="I37" s="62" t="str">
        <f t="array" ref="I37">IFERROR(INDEX('Table D. Endnotes for non-FSSI '!C:C, MATCH(B37&amp;D37,'Table D. Endnotes for non-FSSI '!A:A&amp;'Table D. Endnotes for non-FSSI '!B:B, 0)),"")</f>
        <v>This stock complex contains red hind and rock hind.</v>
      </c>
      <c r="J37" s="51" t="str">
        <f t="shared" si="1"/>
        <v/>
      </c>
      <c r="K37" s="14">
        <f t="shared" si="2"/>
        <v>0</v>
      </c>
    </row>
    <row r="38">
      <c r="A38" s="59">
        <v>38.0</v>
      </c>
      <c r="B38" s="16" t="s">
        <v>7</v>
      </c>
      <c r="C38" s="16" t="s">
        <v>116</v>
      </c>
      <c r="D38" s="16" t="s">
        <v>195</v>
      </c>
      <c r="E38" s="16" t="s">
        <v>966</v>
      </c>
      <c r="F38" s="16" t="s">
        <v>971</v>
      </c>
      <c r="G38" s="16" t="s">
        <v>971</v>
      </c>
      <c r="H38" s="16" t="s">
        <v>336</v>
      </c>
      <c r="I38" s="62" t="str">
        <f t="array" ref="I38">IFERROR(INDEX('Table D. Endnotes for non-FSSI '!C:C, MATCH(B38&amp;D38,'Table D. Endnotes for non-FSSI '!A:A&amp;'Table D. Endnotes for non-FSSI '!B:B, 0)),"")</f>
        <v/>
      </c>
      <c r="J38" s="51" t="str">
        <f t="shared" si="1"/>
        <v/>
      </c>
      <c r="K38" s="14">
        <f t="shared" si="2"/>
        <v>0</v>
      </c>
    </row>
    <row r="39">
      <c r="A39" s="59">
        <v>39.0</v>
      </c>
      <c r="B39" s="16" t="s">
        <v>7</v>
      </c>
      <c r="C39" s="16" t="s">
        <v>116</v>
      </c>
      <c r="D39" s="16" t="s">
        <v>163</v>
      </c>
      <c r="E39" s="16" t="s">
        <v>966</v>
      </c>
      <c r="F39" s="16" t="s">
        <v>971</v>
      </c>
      <c r="G39" s="16" t="s">
        <v>971</v>
      </c>
      <c r="H39" s="16" t="s">
        <v>336</v>
      </c>
      <c r="I39" s="62" t="str">
        <f t="array" ref="I39">IFERROR(INDEX('Table D. Endnotes for non-FSSI '!C:C, MATCH(B39&amp;D39,'Table D. Endnotes for non-FSSI '!A:A&amp;'Table D. Endnotes for non-FSSI '!B:B, 0)),"")</f>
        <v>This stock complex contains blue parrotfish, midnight parrotfish, and rainbow parrotfish.</v>
      </c>
      <c r="J39" s="51" t="str">
        <f t="shared" si="1"/>
        <v/>
      </c>
      <c r="K39" s="14">
        <f t="shared" si="2"/>
        <v>0</v>
      </c>
    </row>
    <row r="40">
      <c r="A40" s="59">
        <v>40.0</v>
      </c>
      <c r="B40" s="16" t="s">
        <v>7</v>
      </c>
      <c r="C40" s="16" t="s">
        <v>116</v>
      </c>
      <c r="D40" s="16" t="s">
        <v>160</v>
      </c>
      <c r="E40" s="16" t="s">
        <v>966</v>
      </c>
      <c r="F40" s="16" t="s">
        <v>971</v>
      </c>
      <c r="G40" s="16" t="s">
        <v>971</v>
      </c>
      <c r="H40" s="16" t="s">
        <v>336</v>
      </c>
      <c r="I40" s="62" t="str">
        <f t="array" ref="I40">IFERROR(INDEX('Table D. Endnotes for non-FSSI '!C:C, MATCH(B40&amp;D40,'Table D. Endnotes for non-FSSI '!A:A&amp;'Table D. Endnotes for non-FSSI '!B:B, 0)),"")</f>
        <v>This stock complex contains princess parrotfish, queen parrotfish, striped parrotfish, redband parrotfish, redtail parrotfish, and stoplight parrotfish.</v>
      </c>
      <c r="J40" s="51" t="str">
        <f t="shared" si="1"/>
        <v/>
      </c>
      <c r="K40" s="14">
        <f t="shared" si="2"/>
        <v>0</v>
      </c>
    </row>
    <row r="41">
      <c r="A41" s="59">
        <v>41.0</v>
      </c>
      <c r="B41" s="16" t="s">
        <v>7</v>
      </c>
      <c r="C41" s="16" t="s">
        <v>116</v>
      </c>
      <c r="D41" s="16" t="s">
        <v>122</v>
      </c>
      <c r="E41" s="16" t="s">
        <v>966</v>
      </c>
      <c r="F41" s="16" t="s">
        <v>971</v>
      </c>
      <c r="G41" s="16" t="s">
        <v>971</v>
      </c>
      <c r="H41" s="16" t="s">
        <v>336</v>
      </c>
      <c r="I41" s="62" t="str">
        <f t="array" ref="I41">IFERROR(INDEX('Table D. Endnotes for non-FSSI '!C:C, MATCH(B41&amp;D41,'Table D. Endnotes for non-FSSI '!A:A&amp;'Table D. Endnotes for non-FSSI '!B:B, 0)),"")</f>
        <v>This stock complex contains queen angelfish, gray angelfish, and French angelfish.</v>
      </c>
      <c r="J41" s="51" t="str">
        <f t="shared" si="1"/>
        <v/>
      </c>
      <c r="K41" s="14">
        <f t="shared" si="2"/>
        <v>0</v>
      </c>
    </row>
    <row r="42">
      <c r="A42" s="59">
        <v>42.0</v>
      </c>
      <c r="B42" s="16" t="s">
        <v>7</v>
      </c>
      <c r="C42" s="16" t="s">
        <v>116</v>
      </c>
      <c r="D42" s="16" t="s">
        <v>181</v>
      </c>
      <c r="E42" s="16" t="s">
        <v>966</v>
      </c>
      <c r="F42" s="16" t="s">
        <v>971</v>
      </c>
      <c r="G42" s="16" t="s">
        <v>971</v>
      </c>
      <c r="H42" s="16" t="s">
        <v>336</v>
      </c>
      <c r="I42" s="62" t="str">
        <f t="array" ref="I42">IFERROR(INDEX('Table D. Endnotes for non-FSSI '!C:C, MATCH(B42&amp;D42,'Table D. Endnotes for non-FSSI '!A:A&amp;'Table D. Endnotes for non-FSSI '!B:B, 0)),"")</f>
        <v>This stock complex contains doctorfish, blue tang, and ocean surgeonfish.</v>
      </c>
      <c r="J42" s="51" t="str">
        <f t="shared" si="1"/>
        <v/>
      </c>
      <c r="K42" s="14">
        <f t="shared" si="2"/>
        <v>0</v>
      </c>
    </row>
    <row r="43">
      <c r="A43" s="59">
        <v>43.0</v>
      </c>
      <c r="B43" s="16" t="s">
        <v>7</v>
      </c>
      <c r="C43" s="16" t="s">
        <v>116</v>
      </c>
      <c r="D43" s="16" t="s">
        <v>184</v>
      </c>
      <c r="E43" s="16" t="s">
        <v>966</v>
      </c>
      <c r="F43" s="16" t="s">
        <v>971</v>
      </c>
      <c r="G43" s="16" t="s">
        <v>971</v>
      </c>
      <c r="H43" s="16" t="s">
        <v>336</v>
      </c>
      <c r="I43" s="62" t="str">
        <f t="array" ref="I43">IFERROR(INDEX('Table D. Endnotes for non-FSSI '!C:C, MATCH(B43&amp;D43,'Table D. Endnotes for non-FSSI '!A:A&amp;'Table D. Endnotes for non-FSSI '!B:B, 0)),"")</f>
        <v>This stock complex contains gray triggerfish, ocean triggerfish, and Queen triggerfish.</v>
      </c>
      <c r="J43" s="51" t="str">
        <f t="shared" si="1"/>
        <v/>
      </c>
      <c r="K43" s="14">
        <f t="shared" si="2"/>
        <v>0</v>
      </c>
    </row>
    <row r="44">
      <c r="A44" s="59">
        <v>44.0</v>
      </c>
      <c r="B44" s="16" t="s">
        <v>7</v>
      </c>
      <c r="C44" s="16" t="s">
        <v>116</v>
      </c>
      <c r="D44" s="16" t="s">
        <v>151</v>
      </c>
      <c r="E44" s="16" t="s">
        <v>966</v>
      </c>
      <c r="F44" s="16" t="s">
        <v>971</v>
      </c>
      <c r="G44" s="16" t="s">
        <v>971</v>
      </c>
      <c r="H44" s="16" t="s">
        <v>336</v>
      </c>
      <c r="I44" s="62" t="str">
        <f t="array" ref="I44">IFERROR(INDEX('Table D. Endnotes for non-FSSI '!C:C, MATCH(B44&amp;D44,'Table D. Endnotes for non-FSSI '!A:A&amp;'Table D. Endnotes for non-FSSI '!B:B, 0)),"")</f>
        <v/>
      </c>
      <c r="J44" s="51" t="str">
        <f t="shared" si="1"/>
        <v/>
      </c>
      <c r="K44" s="14">
        <f t="shared" si="2"/>
        <v>0</v>
      </c>
    </row>
    <row r="45">
      <c r="A45" s="59">
        <v>45.0</v>
      </c>
      <c r="B45" s="16" t="s">
        <v>7</v>
      </c>
      <c r="C45" s="16" t="s">
        <v>116</v>
      </c>
      <c r="D45" s="16" t="s">
        <v>198</v>
      </c>
      <c r="E45" s="16" t="s">
        <v>966</v>
      </c>
      <c r="F45" s="16" t="s">
        <v>971</v>
      </c>
      <c r="G45" s="16" t="s">
        <v>971</v>
      </c>
      <c r="H45" s="16" t="s">
        <v>336</v>
      </c>
      <c r="I45" s="62" t="str">
        <f t="array" ref="I45">IFERROR(INDEX('Table D. Endnotes for non-FSSI '!C:C, MATCH(B45&amp;D45,'Table D. Endnotes for non-FSSI '!A:A&amp;'Table D. Endnotes for non-FSSI '!B:B, 0)),"")</f>
        <v>This stock complex contains Spanish hogfish and puddingwife.</v>
      </c>
      <c r="J45" s="51" t="str">
        <f t="shared" si="1"/>
        <v/>
      </c>
      <c r="K45" s="14">
        <f t="shared" si="2"/>
        <v>0</v>
      </c>
    </row>
    <row r="46">
      <c r="A46" s="59">
        <v>46.0</v>
      </c>
      <c r="B46" s="16" t="s">
        <v>7</v>
      </c>
      <c r="C46" s="16" t="s">
        <v>116</v>
      </c>
      <c r="D46" s="16" t="s">
        <v>125</v>
      </c>
      <c r="E46" s="16" t="s">
        <v>966</v>
      </c>
      <c r="F46" s="16" t="s">
        <v>971</v>
      </c>
      <c r="G46" s="16" t="s">
        <v>971</v>
      </c>
      <c r="H46" s="16" t="s">
        <v>336</v>
      </c>
      <c r="I46" s="62" t="str">
        <f t="array" ref="I46">IFERROR(INDEX('Table D. Endnotes for non-FSSI '!C:C, MATCH(B46&amp;D46,'Table D. Endnotes for non-FSSI '!A:A&amp;'Table D. Endnotes for non-FSSI '!B:B, 0)),"")</f>
        <v/>
      </c>
      <c r="J46" s="51" t="str">
        <f t="shared" si="1"/>
        <v/>
      </c>
      <c r="K46" s="14">
        <f t="shared" si="2"/>
        <v>0</v>
      </c>
    </row>
    <row r="47">
      <c r="A47" s="59">
        <v>47.0</v>
      </c>
      <c r="B47" s="16" t="s">
        <v>7</v>
      </c>
      <c r="C47" s="16" t="s">
        <v>116</v>
      </c>
      <c r="D47" s="16" t="s">
        <v>117</v>
      </c>
      <c r="E47" s="16" t="s">
        <v>966</v>
      </c>
      <c r="F47" s="16" t="s">
        <v>971</v>
      </c>
      <c r="G47" s="16" t="s">
        <v>971</v>
      </c>
      <c r="H47" s="16" t="s">
        <v>336</v>
      </c>
      <c r="I47" s="62" t="str">
        <f t="array" ref="I47">IFERROR(INDEX('Table D. Endnotes for non-FSSI '!C:C, MATCH(B47&amp;D47,'Table D. Endnotes for non-FSSI '!A:A&amp;'Table D. Endnotes for non-FSSI '!B:B, 0)),"")</f>
        <v/>
      </c>
      <c r="J47" s="51" t="str">
        <f t="shared" si="1"/>
        <v/>
      </c>
      <c r="K47" s="14">
        <f t="shared" si="2"/>
        <v>0</v>
      </c>
    </row>
    <row r="48">
      <c r="A48" s="59">
        <v>48.0</v>
      </c>
      <c r="B48" s="16" t="s">
        <v>7</v>
      </c>
      <c r="C48" s="16" t="s">
        <v>116</v>
      </c>
      <c r="D48" s="16" t="s">
        <v>165</v>
      </c>
      <c r="E48" s="16" t="s">
        <v>966</v>
      </c>
      <c r="F48" s="16" t="s">
        <v>971</v>
      </c>
      <c r="G48" s="16" t="s">
        <v>971</v>
      </c>
      <c r="H48" s="16" t="s">
        <v>336</v>
      </c>
      <c r="I48" s="62" t="str">
        <f t="array" ref="I48">IFERROR(INDEX('Table D. Endnotes for non-FSSI '!C:C, MATCH(B48&amp;D48,'Table D. Endnotes for non-FSSI '!A:A&amp;'Table D. Endnotes for non-FSSI '!B:B, 0)),"")</f>
        <v/>
      </c>
      <c r="J48" s="51" t="str">
        <f t="shared" si="1"/>
        <v/>
      </c>
      <c r="K48" s="14">
        <f t="shared" si="2"/>
        <v>0</v>
      </c>
    </row>
    <row r="49">
      <c r="A49" s="59">
        <v>49.0</v>
      </c>
      <c r="B49" s="16" t="s">
        <v>7</v>
      </c>
      <c r="C49" s="16" t="s">
        <v>116</v>
      </c>
      <c r="D49" s="16" t="s">
        <v>131</v>
      </c>
      <c r="E49" s="16" t="s">
        <v>966</v>
      </c>
      <c r="F49" s="16" t="s">
        <v>971</v>
      </c>
      <c r="G49" s="16" t="s">
        <v>971</v>
      </c>
      <c r="H49" s="16" t="s">
        <v>336</v>
      </c>
      <c r="I49" s="62" t="str">
        <f t="array" ref="I49">IFERROR(INDEX('Table D. Endnotes for non-FSSI '!C:C, MATCH(B49&amp;D49,'Table D. Endnotes for non-FSSI '!A:A&amp;'Table D. Endnotes for non-FSSI '!B:B, 0)),"")</f>
        <v>This stock complex contains dolphin and Pompano dolphin.</v>
      </c>
      <c r="J49" s="51" t="str">
        <f t="shared" si="1"/>
        <v/>
      </c>
      <c r="K49" s="14">
        <f t="shared" si="2"/>
        <v>0</v>
      </c>
    </row>
    <row r="50">
      <c r="A50" s="59">
        <v>50.0</v>
      </c>
      <c r="B50" s="16" t="s">
        <v>7</v>
      </c>
      <c r="C50" s="16" t="s">
        <v>116</v>
      </c>
      <c r="D50" s="16" t="s">
        <v>192</v>
      </c>
      <c r="E50" s="16" t="s">
        <v>966</v>
      </c>
      <c r="F50" s="16" t="s">
        <v>971</v>
      </c>
      <c r="G50" s="16" t="s">
        <v>971</v>
      </c>
      <c r="H50" s="16" t="s">
        <v>336</v>
      </c>
      <c r="I50" s="62" t="str">
        <f t="array" ref="I50">IFERROR(INDEX('Table D. Endnotes for non-FSSI '!C:C, MATCH(B50&amp;D50,'Table D. Endnotes for non-FSSI '!A:A&amp;'Table D. Endnotes for non-FSSI '!B:B, 0)),"")</f>
        <v/>
      </c>
      <c r="J50" s="51" t="str">
        <f t="shared" si="1"/>
        <v/>
      </c>
      <c r="K50" s="14">
        <f t="shared" si="2"/>
        <v>0</v>
      </c>
    </row>
    <row r="51">
      <c r="A51" s="59">
        <v>51.0</v>
      </c>
      <c r="B51" s="16" t="s">
        <v>7</v>
      </c>
      <c r="C51" s="16" t="s">
        <v>116</v>
      </c>
      <c r="D51" s="16" t="s">
        <v>189</v>
      </c>
      <c r="E51" s="16" t="s">
        <v>966</v>
      </c>
      <c r="F51" s="16" t="s">
        <v>971</v>
      </c>
      <c r="G51" s="16" t="s">
        <v>971</v>
      </c>
      <c r="H51" s="16" t="s">
        <v>336</v>
      </c>
      <c r="I51" s="62" t="str">
        <f t="array" ref="I51">IFERROR(INDEX('Table D. Endnotes for non-FSSI '!C:C, MATCH(B51&amp;D51,'Table D. Endnotes for non-FSSI '!A:A&amp;'Table D. Endnotes for non-FSSI '!B:B, 0)),"")</f>
        <v>This stock complex contains little tunny and blackfin tuna.</v>
      </c>
      <c r="J51" s="51" t="str">
        <f t="shared" si="1"/>
        <v/>
      </c>
      <c r="K51" s="14">
        <f t="shared" si="2"/>
        <v>0</v>
      </c>
    </row>
    <row r="52">
      <c r="A52" s="59">
        <v>52.0</v>
      </c>
      <c r="B52" s="16" t="s">
        <v>7</v>
      </c>
      <c r="C52" s="16" t="s">
        <v>116</v>
      </c>
      <c r="D52" s="16" t="s">
        <v>157</v>
      </c>
      <c r="E52" s="16" t="s">
        <v>966</v>
      </c>
      <c r="F52" s="16" t="s">
        <v>971</v>
      </c>
      <c r="G52" s="16" t="s">
        <v>971</v>
      </c>
      <c r="H52" s="16" t="s">
        <v>336</v>
      </c>
      <c r="I52" s="62" t="str">
        <f t="array" ref="I52">IFERROR(INDEX('Table D. Endnotes for non-FSSI '!C:C, MATCH(B52&amp;D52,'Table D. Endnotes for non-FSSI '!A:A&amp;'Table D. Endnotes for non-FSSI '!B:B, 0)),"")</f>
        <v>This stock complex contain king mackerel and cero mackerel.</v>
      </c>
      <c r="J52" s="51" t="str">
        <f t="shared" si="1"/>
        <v/>
      </c>
      <c r="K52" s="14">
        <f t="shared" si="2"/>
        <v>0</v>
      </c>
    </row>
    <row r="53">
      <c r="A53" s="59">
        <v>53.0</v>
      </c>
      <c r="B53" s="16" t="s">
        <v>7</v>
      </c>
      <c r="C53" s="16" t="s">
        <v>116</v>
      </c>
      <c r="D53" s="16" t="s">
        <v>186</v>
      </c>
      <c r="E53" s="16" t="s">
        <v>966</v>
      </c>
      <c r="F53" s="16" t="s">
        <v>971</v>
      </c>
      <c r="G53" s="16" t="s">
        <v>971</v>
      </c>
      <c r="H53" s="16" t="s">
        <v>336</v>
      </c>
      <c r="I53" s="62" t="str">
        <f t="array" ref="I53">IFERROR(INDEX('Table D. Endnotes for non-FSSI '!C:C, MATCH(B53&amp;D53,'Table D. Endnotes for non-FSSI '!A:A&amp;'Table D. Endnotes for non-FSSI '!B:B, 0)),"")</f>
        <v/>
      </c>
      <c r="J53" s="51" t="str">
        <f t="shared" si="1"/>
        <v/>
      </c>
      <c r="K53" s="14">
        <f t="shared" si="2"/>
        <v>0</v>
      </c>
    </row>
    <row r="54">
      <c r="A54" s="59">
        <v>54.0</v>
      </c>
      <c r="B54" s="16" t="s">
        <v>7</v>
      </c>
      <c r="C54" s="16" t="s">
        <v>116</v>
      </c>
      <c r="D54" s="16" t="s">
        <v>137</v>
      </c>
      <c r="E54" s="16" t="s">
        <v>966</v>
      </c>
      <c r="F54" s="16" t="s">
        <v>971</v>
      </c>
      <c r="G54" s="16" t="s">
        <v>971</v>
      </c>
      <c r="H54" s="16" t="s">
        <v>336</v>
      </c>
      <c r="I54" s="62" t="str">
        <f t="array" ref="I54">IFERROR(INDEX('Table D. Endnotes for non-FSSI '!C:C, MATCH(B54&amp;D54,'Table D. Endnotes for non-FSSI '!A:A&amp;'Table D. Endnotes for non-FSSI '!B:B, 0)),"")</f>
        <v/>
      </c>
      <c r="J54" s="51" t="str">
        <f t="shared" si="1"/>
        <v/>
      </c>
      <c r="K54" s="14">
        <f t="shared" si="2"/>
        <v>0</v>
      </c>
    </row>
    <row r="55">
      <c r="A55" s="59">
        <v>55.0</v>
      </c>
      <c r="B55" s="16" t="s">
        <v>7</v>
      </c>
      <c r="C55" s="16" t="s">
        <v>116</v>
      </c>
      <c r="D55" s="16" t="s">
        <v>134</v>
      </c>
      <c r="E55" s="16" t="s">
        <v>966</v>
      </c>
      <c r="F55" s="16" t="s">
        <v>971</v>
      </c>
      <c r="G55" s="16" t="s">
        <v>971</v>
      </c>
      <c r="H55" s="16" t="s">
        <v>336</v>
      </c>
      <c r="I55" s="62" t="str">
        <f t="array" ref="I55">IFERROR(INDEX('Table D. Endnotes for non-FSSI '!C:C, MATCH(B55&amp;D55,'Table D. Endnotes for non-FSSI '!A:A&amp;'Table D. Endnotes for non-FSSI '!B:B, 0)),"")</f>
        <v/>
      </c>
      <c r="J55" s="51" t="str">
        <f t="shared" si="1"/>
        <v/>
      </c>
      <c r="K55" s="14">
        <f t="shared" si="2"/>
        <v>0</v>
      </c>
    </row>
    <row r="56">
      <c r="A56" s="59">
        <v>56.0</v>
      </c>
      <c r="B56" s="16" t="s">
        <v>7</v>
      </c>
      <c r="C56" s="16" t="s">
        <v>116</v>
      </c>
      <c r="D56" s="16" t="s">
        <v>179</v>
      </c>
      <c r="E56" s="16" t="s">
        <v>966</v>
      </c>
      <c r="F56" s="16" t="s">
        <v>971</v>
      </c>
      <c r="G56" s="16" t="s">
        <v>971</v>
      </c>
      <c r="H56" s="16" t="s">
        <v>336</v>
      </c>
      <c r="I56" s="62" t="str">
        <f t="array" ref="I56">IFERROR(INDEX('Table D. Endnotes for non-FSSI '!C:C, MATCH(B56&amp;D56,'Table D. Endnotes for non-FSSI '!A:A&amp;'Table D. Endnotes for non-FSSI '!B:B, 0)),"")</f>
        <v/>
      </c>
      <c r="J56" s="51" t="str">
        <f t="shared" si="1"/>
        <v/>
      </c>
      <c r="K56" s="14">
        <f t="shared" si="2"/>
        <v>0</v>
      </c>
    </row>
    <row r="57">
      <c r="A57" s="59">
        <v>57.0</v>
      </c>
      <c r="B57" s="16" t="s">
        <v>7</v>
      </c>
      <c r="C57" s="16" t="s">
        <v>116</v>
      </c>
      <c r="D57" s="16" t="s">
        <v>177</v>
      </c>
      <c r="E57" s="16" t="s">
        <v>966</v>
      </c>
      <c r="F57" s="16" t="s">
        <v>971</v>
      </c>
      <c r="G57" s="16" t="s">
        <v>971</v>
      </c>
      <c r="H57" s="16" t="s">
        <v>336</v>
      </c>
      <c r="I57" s="62" t="str">
        <f t="array" ref="I57">IFERROR(INDEX('Table D. Endnotes for non-FSSI '!C:C, MATCH(B57&amp;D57,'Table D. Endnotes for non-FSSI '!A:A&amp;'Table D. Endnotes for non-FSSI '!B:B, 0)),"")</f>
        <v/>
      </c>
      <c r="J57" s="51" t="str">
        <f t="shared" si="1"/>
        <v/>
      </c>
      <c r="K57" s="14">
        <f t="shared" si="2"/>
        <v>0</v>
      </c>
    </row>
    <row r="58">
      <c r="A58" s="59">
        <v>58.0</v>
      </c>
      <c r="B58" s="16" t="s">
        <v>7</v>
      </c>
      <c r="C58" s="16" t="s">
        <v>205</v>
      </c>
      <c r="D58" s="16" t="s">
        <v>234</v>
      </c>
      <c r="E58" s="16" t="s">
        <v>966</v>
      </c>
      <c r="F58" s="16" t="s">
        <v>971</v>
      </c>
      <c r="G58" s="16" t="s">
        <v>971</v>
      </c>
      <c r="H58" s="16" t="s">
        <v>336</v>
      </c>
      <c r="I58" s="62" t="str">
        <f t="array" ref="I58">IFERROR(INDEX('Table D. Endnotes for non-FSSI '!C:C, MATCH(B58&amp;D58,'Table D. Endnotes for non-FSSI '!A:A&amp;'Table D. Endnotes for non-FSSI '!B:B, 0)),"")</f>
        <v/>
      </c>
      <c r="J58" s="51" t="str">
        <f t="shared" si="1"/>
        <v/>
      </c>
      <c r="K58" s="14">
        <f t="shared" si="2"/>
        <v>0</v>
      </c>
    </row>
    <row r="59">
      <c r="A59" s="59">
        <v>59.0</v>
      </c>
      <c r="B59" s="16" t="s">
        <v>7</v>
      </c>
      <c r="C59" s="16" t="s">
        <v>205</v>
      </c>
      <c r="D59" s="16" t="s">
        <v>228</v>
      </c>
      <c r="E59" s="16" t="s">
        <v>966</v>
      </c>
      <c r="F59" s="16" t="s">
        <v>971</v>
      </c>
      <c r="G59" s="16" t="s">
        <v>971</v>
      </c>
      <c r="H59" s="16" t="s">
        <v>336</v>
      </c>
      <c r="I59" s="62" t="str">
        <f t="array" ref="I59">IFERROR(INDEX('Table D. Endnotes for non-FSSI '!C:C, MATCH(B59&amp;D59,'Table D. Endnotes for non-FSSI '!A:A&amp;'Table D. Endnotes for non-FSSI '!B:B, 0)),"")</f>
        <v/>
      </c>
      <c r="J59" s="51" t="str">
        <f t="shared" si="1"/>
        <v/>
      </c>
      <c r="K59" s="14">
        <f t="shared" si="2"/>
        <v>0</v>
      </c>
    </row>
    <row r="60">
      <c r="A60" s="59">
        <v>60.0</v>
      </c>
      <c r="B60" s="16" t="s">
        <v>7</v>
      </c>
      <c r="C60" s="16" t="s">
        <v>205</v>
      </c>
      <c r="D60" s="16" t="s">
        <v>236</v>
      </c>
      <c r="E60" s="16" t="s">
        <v>966</v>
      </c>
      <c r="F60" s="16" t="s">
        <v>971</v>
      </c>
      <c r="G60" s="16" t="s">
        <v>971</v>
      </c>
      <c r="H60" s="16" t="s">
        <v>336</v>
      </c>
      <c r="I60" s="62" t="str">
        <f t="array" ref="I60">IFERROR(INDEX('Table D. Endnotes for non-FSSI '!C:C, MATCH(B60&amp;D60,'Table D. Endnotes for non-FSSI '!A:A&amp;'Table D. Endnotes for non-FSSI '!B:B, 0)),"")</f>
        <v>This stock complex contains gray snapper and lane snapper.</v>
      </c>
      <c r="J60" s="51" t="str">
        <f t="shared" si="1"/>
        <v/>
      </c>
      <c r="K60" s="14">
        <f t="shared" si="2"/>
        <v>0</v>
      </c>
    </row>
    <row r="61">
      <c r="A61" s="59">
        <v>61.0</v>
      </c>
      <c r="B61" s="16" t="s">
        <v>7</v>
      </c>
      <c r="C61" s="16" t="s">
        <v>205</v>
      </c>
      <c r="D61" s="16" t="s">
        <v>222</v>
      </c>
      <c r="E61" s="16" t="s">
        <v>966</v>
      </c>
      <c r="F61" s="16" t="s">
        <v>971</v>
      </c>
      <c r="G61" s="16" t="s">
        <v>971</v>
      </c>
      <c r="H61" s="16" t="s">
        <v>336</v>
      </c>
      <c r="I61" s="62" t="str">
        <f t="array" ref="I61">IFERROR(INDEX('Table D. Endnotes for non-FSSI '!C:C, MATCH(B61&amp;D61,'Table D. Endnotes for non-FSSI '!A:A&amp;'Table D. Endnotes for non-FSSI '!B:B, 0)),"")</f>
        <v/>
      </c>
      <c r="J61" s="51" t="str">
        <f t="shared" si="1"/>
        <v/>
      </c>
      <c r="K61" s="14">
        <f t="shared" si="2"/>
        <v>0</v>
      </c>
    </row>
    <row r="62">
      <c r="A62" s="59">
        <v>62.0</v>
      </c>
      <c r="B62" s="16" t="s">
        <v>7</v>
      </c>
      <c r="C62" s="16" t="s">
        <v>205</v>
      </c>
      <c r="D62" s="16" t="s">
        <v>232</v>
      </c>
      <c r="E62" s="16" t="s">
        <v>966</v>
      </c>
      <c r="F62" s="16" t="s">
        <v>971</v>
      </c>
      <c r="G62" s="16" t="s">
        <v>971</v>
      </c>
      <c r="H62" s="16" t="s">
        <v>336</v>
      </c>
      <c r="I62" s="62" t="str">
        <f t="array" ref="I62">IFERROR(INDEX('Table D. Endnotes for non-FSSI '!C:C, MATCH(B62&amp;D62,'Table D. Endnotes for non-FSSI '!A:A&amp;'Table D. Endnotes for non-FSSI '!B:B, 0)),"")</f>
        <v/>
      </c>
      <c r="J62" s="51" t="str">
        <f t="shared" si="1"/>
        <v/>
      </c>
      <c r="K62" s="14">
        <f t="shared" si="2"/>
        <v>0</v>
      </c>
    </row>
    <row r="63">
      <c r="A63" s="59">
        <v>63.0</v>
      </c>
      <c r="B63" s="16" t="s">
        <v>7</v>
      </c>
      <c r="C63" s="16" t="s">
        <v>205</v>
      </c>
      <c r="D63" s="16" t="s">
        <v>242</v>
      </c>
      <c r="E63" s="16" t="s">
        <v>966</v>
      </c>
      <c r="F63" s="16" t="s">
        <v>971</v>
      </c>
      <c r="G63" s="16" t="s">
        <v>971</v>
      </c>
      <c r="H63" s="16" t="s">
        <v>336</v>
      </c>
      <c r="I63" s="62" t="str">
        <f t="array" ref="I63">IFERROR(INDEX('Table D. Endnotes for non-FSSI '!C:C, MATCH(B63&amp;D63,'Table D. Endnotes for non-FSSI '!A:A&amp;'Table D. Endnotes for non-FSSI '!B:B, 0)),"")</f>
        <v/>
      </c>
      <c r="J63" s="51" t="str">
        <f t="shared" si="1"/>
        <v/>
      </c>
      <c r="K63" s="14">
        <f t="shared" si="2"/>
        <v>0</v>
      </c>
    </row>
    <row r="64">
      <c r="A64" s="59">
        <v>64.0</v>
      </c>
      <c r="B64" s="16" t="s">
        <v>7</v>
      </c>
      <c r="C64" s="16" t="s">
        <v>205</v>
      </c>
      <c r="D64" s="16" t="s">
        <v>210</v>
      </c>
      <c r="E64" s="16" t="s">
        <v>966</v>
      </c>
      <c r="F64" s="16" t="s">
        <v>971</v>
      </c>
      <c r="G64" s="16" t="s">
        <v>971</v>
      </c>
      <c r="H64" s="16" t="s">
        <v>336</v>
      </c>
      <c r="I64" s="62" t="str">
        <f t="array" ref="I64">IFERROR(INDEX('Table D. Endnotes for non-FSSI '!C:C, MATCH(B64&amp;D64,'Table D. Endnotes for non-FSSI '!A:A&amp;'Table D. Endnotes for non-FSSI '!B:B, 0)),"")</f>
        <v>This stock complex contains coney and graysby.</v>
      </c>
      <c r="J64" s="51" t="str">
        <f t="shared" si="1"/>
        <v/>
      </c>
      <c r="K64" s="14">
        <f t="shared" si="2"/>
        <v>0</v>
      </c>
    </row>
    <row r="65">
      <c r="A65" s="59">
        <v>65.0</v>
      </c>
      <c r="B65" s="16" t="s">
        <v>7</v>
      </c>
      <c r="C65" s="16" t="s">
        <v>205</v>
      </c>
      <c r="D65" s="16" t="s">
        <v>212</v>
      </c>
      <c r="E65" s="16" t="s">
        <v>966</v>
      </c>
      <c r="F65" s="16" t="s">
        <v>971</v>
      </c>
      <c r="G65" s="16" t="s">
        <v>971</v>
      </c>
      <c r="H65" s="16" t="s">
        <v>336</v>
      </c>
      <c r="I65" s="62" t="str">
        <f t="array" ref="I65">IFERROR(INDEX('Table D. Endnotes for non-FSSI '!C:C, MATCH(B65&amp;D65,'Table D. Endnotes for non-FSSI '!A:A&amp;'Table D. Endnotes for non-FSSI '!B:B, 0)),"")</f>
        <v>This stock complex contains red hind and rock hind.</v>
      </c>
      <c r="J65" s="51" t="str">
        <f t="shared" si="1"/>
        <v/>
      </c>
      <c r="K65" s="14">
        <f t="shared" si="2"/>
        <v>0</v>
      </c>
    </row>
    <row r="66">
      <c r="A66" s="59">
        <v>66.0</v>
      </c>
      <c r="B66" s="16" t="s">
        <v>7</v>
      </c>
      <c r="C66" s="16" t="s">
        <v>205</v>
      </c>
      <c r="D66" s="16" t="s">
        <v>214</v>
      </c>
      <c r="E66" s="16" t="s">
        <v>966</v>
      </c>
      <c r="F66" s="16" t="s">
        <v>971</v>
      </c>
      <c r="G66" s="16" t="s">
        <v>971</v>
      </c>
      <c r="H66" s="16" t="s">
        <v>336</v>
      </c>
      <c r="I66" s="62" t="str">
        <f t="array" ref="I66">IFERROR(INDEX('Table D. Endnotes for non-FSSI '!C:C, MATCH(B66&amp;D66,'Table D. Endnotes for non-FSSI '!A:A&amp;'Table D. Endnotes for non-FSSI '!B:B, 0)),"")</f>
        <v>This stock complex contains black grouper, red grouper, tiger grouper, and yellowfin grouper.</v>
      </c>
      <c r="J66" s="51" t="str">
        <f t="shared" si="1"/>
        <v/>
      </c>
      <c r="K66" s="14">
        <f t="shared" si="2"/>
        <v>0</v>
      </c>
    </row>
    <row r="67">
      <c r="A67" s="59">
        <v>67.0</v>
      </c>
      <c r="B67" s="16" t="s">
        <v>7</v>
      </c>
      <c r="C67" s="16" t="s">
        <v>205</v>
      </c>
      <c r="D67" s="16" t="s">
        <v>220</v>
      </c>
      <c r="E67" s="16" t="s">
        <v>966</v>
      </c>
      <c r="F67" s="16" t="s">
        <v>971</v>
      </c>
      <c r="G67" s="16" t="s">
        <v>971</v>
      </c>
      <c r="H67" s="16" t="s">
        <v>336</v>
      </c>
      <c r="I67" s="62" t="str">
        <f t="array" ref="I67">IFERROR(INDEX('Table D. Endnotes for non-FSSI '!C:C, MATCH(B67&amp;D67,'Table D. Endnotes for non-FSSI '!A:A&amp;'Table D. Endnotes for non-FSSI '!B:B, 0)),"")</f>
        <v/>
      </c>
      <c r="J67" s="51" t="str">
        <f t="shared" si="1"/>
        <v/>
      </c>
      <c r="K67" s="14">
        <f t="shared" si="2"/>
        <v>0</v>
      </c>
    </row>
    <row r="68">
      <c r="A68" s="59">
        <v>68.0</v>
      </c>
      <c r="B68" s="16" t="s">
        <v>7</v>
      </c>
      <c r="C68" s="16" t="s">
        <v>205</v>
      </c>
      <c r="D68" s="16" t="s">
        <v>216</v>
      </c>
      <c r="E68" s="16" t="s">
        <v>966</v>
      </c>
      <c r="F68" s="16" t="s">
        <v>971</v>
      </c>
      <c r="G68" s="16" t="s">
        <v>971</v>
      </c>
      <c r="H68" s="16" t="s">
        <v>336</v>
      </c>
      <c r="I68" s="62" t="str">
        <f t="array" ref="I68">IFERROR(INDEX('Table D. Endnotes for non-FSSI '!C:C, MATCH(B68&amp;D68,'Table D. Endnotes for non-FSSI '!A:A&amp;'Table D. Endnotes for non-FSSI '!B:B, 0)),"")</f>
        <v>This stock complex contains white grunt and bluestriped grunt.</v>
      </c>
      <c r="J68" s="51" t="str">
        <f t="shared" si="1"/>
        <v/>
      </c>
      <c r="K68" s="14">
        <f t="shared" si="2"/>
        <v>0</v>
      </c>
    </row>
    <row r="69">
      <c r="A69" s="59">
        <v>69.0</v>
      </c>
      <c r="B69" s="16" t="s">
        <v>7</v>
      </c>
      <c r="C69" s="16" t="s">
        <v>205</v>
      </c>
      <c r="D69" s="16" t="s">
        <v>226</v>
      </c>
      <c r="E69" s="16" t="s">
        <v>966</v>
      </c>
      <c r="F69" s="16" t="s">
        <v>971</v>
      </c>
      <c r="G69" s="16" t="s">
        <v>971</v>
      </c>
      <c r="H69" s="16" t="s">
        <v>336</v>
      </c>
      <c r="I69" s="62" t="str">
        <f t="array" ref="I69">IFERROR(INDEX('Table D. Endnotes for non-FSSI '!C:C, MATCH(B69&amp;D69,'Table D. Endnotes for non-FSSI '!A:A&amp;'Table D. Endnotes for non-FSSI '!B:B, 0)),"")</f>
        <v>This stock complex contains blue parrotfish, midnight parrotfish, and rainbow parrotfish.</v>
      </c>
      <c r="J69" s="51" t="str">
        <f t="shared" si="1"/>
        <v/>
      </c>
      <c r="K69" s="14">
        <f t="shared" si="2"/>
        <v>0</v>
      </c>
    </row>
    <row r="70">
      <c r="A70" s="59">
        <v>70.0</v>
      </c>
      <c r="B70" s="16" t="s">
        <v>7</v>
      </c>
      <c r="C70" s="16" t="s">
        <v>205</v>
      </c>
      <c r="D70" s="16" t="s">
        <v>224</v>
      </c>
      <c r="E70" s="16" t="s">
        <v>966</v>
      </c>
      <c r="F70" s="16" t="s">
        <v>971</v>
      </c>
      <c r="G70" s="16" t="s">
        <v>971</v>
      </c>
      <c r="H70" s="16" t="s">
        <v>336</v>
      </c>
      <c r="I70" s="62" t="str">
        <f t="array" ref="I70">IFERROR(INDEX('Table D. Endnotes for non-FSSI '!C:C, MATCH(B70&amp;D70,'Table D. Endnotes for non-FSSI '!A:A&amp;'Table D. Endnotes for non-FSSI '!B:B, 0)),"")</f>
        <v>This stock complex contains princess parrotfish, queen parrotfish, striped parrotfish, redband parrotfish, redtail parrotfish, redfin parrotfish, and stoplight parrotfish.</v>
      </c>
      <c r="J70" s="51" t="str">
        <f t="shared" si="1"/>
        <v/>
      </c>
      <c r="K70" s="14">
        <f t="shared" si="2"/>
        <v>0</v>
      </c>
    </row>
    <row r="71">
      <c r="A71" s="59">
        <v>71.0</v>
      </c>
      <c r="B71" s="16" t="s">
        <v>7</v>
      </c>
      <c r="C71" s="16" t="s">
        <v>205</v>
      </c>
      <c r="D71" s="16" t="s">
        <v>206</v>
      </c>
      <c r="E71" s="16" t="s">
        <v>966</v>
      </c>
      <c r="F71" s="16" t="s">
        <v>971</v>
      </c>
      <c r="G71" s="16" t="s">
        <v>971</v>
      </c>
      <c r="H71" s="16" t="s">
        <v>336</v>
      </c>
      <c r="I71" s="62" t="str">
        <f t="array" ref="I71">IFERROR(INDEX('Table D. Endnotes for non-FSSI '!C:C, MATCH(B71&amp;D71,'Table D. Endnotes for non-FSSI '!A:A&amp;'Table D. Endnotes for non-FSSI '!B:B, 0)),"")</f>
        <v>This stock complex contains queen angelfish, gray angelfish, and French angelfish.</v>
      </c>
      <c r="J71" s="51" t="str">
        <f t="shared" si="1"/>
        <v/>
      </c>
      <c r="K71" s="14">
        <f t="shared" si="2"/>
        <v>0</v>
      </c>
    </row>
    <row r="72">
      <c r="A72" s="59">
        <v>72.0</v>
      </c>
      <c r="B72" s="16" t="s">
        <v>7</v>
      </c>
      <c r="C72" s="16" t="s">
        <v>205</v>
      </c>
      <c r="D72" s="16" t="s">
        <v>238</v>
      </c>
      <c r="E72" s="16" t="s">
        <v>966</v>
      </c>
      <c r="F72" s="16" t="s">
        <v>971</v>
      </c>
      <c r="G72" s="16" t="s">
        <v>971</v>
      </c>
      <c r="H72" s="16" t="s">
        <v>336</v>
      </c>
      <c r="I72" s="62" t="str">
        <f t="array" ref="I72">IFERROR(INDEX('Table D. Endnotes for non-FSSI '!C:C, MATCH(B72&amp;D72,'Table D. Endnotes for non-FSSI '!A:A&amp;'Table D. Endnotes for non-FSSI '!B:B, 0)),"")</f>
        <v>This stock complex contains doctorfish, blue tang, and ocean surgeonfish.</v>
      </c>
      <c r="J72" s="51" t="str">
        <f t="shared" si="1"/>
        <v/>
      </c>
      <c r="K72" s="14">
        <f t="shared" si="2"/>
        <v>0</v>
      </c>
    </row>
    <row r="73">
      <c r="A73" s="59">
        <v>73.0</v>
      </c>
      <c r="B73" s="16" t="s">
        <v>7</v>
      </c>
      <c r="C73" s="16" t="s">
        <v>205</v>
      </c>
      <c r="D73" s="16" t="s">
        <v>230</v>
      </c>
      <c r="E73" s="16" t="s">
        <v>966</v>
      </c>
      <c r="F73" s="16" t="s">
        <v>971</v>
      </c>
      <c r="G73" s="16" t="s">
        <v>971</v>
      </c>
      <c r="H73" s="16" t="s">
        <v>336</v>
      </c>
      <c r="I73" s="62" t="str">
        <f t="array" ref="I73">IFERROR(INDEX('Table D. Endnotes for non-FSSI '!C:C, MATCH(B73&amp;D73,'Table D. Endnotes for non-FSSI '!A:A&amp;'Table D. Endnotes for non-FSSI '!B:B, 0)),"")</f>
        <v/>
      </c>
      <c r="J73" s="51" t="str">
        <f t="shared" si="1"/>
        <v/>
      </c>
      <c r="K73" s="14">
        <f t="shared" si="2"/>
        <v>0</v>
      </c>
    </row>
    <row r="74">
      <c r="A74" s="59">
        <v>74.0</v>
      </c>
      <c r="B74" s="16" t="s">
        <v>7</v>
      </c>
      <c r="C74" s="16" t="s">
        <v>205</v>
      </c>
      <c r="D74" s="16" t="s">
        <v>218</v>
      </c>
      <c r="E74" s="16" t="s">
        <v>966</v>
      </c>
      <c r="F74" s="16" t="s">
        <v>971</v>
      </c>
      <c r="G74" s="16" t="s">
        <v>971</v>
      </c>
      <c r="H74" s="16" t="s">
        <v>336</v>
      </c>
      <c r="I74" s="62" t="str">
        <f t="array" ref="I74">IFERROR(INDEX('Table D. Endnotes for non-FSSI '!C:C, MATCH(B74&amp;D74,'Table D. Endnotes for non-FSSI '!A:A&amp;'Table D. Endnotes for non-FSSI '!B:B, 0)),"")</f>
        <v/>
      </c>
      <c r="J74" s="51" t="str">
        <f t="shared" si="1"/>
        <v/>
      </c>
      <c r="K74" s="14">
        <f t="shared" si="2"/>
        <v>0</v>
      </c>
    </row>
    <row r="75">
      <c r="A75" s="59">
        <v>75.0</v>
      </c>
      <c r="B75" s="16" t="s">
        <v>7</v>
      </c>
      <c r="C75" s="16" t="s">
        <v>205</v>
      </c>
      <c r="D75" s="16" t="s">
        <v>208</v>
      </c>
      <c r="E75" s="16" t="s">
        <v>966</v>
      </c>
      <c r="F75" s="16" t="s">
        <v>971</v>
      </c>
      <c r="G75" s="16" t="s">
        <v>971</v>
      </c>
      <c r="H75" s="16" t="s">
        <v>336</v>
      </c>
      <c r="I75" s="62" t="str">
        <f t="array" ref="I75">IFERROR(INDEX('Table D. Endnotes for non-FSSI '!C:C, MATCH(B75&amp;D75,'Table D. Endnotes for non-FSSI '!A:A&amp;'Table D. Endnotes for non-FSSI '!B:B, 0)),"")</f>
        <v/>
      </c>
      <c r="J75" s="51" t="str">
        <f t="shared" si="1"/>
        <v/>
      </c>
      <c r="K75" s="14">
        <f t="shared" si="2"/>
        <v>0</v>
      </c>
    </row>
    <row r="76">
      <c r="A76" s="59">
        <v>76.0</v>
      </c>
      <c r="B76" s="16" t="s">
        <v>7</v>
      </c>
      <c r="C76" s="16" t="s">
        <v>205</v>
      </c>
      <c r="D76" s="16" t="s">
        <v>240</v>
      </c>
      <c r="E76" s="16" t="s">
        <v>966</v>
      </c>
      <c r="F76" s="16" t="s">
        <v>971</v>
      </c>
      <c r="G76" s="16" t="s">
        <v>971</v>
      </c>
      <c r="H76" s="16" t="s">
        <v>336</v>
      </c>
      <c r="I76" s="62" t="str">
        <f t="array" ref="I76">IFERROR(INDEX('Table D. Endnotes for non-FSSI '!C:C, MATCH(B76&amp;D76,'Table D. Endnotes for non-FSSI '!A:A&amp;'Table D. Endnotes for non-FSSI '!B:B, 0)),"")</f>
        <v/>
      </c>
      <c r="J76" s="51" t="str">
        <f t="shared" si="1"/>
        <v/>
      </c>
      <c r="K76" s="14">
        <f t="shared" si="2"/>
        <v>0</v>
      </c>
    </row>
    <row r="77">
      <c r="A77" s="59">
        <v>77.0</v>
      </c>
      <c r="B77" s="16" t="s">
        <v>7</v>
      </c>
      <c r="C77" s="16" t="s">
        <v>244</v>
      </c>
      <c r="D77" s="16" t="s">
        <v>273</v>
      </c>
      <c r="E77" s="16" t="s">
        <v>966</v>
      </c>
      <c r="F77" s="16" t="s">
        <v>971</v>
      </c>
      <c r="G77" s="16" t="s">
        <v>971</v>
      </c>
      <c r="H77" s="16" t="s">
        <v>336</v>
      </c>
      <c r="I77" s="62" t="str">
        <f t="array" ref="I77">IFERROR(INDEX('Table D. Endnotes for non-FSSI '!C:C, MATCH(B77&amp;D77,'Table D. Endnotes for non-FSSI '!A:A&amp;'Table D. Endnotes for non-FSSI '!B:B, 0)),"")</f>
        <v>This stock complex contains black snapper, blackfin snapper, silk snapper, and vermilion snapper.</v>
      </c>
      <c r="J77" s="51" t="str">
        <f t="shared" si="1"/>
        <v/>
      </c>
      <c r="K77" s="14">
        <f t="shared" si="2"/>
        <v>0</v>
      </c>
    </row>
    <row r="78">
      <c r="A78" s="59">
        <v>78.0</v>
      </c>
      <c r="B78" s="16" t="s">
        <v>7</v>
      </c>
      <c r="C78" s="16" t="s">
        <v>244</v>
      </c>
      <c r="D78" s="16" t="s">
        <v>269</v>
      </c>
      <c r="E78" s="16" t="s">
        <v>966</v>
      </c>
      <c r="F78" s="16" t="s">
        <v>971</v>
      </c>
      <c r="G78" s="16" t="s">
        <v>971</v>
      </c>
      <c r="H78" s="16" t="s">
        <v>336</v>
      </c>
      <c r="I78" s="62" t="str">
        <f t="array" ref="I78">IFERROR(INDEX('Table D. Endnotes for non-FSSI '!C:C, MATCH(B78&amp;D78,'Table D. Endnotes for non-FSSI '!A:A&amp;'Table D. Endnotes for non-FSSI '!B:B, 0)),"")</f>
        <v/>
      </c>
      <c r="J78" s="51" t="str">
        <f t="shared" si="1"/>
        <v/>
      </c>
      <c r="K78" s="14">
        <f t="shared" si="2"/>
        <v>0</v>
      </c>
    </row>
    <row r="79">
      <c r="A79" s="59">
        <v>79.0</v>
      </c>
      <c r="B79" s="16" t="s">
        <v>7</v>
      </c>
      <c r="C79" s="16" t="s">
        <v>244</v>
      </c>
      <c r="D79" s="16" t="s">
        <v>275</v>
      </c>
      <c r="E79" s="16" t="s">
        <v>966</v>
      </c>
      <c r="F79" s="16" t="s">
        <v>971</v>
      </c>
      <c r="G79" s="16" t="s">
        <v>971</v>
      </c>
      <c r="H79" s="16" t="s">
        <v>336</v>
      </c>
      <c r="I79" s="62" t="str">
        <f t="array" ref="I79">IFERROR(INDEX('Table D. Endnotes for non-FSSI '!C:C, MATCH(B79&amp;D79,'Table D. Endnotes for non-FSSI '!A:A&amp;'Table D. Endnotes for non-FSSI '!B:B, 0)),"")</f>
        <v>This stock complex contains lane snapper and mutton snapper.</v>
      </c>
      <c r="J79" s="51" t="str">
        <f t="shared" si="1"/>
        <v/>
      </c>
      <c r="K79" s="14">
        <f t="shared" si="2"/>
        <v>0</v>
      </c>
    </row>
    <row r="80">
      <c r="A80" s="59">
        <v>80.0</v>
      </c>
      <c r="B80" s="16" t="s">
        <v>7</v>
      </c>
      <c r="C80" s="16" t="s">
        <v>244</v>
      </c>
      <c r="D80" s="16" t="s">
        <v>281</v>
      </c>
      <c r="E80" s="16" t="s">
        <v>966</v>
      </c>
      <c r="F80" s="16" t="s">
        <v>971</v>
      </c>
      <c r="G80" s="16" t="s">
        <v>971</v>
      </c>
      <c r="H80" s="16" t="s">
        <v>336</v>
      </c>
      <c r="I80" s="62" t="str">
        <f t="array" ref="I80">IFERROR(INDEX('Table D. Endnotes for non-FSSI '!C:C, MATCH(B80&amp;D80,'Table D. Endnotes for non-FSSI '!A:A&amp;'Table D. Endnotes for non-FSSI '!B:B, 0)),"")</f>
        <v/>
      </c>
      <c r="J80" s="51" t="str">
        <f t="shared" si="1"/>
        <v/>
      </c>
      <c r="K80" s="14">
        <f t="shared" si="2"/>
        <v>0</v>
      </c>
    </row>
    <row r="81">
      <c r="A81" s="59">
        <v>81.0</v>
      </c>
      <c r="B81" s="16" t="s">
        <v>7</v>
      </c>
      <c r="C81" s="16" t="s">
        <v>244</v>
      </c>
      <c r="D81" s="16" t="s">
        <v>251</v>
      </c>
      <c r="E81" s="16" t="s">
        <v>966</v>
      </c>
      <c r="F81" s="16" t="s">
        <v>971</v>
      </c>
      <c r="G81" s="16" t="s">
        <v>971</v>
      </c>
      <c r="H81" s="16" t="s">
        <v>336</v>
      </c>
      <c r="I81" s="62" t="str">
        <f t="array" ref="I81">IFERROR(INDEX('Table D. Endnotes for non-FSSI '!C:C, MATCH(B81&amp;D81,'Table D. Endnotes for non-FSSI '!A:A&amp;'Table D. Endnotes for non-FSSI '!B:B, 0)),"")</f>
        <v>This stock complex contains coney and red hind.</v>
      </c>
      <c r="J81" s="51" t="str">
        <f t="shared" si="1"/>
        <v/>
      </c>
      <c r="K81" s="14">
        <f t="shared" si="2"/>
        <v>0</v>
      </c>
    </row>
    <row r="82">
      <c r="A82" s="59">
        <v>82.0</v>
      </c>
      <c r="B82" s="16" t="s">
        <v>7</v>
      </c>
      <c r="C82" s="16" t="s">
        <v>244</v>
      </c>
      <c r="D82" s="16" t="s">
        <v>253</v>
      </c>
      <c r="E82" s="16" t="s">
        <v>966</v>
      </c>
      <c r="F82" s="16" t="s">
        <v>971</v>
      </c>
      <c r="G82" s="16" t="s">
        <v>971</v>
      </c>
      <c r="H82" s="16" t="s">
        <v>336</v>
      </c>
      <c r="I82" s="62" t="str">
        <f t="array" ref="I82">IFERROR(INDEX('Table D. Endnotes for non-FSSI '!C:C, MATCH(B82&amp;D82,'Table D. Endnotes for non-FSSI '!A:A&amp;'Table D. Endnotes for non-FSSI '!B:B, 0)),"")</f>
        <v>This stock complex contains black grouper, red grouper, tiger grouper, and yellowfin grouper.</v>
      </c>
      <c r="J82" s="51" t="str">
        <f t="shared" si="1"/>
        <v/>
      </c>
      <c r="K82" s="14">
        <f t="shared" si="2"/>
        <v>0</v>
      </c>
    </row>
    <row r="83">
      <c r="A83" s="59">
        <v>83.0</v>
      </c>
      <c r="B83" s="16" t="s">
        <v>7</v>
      </c>
      <c r="C83" s="16" t="s">
        <v>244</v>
      </c>
      <c r="D83" s="16" t="s">
        <v>255</v>
      </c>
      <c r="E83" s="16" t="s">
        <v>966</v>
      </c>
      <c r="F83" s="16" t="s">
        <v>971</v>
      </c>
      <c r="G83" s="16" t="s">
        <v>971</v>
      </c>
      <c r="H83" s="16" t="s">
        <v>336</v>
      </c>
      <c r="I83" s="62" t="str">
        <f t="array" ref="I83">IFERROR(INDEX('Table D. Endnotes for non-FSSI '!C:C, MATCH(B83&amp;D83,'Table D. Endnotes for non-FSSI '!A:A&amp;'Table D. Endnotes for non-FSSI '!B:B, 0)),"")</f>
        <v>This stock complex contains misty grouper, yellowedge grouper, and yellowmouth grouper.</v>
      </c>
      <c r="J83" s="51" t="str">
        <f t="shared" si="1"/>
        <v/>
      </c>
      <c r="K83" s="14">
        <f t="shared" si="2"/>
        <v>0</v>
      </c>
    </row>
    <row r="84">
      <c r="A84" s="59">
        <v>84.0</v>
      </c>
      <c r="B84" s="16" t="s">
        <v>7</v>
      </c>
      <c r="C84" s="16" t="s">
        <v>244</v>
      </c>
      <c r="D84" s="16" t="s">
        <v>257</v>
      </c>
      <c r="E84" s="16" t="s">
        <v>966</v>
      </c>
      <c r="F84" s="16" t="s">
        <v>971</v>
      </c>
      <c r="G84" s="16" t="s">
        <v>971</v>
      </c>
      <c r="H84" s="16" t="s">
        <v>336</v>
      </c>
      <c r="I84" s="62" t="str">
        <f t="array" ref="I84">IFERROR(INDEX('Table D. Endnotes for non-FSSI '!C:C, MATCH(B84&amp;D84,'Table D. Endnotes for non-FSSI '!A:A&amp;'Table D. Endnotes for non-FSSI '!B:B, 0)),"")</f>
        <v>This stock complex contains white grunt and bluestriped grunt.</v>
      </c>
      <c r="J84" s="51" t="str">
        <f t="shared" si="1"/>
        <v/>
      </c>
      <c r="K84" s="14">
        <f t="shared" si="2"/>
        <v>0</v>
      </c>
    </row>
    <row r="85">
      <c r="A85" s="59">
        <v>85.0</v>
      </c>
      <c r="B85" s="16" t="s">
        <v>7</v>
      </c>
      <c r="C85" s="16" t="s">
        <v>244</v>
      </c>
      <c r="D85" s="16" t="s">
        <v>261</v>
      </c>
      <c r="E85" s="16" t="s">
        <v>966</v>
      </c>
      <c r="F85" s="16" t="s">
        <v>971</v>
      </c>
      <c r="G85" s="16" t="s">
        <v>971</v>
      </c>
      <c r="H85" s="16" t="s">
        <v>336</v>
      </c>
      <c r="I85" s="62" t="str">
        <f t="array" ref="I85">IFERROR(INDEX('Table D. Endnotes for non-FSSI '!C:C, MATCH(B85&amp;D85,'Table D. Endnotes for non-FSSI '!A:A&amp;'Table D. Endnotes for non-FSSI '!B:B, 0)),"")</f>
        <v/>
      </c>
      <c r="J85" s="51" t="str">
        <f t="shared" si="1"/>
        <v/>
      </c>
      <c r="K85" s="14">
        <f t="shared" si="2"/>
        <v>0</v>
      </c>
    </row>
    <row r="86">
      <c r="A86" s="59">
        <v>86.0</v>
      </c>
      <c r="B86" s="16" t="s">
        <v>7</v>
      </c>
      <c r="C86" s="16" t="s">
        <v>244</v>
      </c>
      <c r="D86" s="16" t="s">
        <v>267</v>
      </c>
      <c r="E86" s="16" t="s">
        <v>966</v>
      </c>
      <c r="F86" s="16" t="s">
        <v>971</v>
      </c>
      <c r="G86" s="16" t="s">
        <v>971</v>
      </c>
      <c r="H86" s="16" t="s">
        <v>336</v>
      </c>
      <c r="I86" s="62" t="str">
        <f t="array" ref="I86">IFERROR(INDEX('Table D. Endnotes for non-FSSI '!C:C, MATCH(B86&amp;D86,'Table D. Endnotes for non-FSSI '!A:A&amp;'Table D. Endnotes for non-FSSI '!B:B, 0)),"")</f>
        <v>This stock complex contains blue parrotfish, midnight parrotfish, and rainbow parrotfish.</v>
      </c>
      <c r="J86" s="51" t="str">
        <f t="shared" si="1"/>
        <v/>
      </c>
      <c r="K86" s="14">
        <f t="shared" si="2"/>
        <v>0</v>
      </c>
    </row>
    <row r="87">
      <c r="A87" s="59">
        <v>87.0</v>
      </c>
      <c r="B87" s="16" t="s">
        <v>7</v>
      </c>
      <c r="C87" s="16" t="s">
        <v>244</v>
      </c>
      <c r="D87" s="16" t="s">
        <v>263</v>
      </c>
      <c r="E87" s="16" t="s">
        <v>966</v>
      </c>
      <c r="F87" s="16" t="s">
        <v>971</v>
      </c>
      <c r="G87" s="16" t="s">
        <v>971</v>
      </c>
      <c r="H87" s="16" t="s">
        <v>336</v>
      </c>
      <c r="I87" s="62" t="str">
        <f t="array" ref="I87">IFERROR(INDEX('Table D. Endnotes for non-FSSI '!C:C, MATCH(B87&amp;D87,'Table D. Endnotes for non-FSSI '!A:A&amp;'Table D. Endnotes for non-FSSI '!B:B, 0)),"")</f>
        <v>This stock complex contains princess parrotfish, queen parrotfish, striped parrotfish, redband parrotfish, redtail parrotfish, redfin parrotfish, and stoplight parrotfish.</v>
      </c>
      <c r="J87" s="51" t="str">
        <f t="shared" si="1"/>
        <v/>
      </c>
      <c r="K87" s="14">
        <f t="shared" si="2"/>
        <v>0</v>
      </c>
    </row>
    <row r="88">
      <c r="A88" s="59">
        <v>88.0</v>
      </c>
      <c r="B88" s="16" t="s">
        <v>7</v>
      </c>
      <c r="C88" s="16" t="s">
        <v>244</v>
      </c>
      <c r="D88" s="16" t="s">
        <v>245</v>
      </c>
      <c r="E88" s="16" t="s">
        <v>966</v>
      </c>
      <c r="F88" s="16" t="s">
        <v>971</v>
      </c>
      <c r="G88" s="16" t="s">
        <v>971</v>
      </c>
      <c r="H88" s="16" t="s">
        <v>336</v>
      </c>
      <c r="I88" s="62" t="str">
        <f t="array" ref="I88">IFERROR(INDEX('Table D. Endnotes for non-FSSI '!C:C, MATCH(B88&amp;D88,'Table D. Endnotes for non-FSSI '!A:A&amp;'Table D. Endnotes for non-FSSI '!B:B, 0)),"")</f>
        <v>This stock complex contains queen angelfish, gray angelfish, and French angelfish.</v>
      </c>
      <c r="J88" s="51" t="str">
        <f t="shared" si="1"/>
        <v/>
      </c>
      <c r="K88" s="14">
        <f t="shared" si="2"/>
        <v>0</v>
      </c>
    </row>
    <row r="89">
      <c r="A89" s="59">
        <v>89.0</v>
      </c>
      <c r="B89" s="16" t="s">
        <v>7</v>
      </c>
      <c r="C89" s="16" t="s">
        <v>244</v>
      </c>
      <c r="D89" s="16" t="s">
        <v>277</v>
      </c>
      <c r="E89" s="16" t="s">
        <v>966</v>
      </c>
      <c r="F89" s="16" t="s">
        <v>971</v>
      </c>
      <c r="G89" s="16" t="s">
        <v>971</v>
      </c>
      <c r="H89" s="16" t="s">
        <v>336</v>
      </c>
      <c r="I89" s="62" t="str">
        <f t="array" ref="I89">IFERROR(INDEX('Table D. Endnotes for non-FSSI '!C:C, MATCH(B89&amp;D89,'Table D. Endnotes for non-FSSI '!A:A&amp;'Table D. Endnotes for non-FSSI '!B:B, 0)),"")</f>
        <v>This stock complex contains doctorfish, blue tang, and ocean surgeonfish.</v>
      </c>
      <c r="J89" s="51" t="str">
        <f t="shared" si="1"/>
        <v/>
      </c>
      <c r="K89" s="14">
        <f t="shared" si="2"/>
        <v>0</v>
      </c>
    </row>
    <row r="90">
      <c r="A90" s="59">
        <v>90.0</v>
      </c>
      <c r="B90" s="16" t="s">
        <v>7</v>
      </c>
      <c r="C90" s="16" t="s">
        <v>244</v>
      </c>
      <c r="D90" s="16" t="s">
        <v>271</v>
      </c>
      <c r="E90" s="16" t="s">
        <v>966</v>
      </c>
      <c r="F90" s="16" t="s">
        <v>971</v>
      </c>
      <c r="G90" s="16" t="s">
        <v>971</v>
      </c>
      <c r="H90" s="16" t="s">
        <v>336</v>
      </c>
      <c r="I90" s="62" t="str">
        <f t="array" ref="I90">IFERROR(INDEX('Table D. Endnotes for non-FSSI '!C:C, MATCH(B90&amp;D90,'Table D. Endnotes for non-FSSI '!A:A&amp;'Table D. Endnotes for non-FSSI '!B:B, 0)),"")</f>
        <v/>
      </c>
      <c r="J90" s="51" t="str">
        <f t="shared" si="1"/>
        <v/>
      </c>
      <c r="K90" s="14">
        <f t="shared" si="2"/>
        <v>0</v>
      </c>
    </row>
    <row r="91">
      <c r="A91" s="59">
        <v>91.0</v>
      </c>
      <c r="B91" s="16" t="s">
        <v>7</v>
      </c>
      <c r="C91" s="16" t="s">
        <v>244</v>
      </c>
      <c r="D91" s="16" t="s">
        <v>259</v>
      </c>
      <c r="E91" s="16" t="s">
        <v>966</v>
      </c>
      <c r="F91" s="16" t="s">
        <v>971</v>
      </c>
      <c r="G91" s="16" t="s">
        <v>971</v>
      </c>
      <c r="H91" s="16" t="s">
        <v>336</v>
      </c>
      <c r="I91" s="62" t="str">
        <f t="array" ref="I91">IFERROR(INDEX('Table D. Endnotes for non-FSSI '!C:C, MATCH(B91&amp;D91,'Table D. Endnotes for non-FSSI '!A:A&amp;'Table D. Endnotes for non-FSSI '!B:B, 0)),"")</f>
        <v/>
      </c>
      <c r="J91" s="51" t="str">
        <f t="shared" si="1"/>
        <v/>
      </c>
      <c r="K91" s="14">
        <f t="shared" si="2"/>
        <v>0</v>
      </c>
    </row>
    <row r="92">
      <c r="A92" s="59">
        <v>92.0</v>
      </c>
      <c r="B92" s="16" t="s">
        <v>7</v>
      </c>
      <c r="C92" s="16" t="s">
        <v>244</v>
      </c>
      <c r="D92" s="16" t="s">
        <v>265</v>
      </c>
      <c r="E92" s="16" t="s">
        <v>966</v>
      </c>
      <c r="F92" s="16" t="s">
        <v>971</v>
      </c>
      <c r="G92" s="16" t="s">
        <v>971</v>
      </c>
      <c r="H92" s="16" t="s">
        <v>336</v>
      </c>
      <c r="I92" s="62" t="str">
        <f t="array" ref="I92">IFERROR(INDEX('Table D. Endnotes for non-FSSI '!C:C, MATCH(B92&amp;D92,'Table D. Endnotes for non-FSSI '!A:A&amp;'Table D. Endnotes for non-FSSI '!B:B, 0)),"")</f>
        <v>This stock complex contains saucereye porgy, jolthead porgy, sea bream, and sheepshead porgy.</v>
      </c>
      <c r="J92" s="51" t="str">
        <f t="shared" si="1"/>
        <v/>
      </c>
      <c r="K92" s="14">
        <f t="shared" si="2"/>
        <v>0</v>
      </c>
    </row>
    <row r="93">
      <c r="A93" s="59">
        <v>93.0</v>
      </c>
      <c r="B93" s="16" t="s">
        <v>7</v>
      </c>
      <c r="C93" s="16" t="s">
        <v>244</v>
      </c>
      <c r="D93" s="16" t="s">
        <v>247</v>
      </c>
      <c r="E93" s="16" t="s">
        <v>966</v>
      </c>
      <c r="F93" s="16" t="s">
        <v>971</v>
      </c>
      <c r="G93" s="16" t="s">
        <v>971</v>
      </c>
      <c r="H93" s="16" t="s">
        <v>336</v>
      </c>
      <c r="I93" s="62" t="str">
        <f t="array" ref="I93">IFERROR(INDEX('Table D. Endnotes for non-FSSI '!C:C, MATCH(B93&amp;D93,'Table D. Endnotes for non-FSSI '!A:A&amp;'Table D. Endnotes for non-FSSI '!B:B, 0)),"")</f>
        <v/>
      </c>
      <c r="J93" s="51" t="str">
        <f t="shared" si="1"/>
        <v/>
      </c>
      <c r="K93" s="14">
        <f t="shared" si="2"/>
        <v>0</v>
      </c>
    </row>
    <row r="94">
      <c r="A94" s="59">
        <v>94.0</v>
      </c>
      <c r="B94" s="16" t="s">
        <v>7</v>
      </c>
      <c r="C94" s="16" t="s">
        <v>244</v>
      </c>
      <c r="D94" s="16" t="s">
        <v>249</v>
      </c>
      <c r="E94" s="16" t="s">
        <v>966</v>
      </c>
      <c r="F94" s="16" t="s">
        <v>971</v>
      </c>
      <c r="G94" s="16" t="s">
        <v>971</v>
      </c>
      <c r="H94" s="16" t="s">
        <v>336</v>
      </c>
      <c r="I94" s="62" t="str">
        <f t="array" ref="I94">IFERROR(INDEX('Table D. Endnotes for non-FSSI '!C:C, MATCH(B94&amp;D94,'Table D. Endnotes for non-FSSI '!A:A&amp;'Table D. Endnotes for non-FSSI '!B:B, 0)),"")</f>
        <v/>
      </c>
      <c r="J94" s="51" t="str">
        <f t="shared" si="1"/>
        <v/>
      </c>
      <c r="K94" s="14">
        <f t="shared" si="2"/>
        <v>0</v>
      </c>
    </row>
    <row r="95">
      <c r="A95" s="59">
        <v>95.0</v>
      </c>
      <c r="B95" s="16" t="s">
        <v>7</v>
      </c>
      <c r="C95" s="16" t="s">
        <v>244</v>
      </c>
      <c r="D95" s="16" t="s">
        <v>279</v>
      </c>
      <c r="E95" s="16" t="s">
        <v>966</v>
      </c>
      <c r="F95" s="16" t="s">
        <v>971</v>
      </c>
      <c r="G95" s="16" t="s">
        <v>971</v>
      </c>
      <c r="H95" s="16" t="s">
        <v>336</v>
      </c>
      <c r="I95" s="62" t="str">
        <f t="array" ref="I95">IFERROR(INDEX('Table D. Endnotes for non-FSSI '!C:C, MATCH(B95&amp;D95,'Table D. Endnotes for non-FSSI '!A:A&amp;'Table D. Endnotes for non-FSSI '!B:B, 0)),"")</f>
        <v/>
      </c>
      <c r="J95" s="51" t="str">
        <f t="shared" si="1"/>
        <v/>
      </c>
      <c r="K95" s="14">
        <f t="shared" si="2"/>
        <v>0</v>
      </c>
    </row>
    <row r="96">
      <c r="A96" s="59">
        <v>96.0</v>
      </c>
      <c r="B96" s="16" t="s">
        <v>7</v>
      </c>
      <c r="C96" s="16" t="s">
        <v>110</v>
      </c>
      <c r="D96" s="16" t="s">
        <v>203</v>
      </c>
      <c r="E96" s="16" t="s">
        <v>966</v>
      </c>
      <c r="F96" s="16" t="s">
        <v>968</v>
      </c>
      <c r="G96" s="16" t="s">
        <v>336</v>
      </c>
      <c r="H96" s="16" t="s">
        <v>1016</v>
      </c>
      <c r="I96" s="62" t="str">
        <f t="array" ref="I96">IFERROR(INDEX('Table D. Endnotes for non-FSSI '!C:C, MATCH(B96&amp;D96,'Table D. Endnotes for non-FSSI '!A:A&amp;'Table D. Endnotes for non-FSSI '!B:B, 0)),"")</f>
        <v/>
      </c>
      <c r="J96" s="51" t="str">
        <f t="shared" si="1"/>
        <v/>
      </c>
      <c r="K96" s="14">
        <f t="shared" si="2"/>
        <v>0</v>
      </c>
    </row>
    <row r="97">
      <c r="A97" s="59">
        <v>97.0</v>
      </c>
      <c r="B97" s="16" t="s">
        <v>7</v>
      </c>
      <c r="C97" s="16" t="s">
        <v>110</v>
      </c>
      <c r="D97" s="16" t="s">
        <v>111</v>
      </c>
      <c r="E97" s="16" t="s">
        <v>966</v>
      </c>
      <c r="F97" s="16" t="s">
        <v>968</v>
      </c>
      <c r="G97" s="16" t="s">
        <v>336</v>
      </c>
      <c r="H97" s="16" t="s">
        <v>1017</v>
      </c>
      <c r="I97" s="62" t="str">
        <f t="array" ref="I97">IFERROR(INDEX('Table D. Endnotes for non-FSSI '!C:C, MATCH(B97&amp;D97,'Table D. Endnotes for non-FSSI '!A:A&amp;'Table D. Endnotes for non-FSSI '!B:B, 0)),"")</f>
        <v/>
      </c>
      <c r="J97" s="51" t="str">
        <f t="shared" si="1"/>
        <v/>
      </c>
      <c r="K97" s="14">
        <f t="shared" si="2"/>
        <v>0</v>
      </c>
    </row>
    <row r="98">
      <c r="A98" s="59">
        <v>98.0</v>
      </c>
      <c r="B98" s="16" t="s">
        <v>7</v>
      </c>
      <c r="C98" s="16" t="s">
        <v>110</v>
      </c>
      <c r="D98" s="16" t="s">
        <v>114</v>
      </c>
      <c r="E98" s="16" t="s">
        <v>966</v>
      </c>
      <c r="F98" s="16" t="s">
        <v>968</v>
      </c>
      <c r="G98" s="16" t="s">
        <v>336</v>
      </c>
      <c r="H98" s="16" t="s">
        <v>1018</v>
      </c>
      <c r="I98" s="62" t="str">
        <f t="array" ref="I98">IFERROR(INDEX('Table D. Endnotes for non-FSSI '!C:C, MATCH(B98&amp;D98,'Table D. Endnotes for non-FSSI '!A:A&amp;'Table D. Endnotes for non-FSSI '!B:B, 0)),"")</f>
        <v/>
      </c>
      <c r="J98" s="51" t="str">
        <f t="shared" si="1"/>
        <v/>
      </c>
      <c r="K98" s="14">
        <f t="shared" si="2"/>
        <v>0</v>
      </c>
    </row>
    <row r="99">
      <c r="A99" s="59">
        <v>99.0</v>
      </c>
      <c r="B99" s="16" t="s">
        <v>8</v>
      </c>
      <c r="C99" s="16" t="s">
        <v>312</v>
      </c>
      <c r="D99" s="16" t="s">
        <v>313</v>
      </c>
      <c r="E99" s="16" t="s">
        <v>966</v>
      </c>
      <c r="F99" s="16" t="s">
        <v>971</v>
      </c>
      <c r="G99" s="16" t="s">
        <v>971</v>
      </c>
      <c r="H99" s="16" t="s">
        <v>336</v>
      </c>
      <c r="I99" s="62" t="str">
        <f t="array" ref="I99">IFERROR(INDEX('Table D. Endnotes for non-FSSI '!C:C, MATCH(B99&amp;D99,'Table D. Endnotes for non-FSSI '!A:A&amp;'Table D. Endnotes for non-FSSI '!B:B, 0)),"")</f>
        <v>Fishery in the EEZ and state waters is closed; therefore, fishing mortality is very low.</v>
      </c>
      <c r="J99" s="51" t="str">
        <f t="shared" si="1"/>
        <v/>
      </c>
      <c r="K99" s="14">
        <f t="shared" si="2"/>
        <v>0</v>
      </c>
    </row>
    <row r="100">
      <c r="A100" s="59">
        <v>100.0</v>
      </c>
      <c r="B100" s="16" t="s">
        <v>8</v>
      </c>
      <c r="C100" s="16" t="s">
        <v>312</v>
      </c>
      <c r="D100" s="16" t="s">
        <v>314</v>
      </c>
      <c r="E100" s="16" t="s">
        <v>966</v>
      </c>
      <c r="F100" s="16" t="s">
        <v>971</v>
      </c>
      <c r="G100" s="16" t="s">
        <v>971</v>
      </c>
      <c r="H100" s="16" t="s">
        <v>336</v>
      </c>
      <c r="I100" s="62" t="str">
        <f t="array" ref="I100">IFERROR(INDEX('Table D. Endnotes for non-FSSI '!C:C, MATCH(B100&amp;D100,'Table D. Endnotes for non-FSSI '!A:A&amp;'Table D. Endnotes for non-FSSI '!B:B, 0)),"")</f>
        <v>Fishery in the EEZ and state waters is closed; therefore, fishing mortality is very low.</v>
      </c>
      <c r="J100" s="51" t="str">
        <f t="shared" si="1"/>
        <v/>
      </c>
      <c r="K100" s="14">
        <f t="shared" si="2"/>
        <v>0</v>
      </c>
    </row>
    <row r="101">
      <c r="A101" s="59">
        <v>101.0</v>
      </c>
      <c r="B101" s="16" t="s">
        <v>8</v>
      </c>
      <c r="C101" s="16" t="s">
        <v>312</v>
      </c>
      <c r="D101" s="16" t="s">
        <v>315</v>
      </c>
      <c r="E101" s="16" t="s">
        <v>966</v>
      </c>
      <c r="F101" s="16" t="s">
        <v>971</v>
      </c>
      <c r="G101" s="16" t="s">
        <v>971</v>
      </c>
      <c r="H101" s="16" t="s">
        <v>336</v>
      </c>
      <c r="I101" s="62" t="str">
        <f t="array" ref="I101">IFERROR(INDEX('Table D. Endnotes for non-FSSI '!C:C, MATCH(B101&amp;D101,'Table D. Endnotes for non-FSSI '!A:A&amp;'Table D. Endnotes for non-FSSI '!B:B, 0)),"")</f>
        <v>Fishery in the EEZ and state waters is closed; therefore, fishing mortality is very low.</v>
      </c>
      <c r="J101" s="51" t="str">
        <f t="shared" si="1"/>
        <v/>
      </c>
      <c r="K101" s="14">
        <f t="shared" si="2"/>
        <v>0</v>
      </c>
    </row>
    <row r="102">
      <c r="A102" s="59">
        <v>102.0</v>
      </c>
      <c r="B102" s="16" t="s">
        <v>8</v>
      </c>
      <c r="C102" s="16" t="s">
        <v>312</v>
      </c>
      <c r="D102" s="16" t="s">
        <v>316</v>
      </c>
      <c r="E102" s="16" t="s">
        <v>966</v>
      </c>
      <c r="F102" s="16" t="s">
        <v>971</v>
      </c>
      <c r="G102" s="16" t="s">
        <v>971</v>
      </c>
      <c r="H102" s="16" t="s">
        <v>336</v>
      </c>
      <c r="I102" s="62" t="str">
        <f t="array" ref="I102">IFERROR(INDEX('Table D. Endnotes for non-FSSI '!C:C, MATCH(B102&amp;D102,'Table D. Endnotes for non-FSSI '!A:A&amp;'Table D. Endnotes for non-FSSI '!B:B, 0)),"")</f>
        <v>Fishery in the EEZ and state waters is closed; therefore, fishing mortality is very low.</v>
      </c>
      <c r="J102" s="51" t="str">
        <f t="shared" si="1"/>
        <v/>
      </c>
      <c r="K102" s="14">
        <f t="shared" si="2"/>
        <v>0</v>
      </c>
    </row>
    <row r="103">
      <c r="A103" s="59">
        <v>103.0</v>
      </c>
      <c r="B103" s="16" t="s">
        <v>8</v>
      </c>
      <c r="C103" s="16" t="s">
        <v>312</v>
      </c>
      <c r="D103" s="16" t="s">
        <v>317</v>
      </c>
      <c r="E103" s="16" t="s">
        <v>966</v>
      </c>
      <c r="F103" s="16" t="s">
        <v>971</v>
      </c>
      <c r="G103" s="16" t="s">
        <v>971</v>
      </c>
      <c r="H103" s="16" t="s">
        <v>336</v>
      </c>
      <c r="I103" s="62" t="str">
        <f t="array" ref="I103">IFERROR(INDEX('Table D. Endnotes for non-FSSI '!C:C, MATCH(B103&amp;D103,'Table D. Endnotes for non-FSSI '!A:A&amp;'Table D. Endnotes for non-FSSI '!B:B, 0)),"")</f>
        <v>Fishery in the EEZ and state waters is closed; therefore, fishing mortality is very low.</v>
      </c>
      <c r="J103" s="51" t="str">
        <f t="shared" si="1"/>
        <v/>
      </c>
      <c r="K103" s="14">
        <f t="shared" si="2"/>
        <v>0</v>
      </c>
    </row>
    <row r="104">
      <c r="A104" s="59">
        <v>104.0</v>
      </c>
      <c r="B104" s="16" t="s">
        <v>8</v>
      </c>
      <c r="C104" s="16" t="s">
        <v>318</v>
      </c>
      <c r="D104" s="16" t="s">
        <v>319</v>
      </c>
      <c r="E104" s="16" t="s">
        <v>966</v>
      </c>
      <c r="F104" s="16" t="s">
        <v>971</v>
      </c>
      <c r="G104" s="16" t="s">
        <v>971</v>
      </c>
      <c r="H104" s="16" t="s">
        <v>336</v>
      </c>
      <c r="I104" s="62" t="str">
        <f t="array" ref="I104">IFERROR(INDEX('Table D. Endnotes for non-FSSI '!C:C, MATCH(B104&amp;D104,'Table D. Endnotes for non-FSSI '!A:A&amp;'Table D. Endnotes for non-FSSI '!B:B, 0)),"")</f>
        <v/>
      </c>
      <c r="J104" s="51" t="str">
        <f t="shared" si="1"/>
        <v/>
      </c>
      <c r="K104" s="14">
        <f t="shared" si="2"/>
        <v>0</v>
      </c>
    </row>
    <row r="105">
      <c r="A105" s="59">
        <v>105.0</v>
      </c>
      <c r="B105" s="16" t="s">
        <v>8</v>
      </c>
      <c r="C105" s="16" t="s">
        <v>328</v>
      </c>
      <c r="D105" s="16" t="s">
        <v>329</v>
      </c>
      <c r="E105" s="16" t="s">
        <v>968</v>
      </c>
      <c r="F105" s="16" t="s">
        <v>971</v>
      </c>
      <c r="G105" s="16" t="s">
        <v>971</v>
      </c>
      <c r="H105" s="16" t="s">
        <v>336</v>
      </c>
      <c r="I105" s="62" t="str">
        <f t="array" ref="I105">IFERROR(INDEX('Table D. Endnotes for non-FSSI '!C:C, MATCH(B105&amp;D105,'Table D. Endnotes for non-FSSI '!A:A&amp;'Table D. Endnotes for non-FSSI '!B:B, 0)),"")</f>
        <v/>
      </c>
      <c r="J105" s="51" t="str">
        <f t="shared" si="1"/>
        <v/>
      </c>
      <c r="K105" s="14">
        <f t="shared" si="2"/>
        <v>0</v>
      </c>
    </row>
    <row r="106">
      <c r="A106" s="59">
        <v>106.0</v>
      </c>
      <c r="B106" s="16" t="s">
        <v>8</v>
      </c>
      <c r="C106" s="16" t="s">
        <v>328</v>
      </c>
      <c r="D106" s="16" t="s">
        <v>344</v>
      </c>
      <c r="E106" s="16" t="s">
        <v>966</v>
      </c>
      <c r="F106" s="16" t="s">
        <v>971</v>
      </c>
      <c r="G106" s="16" t="s">
        <v>971</v>
      </c>
      <c r="H106" s="16" t="s">
        <v>336</v>
      </c>
      <c r="I106" s="62" t="str">
        <f t="array" ref="I106">IFERROR(INDEX('Table D. Endnotes for non-FSSI '!C:C, MATCH(B106&amp;D106,'Table D. Endnotes for non-FSSI '!A:A&amp;'Table D. Endnotes for non-FSSI '!B:B, 0)),"")</f>
        <v>The Deep Water Grouper Complex contains snowy grouper, speckled hind, Warsaw grouper, and yellowedge grouper.</v>
      </c>
      <c r="J106" s="51" t="str">
        <f t="shared" si="1"/>
        <v/>
      </c>
      <c r="K106" s="14">
        <f t="shared" si="2"/>
        <v>0</v>
      </c>
    </row>
    <row r="107">
      <c r="A107" s="59">
        <v>107.0</v>
      </c>
      <c r="B107" s="16" t="s">
        <v>8</v>
      </c>
      <c r="C107" s="16" t="s">
        <v>328</v>
      </c>
      <c r="D107" s="16" t="s">
        <v>347</v>
      </c>
      <c r="E107" s="16" t="s">
        <v>968</v>
      </c>
      <c r="F107" s="16" t="s">
        <v>971</v>
      </c>
      <c r="G107" s="16" t="s">
        <v>971</v>
      </c>
      <c r="H107" s="16" t="s">
        <v>336</v>
      </c>
      <c r="I107" s="62" t="str">
        <f t="array" ref="I107">IFERROR(INDEX('Table D. Endnotes for non-FSSI '!C:C, MATCH(B107&amp;D107,'Table D. Endnotes for non-FSSI '!A:A&amp;'Table D. Endnotes for non-FSSI '!B:B, 0)),"")</f>
        <v>The Jacks Complex contains Almaco jack, banded rudderfish, and lesser amberjack.</v>
      </c>
      <c r="J107" s="51" t="str">
        <f t="shared" si="1"/>
        <v/>
      </c>
      <c r="K107" s="14">
        <f t="shared" si="2"/>
        <v>0</v>
      </c>
    </row>
    <row r="108">
      <c r="A108" s="59">
        <v>108.0</v>
      </c>
      <c r="B108" s="16" t="s">
        <v>8</v>
      </c>
      <c r="C108" s="16" t="s">
        <v>328</v>
      </c>
      <c r="D108" s="16" t="s">
        <v>349</v>
      </c>
      <c r="E108" s="16" t="s">
        <v>968</v>
      </c>
      <c r="F108" s="16" t="s">
        <v>971</v>
      </c>
      <c r="G108" s="16" t="s">
        <v>971</v>
      </c>
      <c r="H108" s="16" t="s">
        <v>336</v>
      </c>
      <c r="I108" s="62" t="str">
        <f t="array" ref="I108">IFERROR(INDEX('Table D. Endnotes for non-FSSI '!C:C, MATCH(B108&amp;D108,'Table D. Endnotes for non-FSSI '!A:A&amp;'Table D. Endnotes for non-FSSI '!B:B, 0)),"")</f>
        <v>The Mid-Water Snapper Complex contains blackfin snapper, Queen snapper, silk snapper, and wenchman.</v>
      </c>
      <c r="J108" s="51" t="str">
        <f t="shared" si="1"/>
        <v/>
      </c>
      <c r="K108" s="14">
        <f t="shared" si="2"/>
        <v>0</v>
      </c>
    </row>
    <row r="109">
      <c r="A109" s="59">
        <v>109.0</v>
      </c>
      <c r="B109" s="16" t="s">
        <v>8</v>
      </c>
      <c r="C109" s="16" t="s">
        <v>328</v>
      </c>
      <c r="D109" s="16" t="s">
        <v>351</v>
      </c>
      <c r="E109" s="16" t="s">
        <v>971</v>
      </c>
      <c r="F109" s="16" t="s">
        <v>971</v>
      </c>
      <c r="G109" s="16" t="s">
        <v>971</v>
      </c>
      <c r="H109" s="16" t="s">
        <v>336</v>
      </c>
      <c r="I109" s="62" t="str">
        <f t="array" ref="I109">IFERROR(INDEX('Table D. Endnotes for non-FSSI '!C:C, MATCH(B109&amp;D109,'Table D. Endnotes for non-FSSI '!A:A&amp;'Table D. Endnotes for non-FSSI '!B:B, 0)),"")</f>
        <v>The Shallow Water Grouper Complex contains scamp, black grouper, yellowfin grouper, and yellowmouth grouper. Scamp was assessed in 2022, but results are currently not being used to support stock status. An FMP amendment will be developed in the future to revise status determination criteria for indicator stocks contained in a stock complex.</v>
      </c>
      <c r="J109" s="51" t="str">
        <f t="shared" si="1"/>
        <v/>
      </c>
      <c r="K109" s="14">
        <f t="shared" si="2"/>
        <v>0</v>
      </c>
    </row>
    <row r="110">
      <c r="A110" s="59">
        <v>110.0</v>
      </c>
      <c r="B110" s="16" t="s">
        <v>8</v>
      </c>
      <c r="C110" s="16" t="s">
        <v>328</v>
      </c>
      <c r="D110" s="16" t="s">
        <v>353</v>
      </c>
      <c r="E110" s="16" t="s">
        <v>966</v>
      </c>
      <c r="F110" s="16" t="s">
        <v>971</v>
      </c>
      <c r="G110" s="16" t="s">
        <v>971</v>
      </c>
      <c r="H110" s="16" t="s">
        <v>336</v>
      </c>
      <c r="I110" s="62" t="str">
        <f t="array" ref="I110">IFERROR(INDEX('Table D. Endnotes for non-FSSI '!C:C, MATCH(B110&amp;D110,'Table D. Endnotes for non-FSSI '!A:A&amp;'Table D. Endnotes for non-FSSI '!B:B, 0)),"")</f>
        <v>The Gulf of Mexico Tilefishes Complex contains tilefish, blueline tilefish, and goldface tilefish.</v>
      </c>
      <c r="J110" s="51" t="str">
        <f t="shared" si="1"/>
        <v/>
      </c>
      <c r="K110" s="14">
        <f t="shared" si="2"/>
        <v>0</v>
      </c>
    </row>
    <row r="111">
      <c r="A111" s="59">
        <v>111.0</v>
      </c>
      <c r="B111" s="16" t="s">
        <v>9</v>
      </c>
      <c r="C111" s="16" t="s">
        <v>376</v>
      </c>
      <c r="D111" s="16" t="s">
        <v>403</v>
      </c>
      <c r="E111" s="16" t="s">
        <v>971</v>
      </c>
      <c r="F111" s="16" t="s">
        <v>971</v>
      </c>
      <c r="G111" s="16" t="s">
        <v>971</v>
      </c>
      <c r="H111" s="16" t="s">
        <v>336</v>
      </c>
      <c r="I111" s="62" t="str">
        <f t="array" ref="I111">IFERROR(INDEX('Table D. Endnotes for non-FSSI '!C:C, MATCH(B111&amp;D111,'Table D. Endnotes for non-FSSI '!A:A&amp;'Table D. Endnotes for non-FSSI '!B:B, 0)),"")</f>
        <v/>
      </c>
      <c r="J111" s="51" t="str">
        <f t="shared" si="1"/>
        <v/>
      </c>
      <c r="K111" s="14">
        <f t="shared" si="2"/>
        <v>0</v>
      </c>
    </row>
    <row r="112">
      <c r="A112" s="59">
        <v>112.0</v>
      </c>
      <c r="B112" s="16" t="s">
        <v>9</v>
      </c>
      <c r="C112" s="16" t="s">
        <v>400</v>
      </c>
      <c r="D112" s="16" t="s">
        <v>404</v>
      </c>
      <c r="E112" s="16" t="s">
        <v>971</v>
      </c>
      <c r="F112" s="16" t="s">
        <v>971</v>
      </c>
      <c r="G112" s="16" t="s">
        <v>971</v>
      </c>
      <c r="H112" s="16" t="s">
        <v>336</v>
      </c>
      <c r="I112" s="62" t="str">
        <f t="array" ref="I112">IFERROR(INDEX('Table D. Endnotes for non-FSSI '!C:C, MATCH(B112&amp;D112,'Table D. Endnotes for non-FSSI '!A:A&amp;'Table D. Endnotes for non-FSSI '!B:B, 0)),"")</f>
        <v/>
      </c>
      <c r="J112" s="51" t="str">
        <f t="shared" si="1"/>
        <v/>
      </c>
      <c r="K112" s="14">
        <f t="shared" si="2"/>
        <v>0</v>
      </c>
    </row>
    <row r="113">
      <c r="A113" s="59">
        <v>113.0</v>
      </c>
      <c r="B113" s="16" t="s">
        <v>10</v>
      </c>
      <c r="C113" s="16" t="s">
        <v>416</v>
      </c>
      <c r="D113" s="16" t="s">
        <v>417</v>
      </c>
      <c r="E113" s="16" t="s">
        <v>966</v>
      </c>
      <c r="F113" s="16" t="s">
        <v>968</v>
      </c>
      <c r="G113" s="16" t="s">
        <v>336</v>
      </c>
      <c r="H113" s="16" t="s">
        <v>336</v>
      </c>
      <c r="I113" s="62" t="str">
        <f t="array" ref="I113">IFERROR(INDEX('Table D. Endnotes for non-FSSI '!C:C, MATCH(B113&amp;D113,'Table D. Endnotes for non-FSSI '!A:A&amp;'Table D. Endnotes for non-FSSI '!B:B, 0)),"")</f>
        <v>Rebuilding of Atlantic salmon is being pursued under the Endangered Species Act. Atlantic salmon was listed as endangered under the ESA in December 2000.</v>
      </c>
      <c r="J113" s="51" t="str">
        <f t="shared" si="1"/>
        <v/>
      </c>
      <c r="K113" s="14">
        <f t="shared" si="2"/>
        <v>0</v>
      </c>
    </row>
    <row r="114">
      <c r="A114" s="59">
        <v>114.0</v>
      </c>
      <c r="B114" s="16" t="s">
        <v>10</v>
      </c>
      <c r="C114" s="16" t="s">
        <v>429</v>
      </c>
      <c r="D114" s="16" t="s">
        <v>430</v>
      </c>
      <c r="E114" s="16" t="s">
        <v>966</v>
      </c>
      <c r="F114" s="16" t="s">
        <v>971</v>
      </c>
      <c r="G114" s="16" t="s">
        <v>971</v>
      </c>
      <c r="H114" s="16" t="s">
        <v>336</v>
      </c>
      <c r="I114" s="62" t="str">
        <f t="array" ref="I114">IFERROR(INDEX('Table D. Endnotes for non-FSSI '!C:C, MATCH(B114&amp;D114,'Table D. Endnotes for non-FSSI '!A:A&amp;'Table D. Endnotes for non-FSSI '!B:B, 0)),"")</f>
        <v>In the most recent stock assessments (NEFSC 2006) the current MSY and BMSY estimates for red crabs were judged unreliable. The assessment results supported a determination of not subject to overfishing,, but could not provide adequate information to support an overfished determination.</v>
      </c>
      <c r="J114" s="51" t="str">
        <f t="shared" si="1"/>
        <v/>
      </c>
      <c r="K114" s="14">
        <f t="shared" si="2"/>
        <v>0</v>
      </c>
    </row>
    <row r="115">
      <c r="A115" s="59">
        <v>115.0</v>
      </c>
      <c r="B115" s="16" t="s">
        <v>10</v>
      </c>
      <c r="C115" s="16" t="s">
        <v>431</v>
      </c>
      <c r="D115" s="16" t="s">
        <v>474</v>
      </c>
      <c r="E115" s="16" t="s">
        <v>966</v>
      </c>
      <c r="F115" s="16" t="s">
        <v>968</v>
      </c>
      <c r="G115" s="16" t="s">
        <v>966</v>
      </c>
      <c r="H115" s="16" t="s">
        <v>1019</v>
      </c>
      <c r="I115" s="62" t="str">
        <f t="array" ref="I115">IFERROR(INDEX('Table D. Endnotes for non-FSSI '!C:C, MATCH(B115&amp;D115,'Table D. Endnotes for non-FSSI '!A:A&amp;'Table D. Endnotes for non-FSSI '!B:B, 0)),"")</f>
        <v>Because the life history of Atlantic wolffish is not well understood, there is considerable uncertainty in the evaluation of stock projections and a rebuilding period or a rebuilding F for this species at this time.</v>
      </c>
      <c r="J115" s="51" t="str">
        <f t="shared" si="1"/>
        <v/>
      </c>
      <c r="K115" s="14">
        <f t="shared" si="2"/>
        <v>0</v>
      </c>
    </row>
    <row r="116">
      <c r="A116" s="59">
        <v>116.0</v>
      </c>
      <c r="B116" s="16" t="s">
        <v>10</v>
      </c>
      <c r="C116" s="16" t="s">
        <v>431</v>
      </c>
      <c r="D116" s="16" t="s">
        <v>475</v>
      </c>
      <c r="E116" s="16" t="s">
        <v>966</v>
      </c>
      <c r="F116" s="16" t="s">
        <v>968</v>
      </c>
      <c r="G116" s="16" t="s">
        <v>966</v>
      </c>
      <c r="H116" s="16" t="s">
        <v>990</v>
      </c>
      <c r="I116" s="62" t="str">
        <f t="array" ref="I116">IFERROR(INDEX('Table D. Endnotes for non-FSSI '!C:C, MATCH(B116&amp;D116,'Table D. Endnotes for non-FSSI '!A:A&amp;'Table D. Endnotes for non-FSSI '!B:B, 0)),"")</f>
        <v>This is the second rebuilding plan. The first rebuilding plan was implemented in 2004 and targeted to rebuild by 2014, but the stock failed to rebuild under the first plan.</v>
      </c>
      <c r="J116" s="51" t="str">
        <f t="shared" si="1"/>
        <v/>
      </c>
      <c r="K116" s="14">
        <f t="shared" si="2"/>
        <v>0</v>
      </c>
    </row>
    <row r="117">
      <c r="A117" s="59">
        <v>117.0</v>
      </c>
      <c r="B117" s="16" t="s">
        <v>10</v>
      </c>
      <c r="C117" s="16" t="s">
        <v>431</v>
      </c>
      <c r="D117" s="16" t="s">
        <v>476</v>
      </c>
      <c r="E117" s="16" t="s">
        <v>971</v>
      </c>
      <c r="F117" s="16" t="s">
        <v>971</v>
      </c>
      <c r="G117" s="16" t="s">
        <v>971</v>
      </c>
      <c r="H117" s="16" t="s">
        <v>336</v>
      </c>
      <c r="I117" s="62" t="str">
        <f t="array" ref="I117">IFERROR(INDEX('Table D. Endnotes for non-FSSI '!C:C, MATCH(B117&amp;D117,'Table D. Endnotes for non-FSSI '!A:A&amp;'Table D. Endnotes for non-FSSI '!B:B, 0)),"")</f>
        <v/>
      </c>
      <c r="J117" s="51" t="str">
        <f t="shared" si="1"/>
        <v/>
      </c>
      <c r="K117" s="14">
        <f t="shared" si="2"/>
        <v>0</v>
      </c>
    </row>
    <row r="118">
      <c r="A118" s="59">
        <v>118.0</v>
      </c>
      <c r="B118" s="16" t="s">
        <v>10</v>
      </c>
      <c r="C118" s="16" t="s">
        <v>431</v>
      </c>
      <c r="D118" s="16" t="s">
        <v>477</v>
      </c>
      <c r="E118" s="16" t="s">
        <v>966</v>
      </c>
      <c r="F118" s="16" t="s">
        <v>966</v>
      </c>
      <c r="G118" s="16" t="s">
        <v>966</v>
      </c>
      <c r="H118" s="16" t="s">
        <v>336</v>
      </c>
      <c r="I118" s="62" t="str">
        <f t="array" ref="I118">IFERROR(INDEX('Table D. Endnotes for non-FSSI '!C:C, MATCH(B118&amp;D118,'Table D. Endnotes for non-FSSI '!A:A&amp;'Table D. Endnotes for non-FSSI '!B:B, 0)),"")</f>
        <v>The status of Gulf of Maine / Northern Georges Bank red hake is based on the results of the stock assessment completed in 2017. An Area Swept Biomass assessment was conducted in 2020, but was not used to support overfishing or overfished stock status determinations.</v>
      </c>
      <c r="J118" s="51" t="str">
        <f t="shared" si="1"/>
        <v/>
      </c>
      <c r="K118" s="14">
        <f t="shared" si="2"/>
        <v>0</v>
      </c>
    </row>
    <row r="119">
      <c r="A119" s="59">
        <v>119.0</v>
      </c>
      <c r="B119" s="16" t="s">
        <v>10</v>
      </c>
      <c r="C119" s="16" t="s">
        <v>431</v>
      </c>
      <c r="D119" s="16" t="s">
        <v>478</v>
      </c>
      <c r="E119" s="16" t="s">
        <v>966</v>
      </c>
      <c r="F119" s="16" t="s">
        <v>968</v>
      </c>
      <c r="G119" s="16" t="s">
        <v>336</v>
      </c>
      <c r="H119" s="16" t="s">
        <v>990</v>
      </c>
      <c r="I119" s="62" t="str">
        <f t="array" ref="I119">IFERROR(INDEX('Table D. Endnotes for non-FSSI '!C:C, MATCH(B119&amp;D119,'Table D. Endnotes for non-FSSI '!A:A&amp;'Table D. Endnotes for non-FSSI '!B:B, 0)),"")</f>
        <v>The status of Gulf of Maine / Georges Bank windowpane is based on the results of the stock assessment completed in 2019. An Area Swept Biomass assessment was conducted in 2020, but was not used to support overfishing or overfished stock status determinations. The rebuilding plan for Gulf of Maine/Georges Bank windowpane was implemented in 2010 and the stock was targeted to rebuild by 2017, but the stock failed to rebuild. The rebuilding plan was revised and the new start date is July 18, 2019 and the stock is expected to rebuild by 2029 (10-year rebuilding plan).</v>
      </c>
      <c r="J119" s="51" t="str">
        <f t="shared" si="1"/>
        <v/>
      </c>
      <c r="K119" s="14">
        <f t="shared" si="2"/>
        <v>0</v>
      </c>
    </row>
    <row r="120">
      <c r="A120" s="59">
        <v>120.0</v>
      </c>
      <c r="B120" s="16" t="s">
        <v>10</v>
      </c>
      <c r="C120" s="16" t="s">
        <v>431</v>
      </c>
      <c r="D120" s="16" t="s">
        <v>479</v>
      </c>
      <c r="E120" s="16" t="s">
        <v>966</v>
      </c>
      <c r="F120" s="16" t="s">
        <v>966</v>
      </c>
      <c r="G120" s="16" t="s">
        <v>966</v>
      </c>
      <c r="H120" s="16" t="s">
        <v>336</v>
      </c>
      <c r="I120" s="62" t="str">
        <f t="array" ref="I120">IFERROR(INDEX('Table D. Endnotes for non-FSSI '!C:C, MATCH(B120&amp;D120,'Table D. Endnotes for non-FSSI '!A:A&amp;'Table D. Endnotes for non-FSSI '!B:B, 0)),"")</f>
        <v/>
      </c>
      <c r="J120" s="51" t="str">
        <f t="shared" si="1"/>
        <v/>
      </c>
      <c r="K120" s="14">
        <f t="shared" si="2"/>
        <v>0</v>
      </c>
    </row>
    <row r="121">
      <c r="A121" s="59">
        <v>121.0</v>
      </c>
      <c r="B121" s="16" t="s">
        <v>10</v>
      </c>
      <c r="C121" s="16" t="s">
        <v>431</v>
      </c>
      <c r="D121" s="16" t="s">
        <v>480</v>
      </c>
      <c r="E121" s="16" t="s">
        <v>971</v>
      </c>
      <c r="F121" s="16" t="s">
        <v>968</v>
      </c>
      <c r="G121" s="16" t="s">
        <v>336</v>
      </c>
      <c r="H121" s="16" t="s">
        <v>1020</v>
      </c>
      <c r="I121" s="62" t="str">
        <f t="array" ref="I121">IFERROR(INDEX('Table D. Endnotes for non-FSSI '!C:C, MATCH(B121&amp;D121,'Table D. Endnotes for non-FSSI '!A:A&amp;'Table D. Endnotes for non-FSSI '!B:B, 0)),"")</f>
        <v>The rebuilding plan for Georges Bank yellowtail flounder was implemented in 2006 and the stock was targeted to rebuild by 2014 (8-year rebuilding plan), was later extended to rebuild by 2016 (10-year rebuilding plan), and was again extended to rebuild by 2032 (26-year rebuilding plan). The status of this stock is based on the Transboundary Resources Assessment Committee finalized in 2013, which was the last accepted assessment that supported stock status advice. Empirical assessments were conducted in 2017 and 2018, but were not used to support overfishing or overfished stock status determinations.</v>
      </c>
      <c r="J121" s="51" t="str">
        <f t="shared" si="1"/>
        <v/>
      </c>
      <c r="K121" s="14">
        <f t="shared" si="2"/>
        <v>0</v>
      </c>
    </row>
    <row r="122">
      <c r="A122" s="59">
        <v>122.0</v>
      </c>
      <c r="B122" s="16" t="s">
        <v>10</v>
      </c>
      <c r="C122" s="16" t="s">
        <v>482</v>
      </c>
      <c r="D122" s="16" t="s">
        <v>491</v>
      </c>
      <c r="E122" s="16" t="s">
        <v>966</v>
      </c>
      <c r="F122" s="16" t="s">
        <v>966</v>
      </c>
      <c r="G122" s="16" t="s">
        <v>966</v>
      </c>
      <c r="H122" s="16" t="s">
        <v>336</v>
      </c>
      <c r="I122" s="62" t="str">
        <f t="array" ref="I122">IFERROR(INDEX('Table D. Endnotes for non-FSSI '!C:C, MATCH(B122&amp;D122,'Table D. Endnotes for non-FSSI '!A:A&amp;'Table D. Endnotes for non-FSSI '!B:B, 0)),"")</f>
        <v/>
      </c>
      <c r="J122" s="51" t="str">
        <f t="shared" si="1"/>
        <v/>
      </c>
      <c r="K122" s="14">
        <f t="shared" si="2"/>
        <v>0</v>
      </c>
    </row>
    <row r="123">
      <c r="A123" s="59">
        <v>123.0</v>
      </c>
      <c r="B123" s="16" t="s">
        <v>10</v>
      </c>
      <c r="C123" s="16" t="s">
        <v>482</v>
      </c>
      <c r="D123" s="16" t="s">
        <v>493</v>
      </c>
      <c r="E123" s="16" t="s">
        <v>966</v>
      </c>
      <c r="F123" s="16" t="s">
        <v>966</v>
      </c>
      <c r="G123" s="16" t="s">
        <v>966</v>
      </c>
      <c r="H123" s="16" t="s">
        <v>336</v>
      </c>
      <c r="I123" s="62" t="str">
        <f t="array" ref="I123">IFERROR(INDEX('Table D. Endnotes for non-FSSI '!C:C, MATCH(B123&amp;D123,'Table D. Endnotes for non-FSSI '!A:A&amp;'Table D. Endnotes for non-FSSI '!B:B, 0)),"")</f>
        <v/>
      </c>
      <c r="J123" s="51" t="str">
        <f t="shared" si="1"/>
        <v/>
      </c>
      <c r="K123" s="14">
        <f t="shared" si="2"/>
        <v>0</v>
      </c>
    </row>
    <row r="124">
      <c r="A124" s="59">
        <v>124.0</v>
      </c>
      <c r="B124" s="16" t="s">
        <v>10</v>
      </c>
      <c r="C124" s="16" t="s">
        <v>482</v>
      </c>
      <c r="D124" s="16" t="s">
        <v>494</v>
      </c>
      <c r="E124" s="16" t="s">
        <v>966</v>
      </c>
      <c r="F124" s="16" t="s">
        <v>966</v>
      </c>
      <c r="G124" s="16" t="s">
        <v>966</v>
      </c>
      <c r="H124" s="16" t="s">
        <v>336</v>
      </c>
      <c r="I124" s="62" t="str">
        <f t="array" ref="I124">IFERROR(INDEX('Table D. Endnotes for non-FSSI '!C:C, MATCH(B124&amp;D124,'Table D. Endnotes for non-FSSI '!A:A&amp;'Table D. Endnotes for non-FSSI '!B:B, 0)),"")</f>
        <v/>
      </c>
      <c r="J124" s="51" t="str">
        <f t="shared" si="1"/>
        <v/>
      </c>
      <c r="K124" s="14">
        <f t="shared" si="2"/>
        <v>0</v>
      </c>
    </row>
    <row r="125">
      <c r="A125" s="59">
        <v>125.0</v>
      </c>
      <c r="B125" s="16" t="s">
        <v>10</v>
      </c>
      <c r="C125" s="16" t="s">
        <v>482</v>
      </c>
      <c r="D125" s="16" t="s">
        <v>495</v>
      </c>
      <c r="E125" s="16" t="s">
        <v>966</v>
      </c>
      <c r="F125" s="16" t="s">
        <v>966</v>
      </c>
      <c r="G125" s="16" t="s">
        <v>966</v>
      </c>
      <c r="H125" s="16" t="s">
        <v>336</v>
      </c>
      <c r="I125" s="62" t="str">
        <f t="array" ref="I125">IFERROR(INDEX('Table D. Endnotes for non-FSSI '!C:C, MATCH(B125&amp;D125,'Table D. Endnotes for non-FSSI '!A:A&amp;'Table D. Endnotes for non-FSSI '!B:B, 0)),"")</f>
        <v/>
      </c>
      <c r="J125" s="51" t="str">
        <f t="shared" si="1"/>
        <v/>
      </c>
      <c r="K125" s="14">
        <f t="shared" si="2"/>
        <v>0</v>
      </c>
    </row>
    <row r="126">
      <c r="A126" s="59">
        <v>126.0</v>
      </c>
      <c r="B126" s="16" t="s">
        <v>10</v>
      </c>
      <c r="C126" s="16" t="s">
        <v>482</v>
      </c>
      <c r="D126" s="16" t="s">
        <v>497</v>
      </c>
      <c r="E126" s="16" t="s">
        <v>966</v>
      </c>
      <c r="F126" s="16" t="s">
        <v>968</v>
      </c>
      <c r="G126" s="16" t="s">
        <v>336</v>
      </c>
      <c r="H126" s="16" t="s">
        <v>1021</v>
      </c>
      <c r="I126" s="62" t="str">
        <f t="array" ref="I126">IFERROR(INDEX('Table D. Endnotes for non-FSSI '!C:C, MATCH(B126&amp;D126,'Table D. Endnotes for non-FSSI '!A:A&amp;'Table D. Endnotes for non-FSSI '!B:B, 0)),"")</f>
        <v/>
      </c>
      <c r="J126" s="51" t="str">
        <f t="shared" si="1"/>
        <v/>
      </c>
      <c r="K126" s="14">
        <f t="shared" si="2"/>
        <v>0</v>
      </c>
    </row>
    <row r="127">
      <c r="A127" s="59">
        <v>127.0</v>
      </c>
      <c r="B127" s="16" t="s">
        <v>12</v>
      </c>
      <c r="C127" s="16" t="s">
        <v>534</v>
      </c>
      <c r="D127" s="16" t="s">
        <v>535</v>
      </c>
      <c r="E127" s="16" t="s">
        <v>966</v>
      </c>
      <c r="F127" s="16" t="s">
        <v>968</v>
      </c>
      <c r="G127" s="16" t="s">
        <v>336</v>
      </c>
      <c r="H127" s="16" t="s">
        <v>1022</v>
      </c>
      <c r="I127" s="62" t="str">
        <f t="array" ref="I127">IFERROR(INDEX('Table D. Endnotes for non-FSSI '!C:C, MATCH(B127&amp;D127,'Table D. Endnotes for non-FSSI '!A:A&amp;'Table D. Endnotes for non-FSSI '!B:B, 0)),"")</f>
        <v>Pribilof Islands blue king crab was previously in a rebuilding plan that started in 2004 and had a target end date of 2014. The new plan implemented January 1, 2015 does not specify a target rebuilding date because it is not known when the stock is expected to rebuild. The Pribilof Islands Habitat Conservation Zone (PIHCZ) has been closed to groundfish trawling since 1995 and beginning in 2015, there is a prohibition on directed cod pot fishing in the PIHCZ. The causes of the stock decline are thought to be predominantly due to environmental changes that inhibit blue king crab reproduction. For this stock to rebuild, the stock would likely require multiple years of above average recruitment and/or a change in environmental conditions to increase larval productivity around the Pribilof Islands.</v>
      </c>
      <c r="J127" s="51" t="str">
        <f t="shared" si="1"/>
        <v/>
      </c>
      <c r="K127" s="14">
        <f t="shared" si="2"/>
        <v>0</v>
      </c>
    </row>
    <row r="128">
      <c r="A128" s="59">
        <v>128.0</v>
      </c>
      <c r="B128" s="16" t="s">
        <v>12</v>
      </c>
      <c r="C128" s="16" t="s">
        <v>534</v>
      </c>
      <c r="D128" s="16" t="s">
        <v>536</v>
      </c>
      <c r="E128" s="16" t="s">
        <v>966</v>
      </c>
      <c r="F128" s="16" t="s">
        <v>968</v>
      </c>
      <c r="G128" s="16" t="s">
        <v>336</v>
      </c>
      <c r="H128" s="16" t="s">
        <v>1023</v>
      </c>
      <c r="I128" s="62" t="str">
        <f t="array" ref="I128">IFERROR(INDEX('Table D. Endnotes for non-FSSI '!C:C, MATCH(B128&amp;D128,'Table D. Endnotes for non-FSSI '!A:A&amp;'Table D. Endnotes for non-FSSI '!B:B, 0)),"")</f>
        <v/>
      </c>
      <c r="J128" s="51" t="str">
        <f t="shared" si="1"/>
        <v/>
      </c>
      <c r="K128" s="14">
        <f t="shared" si="2"/>
        <v>0</v>
      </c>
    </row>
    <row r="129">
      <c r="A129" s="59">
        <v>129.0</v>
      </c>
      <c r="B129" s="16" t="s">
        <v>12</v>
      </c>
      <c r="C129" s="16" t="s">
        <v>534</v>
      </c>
      <c r="D129" s="16" t="s">
        <v>544</v>
      </c>
      <c r="E129" s="16" t="s">
        <v>966</v>
      </c>
      <c r="F129" s="16" t="s">
        <v>971</v>
      </c>
      <c r="G129" s="16" t="s">
        <v>971</v>
      </c>
      <c r="H129" s="16" t="s">
        <v>336</v>
      </c>
      <c r="I129" s="62" t="str">
        <f t="array" ref="I129">IFERROR(INDEX('Table D. Endnotes for non-FSSI '!C:C, MATCH(B129&amp;D129,'Table D. Endnotes for non-FSSI '!A:A&amp;'Table D. Endnotes for non-FSSI '!B:B, 0)),"")</f>
        <v/>
      </c>
      <c r="J129" s="51" t="str">
        <f t="shared" si="1"/>
        <v/>
      </c>
      <c r="K129" s="14">
        <f t="shared" si="2"/>
        <v>0</v>
      </c>
    </row>
    <row r="130">
      <c r="A130" s="59">
        <v>130.0</v>
      </c>
      <c r="B130" s="16" t="s">
        <v>12</v>
      </c>
      <c r="C130" s="16" t="s">
        <v>534</v>
      </c>
      <c r="D130" s="16" t="s">
        <v>576</v>
      </c>
      <c r="E130" s="16" t="s">
        <v>966</v>
      </c>
      <c r="F130" s="16" t="s">
        <v>966</v>
      </c>
      <c r="G130" s="16" t="s">
        <v>966</v>
      </c>
      <c r="H130" s="16" t="s">
        <v>336</v>
      </c>
      <c r="I130" s="62" t="str">
        <f t="array" ref="I130">IFERROR(INDEX('Table D. Endnotes for non-FSSI '!C:C, MATCH(B130&amp;D130,'Table D. Endnotes for non-FSSI '!A:A&amp;'Table D. Endnotes for non-FSSI '!B:B, 0)),"")</f>
        <v/>
      </c>
      <c r="J130" s="51" t="str">
        <f t="shared" si="1"/>
        <v/>
      </c>
      <c r="K130" s="14">
        <f t="shared" si="2"/>
        <v>0</v>
      </c>
    </row>
    <row r="131">
      <c r="A131" s="59">
        <v>131.0</v>
      </c>
      <c r="B131" s="16" t="s">
        <v>12</v>
      </c>
      <c r="C131" s="16" t="s">
        <v>534</v>
      </c>
      <c r="D131" s="16" t="s">
        <v>577</v>
      </c>
      <c r="E131" s="16" t="s">
        <v>966</v>
      </c>
      <c r="F131" s="16" t="s">
        <v>971</v>
      </c>
      <c r="G131" s="16" t="s">
        <v>971</v>
      </c>
      <c r="H131" s="16" t="s">
        <v>336</v>
      </c>
      <c r="I131" s="62" t="str">
        <f t="array" ref="I131">IFERROR(INDEX('Table D. Endnotes for non-FSSI '!C:C, MATCH(B131&amp;D131,'Table D. Endnotes for non-FSSI '!A:A&amp;'Table D. Endnotes for non-FSSI '!B:B, 0)),"")</f>
        <v/>
      </c>
      <c r="J131" s="51" t="str">
        <f t="shared" si="1"/>
        <v/>
      </c>
      <c r="K131" s="14">
        <f t="shared" si="2"/>
        <v>0</v>
      </c>
    </row>
    <row r="132">
      <c r="A132" s="59">
        <v>132.0</v>
      </c>
      <c r="B132" s="16" t="s">
        <v>12</v>
      </c>
      <c r="C132" s="16" t="s">
        <v>512</v>
      </c>
      <c r="D132" s="16" t="s">
        <v>513</v>
      </c>
      <c r="E132" s="16" t="s">
        <v>966</v>
      </c>
      <c r="F132" s="16" t="s">
        <v>971</v>
      </c>
      <c r="G132" s="16" t="s">
        <v>971</v>
      </c>
      <c r="H132" s="16" t="s">
        <v>336</v>
      </c>
      <c r="I132" s="62" t="str">
        <f t="array" ref="I132">IFERROR(INDEX('Table D. Endnotes for non-FSSI '!C:C, MATCH(B132&amp;D132,'Table D. Endnotes for non-FSSI '!A:A&amp;'Table D. Endnotes for non-FSSI '!B:B, 0)),"")</f>
        <v>There is no commercial fishing for this stock, including Alaska state waters and international fishing, so fishing mortality is expected to be zero.</v>
      </c>
      <c r="J132" s="51" t="str">
        <f t="shared" si="1"/>
        <v/>
      </c>
      <c r="K132" s="14">
        <f t="shared" si="2"/>
        <v>0</v>
      </c>
    </row>
    <row r="133">
      <c r="A133" s="59">
        <v>133.0</v>
      </c>
      <c r="B133" s="16" t="s">
        <v>12</v>
      </c>
      <c r="C133" s="16" t="s">
        <v>512</v>
      </c>
      <c r="D133" s="16" t="s">
        <v>581</v>
      </c>
      <c r="E133" s="16" t="s">
        <v>966</v>
      </c>
      <c r="F133" s="16" t="s">
        <v>971</v>
      </c>
      <c r="G133" s="16" t="s">
        <v>971</v>
      </c>
      <c r="H133" s="16" t="s">
        <v>336</v>
      </c>
      <c r="I133" s="62" t="str">
        <f t="array" ref="I133">IFERROR(INDEX('Table D. Endnotes for non-FSSI '!C:C, MATCH(B133&amp;D133,'Table D. Endnotes for non-FSSI '!A:A&amp;'Table D. Endnotes for non-FSSI '!B:B, 0)),"")</f>
        <v>There is no commercial fishing for this stock, including Alaska state waters and international fishing, so fishing mortality is expected to be zero.</v>
      </c>
      <c r="J133" s="51" t="str">
        <f t="shared" si="1"/>
        <v/>
      </c>
      <c r="K133" s="14">
        <f t="shared" si="2"/>
        <v>0</v>
      </c>
    </row>
    <row r="134">
      <c r="A134" s="59">
        <v>134.0</v>
      </c>
      <c r="B134" s="16" t="s">
        <v>12</v>
      </c>
      <c r="C134" s="16" t="s">
        <v>512</v>
      </c>
      <c r="D134" s="16" t="s">
        <v>586</v>
      </c>
      <c r="E134" s="16" t="s">
        <v>966</v>
      </c>
      <c r="F134" s="16" t="s">
        <v>971</v>
      </c>
      <c r="G134" s="16" t="s">
        <v>971</v>
      </c>
      <c r="H134" s="16" t="s">
        <v>336</v>
      </c>
      <c r="I134" s="62" t="str">
        <f t="array" ref="I134">IFERROR(INDEX('Table D. Endnotes for non-FSSI '!C:C, MATCH(B134&amp;D134,'Table D. Endnotes for non-FSSI '!A:A&amp;'Table D. Endnotes for non-FSSI '!B:B, 0)),"")</f>
        <v>There is no commercial fishing for this stock, including Alaska state waters and international fishing, so fishing mortality is expected to be zero.</v>
      </c>
      <c r="J134" s="51" t="str">
        <f t="shared" si="1"/>
        <v/>
      </c>
      <c r="K134" s="14">
        <f t="shared" si="2"/>
        <v>0</v>
      </c>
    </row>
    <row r="135">
      <c r="A135" s="59">
        <v>135.0</v>
      </c>
      <c r="B135" s="16" t="s">
        <v>12</v>
      </c>
      <c r="C135" s="16" t="s">
        <v>514</v>
      </c>
      <c r="D135" s="16" t="s">
        <v>521</v>
      </c>
      <c r="E135" s="16" t="s">
        <v>966</v>
      </c>
      <c r="F135" s="16" t="s">
        <v>966</v>
      </c>
      <c r="G135" s="16" t="s">
        <v>966</v>
      </c>
      <c r="H135" s="16" t="s">
        <v>336</v>
      </c>
      <c r="I135" s="62" t="str">
        <f t="array" ref="I135">IFERROR(INDEX('Table D. Endnotes for non-FSSI '!C:C, MATCH(B135&amp;D135,'Table D. Endnotes for non-FSSI '!A:A&amp;'Table D. Endnotes for non-FSSI '!B:B, 0)),"")</f>
        <v>Blackspotted and Rougheye Rockfish consists of Blackspotted Rockfish and Rougheye Rockfish. An assessment of the combined species provides the overfished determination, and the OFL is based on the combined-species assessment.</v>
      </c>
      <c r="J135" s="51" t="str">
        <f t="shared" si="1"/>
        <v/>
      </c>
      <c r="K135" s="14">
        <f t="shared" si="2"/>
        <v>0</v>
      </c>
    </row>
    <row r="136">
      <c r="A136" s="59">
        <v>136.0</v>
      </c>
      <c r="B136" s="16" t="s">
        <v>12</v>
      </c>
      <c r="C136" s="16" t="s">
        <v>514</v>
      </c>
      <c r="D136" s="16" t="s">
        <v>523</v>
      </c>
      <c r="E136" s="16" t="s">
        <v>966</v>
      </c>
      <c r="F136" s="16" t="s">
        <v>971</v>
      </c>
      <c r="G136" s="16" t="s">
        <v>971</v>
      </c>
      <c r="H136" s="16" t="s">
        <v>336</v>
      </c>
      <c r="I136" s="62" t="str">
        <f t="array" ref="I136">IFERROR(INDEX('Table D. Endnotes for non-FSSI '!C:C, MATCH(B136&amp;D136,'Table D. Endnotes for non-FSSI '!A:A&amp;'Table D. Endnotes for non-FSSI '!B:B, 0)),"")</f>
        <v>The Octopus Complex consists of Giant Pacific Octopus, Flapjack Devilfish, Pelagic Octopus, Smoothskin Octopus, Octopus Benthoctopus oregonensis, Octopus Graneledone boreopacifica, and Octopus Bathypolypus arcticus. The Giant Octopus is regarded as the indicator species for this complex.</v>
      </c>
      <c r="J136" s="51" t="str">
        <f t="shared" si="1"/>
        <v/>
      </c>
      <c r="K136" s="14">
        <f t="shared" si="2"/>
        <v>0</v>
      </c>
    </row>
    <row r="137">
      <c r="A137" s="59">
        <v>137.0</v>
      </c>
      <c r="B137" s="16" t="s">
        <v>12</v>
      </c>
      <c r="C137" s="16" t="s">
        <v>514</v>
      </c>
      <c r="D137" s="16" t="s">
        <v>525</v>
      </c>
      <c r="E137" s="16" t="s">
        <v>966</v>
      </c>
      <c r="F137" s="16" t="s">
        <v>971</v>
      </c>
      <c r="G137" s="16" t="s">
        <v>971</v>
      </c>
      <c r="H137" s="16" t="s">
        <v>336</v>
      </c>
      <c r="I137" s="62" t="str">
        <f t="array" ref="I137">IFERROR(INDEX('Table D. Endnotes for non-FSSI '!C:C, MATCH(B137&amp;D137,'Table D. Endnotes for non-FSSI '!A:A&amp;'Table D. Endnotes for non-FSSI '!B:B, 0)),"")</f>
        <v>The Other Flatfish Complex consists of the following stocks: Arctic Flounder, Butter Sole, Curlfin Sole, Deepsea Sole, Dover Sole, English Sole, Longhead Dab, Pacific Sanddab, Petrale Sole, Rex Sole, Roughscale Sole, Sakhalin Sole, Sand Sole, Slender Sole, and Starry Flounder. The overfishing determination is based on the OFL, which is computed by using abundance estimates of the complex.</v>
      </c>
      <c r="J137" s="51" t="str">
        <f t="shared" si="1"/>
        <v/>
      </c>
      <c r="K137" s="14">
        <f t="shared" si="2"/>
        <v>0</v>
      </c>
    </row>
    <row r="138">
      <c r="A138" s="59">
        <v>138.0</v>
      </c>
      <c r="B138" s="16" t="s">
        <v>12</v>
      </c>
      <c r="C138" s="16" t="s">
        <v>514</v>
      </c>
      <c r="D138" s="16" t="s">
        <v>527</v>
      </c>
      <c r="E138" s="16" t="s">
        <v>966</v>
      </c>
      <c r="F138" s="16" t="s">
        <v>971</v>
      </c>
      <c r="G138" s="16" t="s">
        <v>971</v>
      </c>
      <c r="H138" s="16" t="s">
        <v>336</v>
      </c>
      <c r="I138" s="62" t="str">
        <f t="array" ref="I138">IFERROR(INDEX('Table D. Endnotes for non-FSSI '!C:C, MATCH(B138&amp;D138,'Table D. Endnotes for non-FSSI '!A:A&amp;'Table D. Endnotes for non-FSSI '!B:B, 0)),"")</f>
        <v>The Other Rockfish Complex consists of the following stocks: Dusky Rockfish, Harlequin Rockfish, Redbanded Rockfish, Redstripe Rockfish, Sharpchin Rockfish, Shortspine Thornyhead, and Yelloweye Rockfish. The overfishing determination is based on the OFL, which is computed by using abundance estimates of the complex.</v>
      </c>
      <c r="J138" s="51" t="str">
        <f t="shared" si="1"/>
        <v/>
      </c>
      <c r="K138" s="14">
        <f t="shared" si="2"/>
        <v>0</v>
      </c>
    </row>
    <row r="139">
      <c r="A139" s="59">
        <v>139.0</v>
      </c>
      <c r="B139" s="16" t="s">
        <v>12</v>
      </c>
      <c r="C139" s="16" t="s">
        <v>514</v>
      </c>
      <c r="D139" s="16" t="s">
        <v>531</v>
      </c>
      <c r="E139" s="16" t="s">
        <v>966</v>
      </c>
      <c r="F139" s="16" t="s">
        <v>971</v>
      </c>
      <c r="G139" s="16" t="s">
        <v>971</v>
      </c>
      <c r="H139" s="16" t="s">
        <v>336</v>
      </c>
      <c r="I139" s="62" t="str">
        <f t="array" ref="I139">IFERROR(INDEX('Table D. Endnotes for non-FSSI '!C:C, MATCH(B139&amp;D139,'Table D. Endnotes for non-FSSI '!A:A&amp;'Table D. Endnotes for non-FSSI '!B:B, 0)),"")</f>
        <v>The Shark Complex consists of Pacific Sleeper Shark, Salmon Shark, and Spiny Dogfish.</v>
      </c>
      <c r="J139" s="51" t="str">
        <f t="shared" si="1"/>
        <v/>
      </c>
      <c r="K139" s="14">
        <f t="shared" si="2"/>
        <v>0</v>
      </c>
    </row>
    <row r="140">
      <c r="A140" s="59">
        <v>140.0</v>
      </c>
      <c r="B140" s="16" t="s">
        <v>12</v>
      </c>
      <c r="C140" s="16" t="s">
        <v>514</v>
      </c>
      <c r="D140" s="16" t="s">
        <v>582</v>
      </c>
      <c r="E140" s="16" t="s">
        <v>966</v>
      </c>
      <c r="F140" s="16" t="s">
        <v>971</v>
      </c>
      <c r="G140" s="16" t="s">
        <v>971</v>
      </c>
      <c r="H140" s="16" t="s">
        <v>336</v>
      </c>
      <c r="I140" s="62" t="str">
        <f t="array" ref="I140">IFERROR(INDEX('Table D. Endnotes for non-FSSI '!C:C, MATCH(B140&amp;D140,'Table D. Endnotes for non-FSSI '!A:A&amp;'Table D. Endnotes for non-FSSI '!B:B, 0)),"")</f>
        <v/>
      </c>
      <c r="J140" s="51" t="str">
        <f t="shared" si="1"/>
        <v/>
      </c>
      <c r="K140" s="14">
        <f t="shared" si="2"/>
        <v>0</v>
      </c>
    </row>
    <row r="141">
      <c r="A141" s="59">
        <v>141.0</v>
      </c>
      <c r="B141" s="16" t="s">
        <v>12</v>
      </c>
      <c r="C141" s="16" t="s">
        <v>516</v>
      </c>
      <c r="D141" s="16" t="s">
        <v>520</v>
      </c>
      <c r="E141" s="16" t="s">
        <v>966</v>
      </c>
      <c r="F141" s="16" t="s">
        <v>971</v>
      </c>
      <c r="G141" s="16" t="s">
        <v>971</v>
      </c>
      <c r="H141" s="16" t="s">
        <v>336</v>
      </c>
      <c r="I141" s="62" t="str">
        <f t="array" ref="I141">IFERROR(INDEX('Table D. Endnotes for non-FSSI '!C:C, MATCH(B141&amp;D141,'Table D. Endnotes for non-FSSI '!A:A&amp;'Table D. Endnotes for non-FSSI '!B:B, 0)),"")</f>
        <v/>
      </c>
      <c r="J141" s="51" t="str">
        <f t="shared" si="1"/>
        <v/>
      </c>
      <c r="K141" s="14">
        <f t="shared" si="2"/>
        <v>0</v>
      </c>
    </row>
    <row r="142">
      <c r="A142" s="59">
        <v>142.0</v>
      </c>
      <c r="B142" s="16" t="s">
        <v>12</v>
      </c>
      <c r="C142" s="16" t="s">
        <v>516</v>
      </c>
      <c r="D142" s="16" t="s">
        <v>533</v>
      </c>
      <c r="E142" s="16" t="s">
        <v>966</v>
      </c>
      <c r="F142" s="16" t="s">
        <v>971</v>
      </c>
      <c r="G142" s="16" t="s">
        <v>971</v>
      </c>
      <c r="H142" s="16" t="s">
        <v>336</v>
      </c>
      <c r="I142" s="62" t="str">
        <f t="array" ref="I142">IFERROR(INDEX('Table D. Endnotes for non-FSSI '!C:C, MATCH(B142&amp;D142,'Table D. Endnotes for non-FSSI '!A:A&amp;'Table D. Endnotes for non-FSSI '!B:B, 0)),"")</f>
        <v/>
      </c>
      <c r="J142" s="51" t="str">
        <f t="shared" si="1"/>
        <v/>
      </c>
      <c r="K142" s="14">
        <f t="shared" si="2"/>
        <v>0</v>
      </c>
    </row>
    <row r="143">
      <c r="A143" s="59">
        <v>143.0</v>
      </c>
      <c r="B143" s="16" t="s">
        <v>12</v>
      </c>
      <c r="C143" s="16" t="s">
        <v>516</v>
      </c>
      <c r="D143" s="16" t="s">
        <v>548</v>
      </c>
      <c r="E143" s="16" t="s">
        <v>966</v>
      </c>
      <c r="F143" s="16" t="s">
        <v>966</v>
      </c>
      <c r="G143" s="16" t="s">
        <v>966</v>
      </c>
      <c r="H143" s="16" t="s">
        <v>336</v>
      </c>
      <c r="I143" s="62" t="str">
        <f t="array" ref="I143">IFERROR(INDEX('Table D. Endnotes for non-FSSI '!C:C, MATCH(B143&amp;D143,'Table D. Endnotes for non-FSSI '!A:A&amp;'Table D. Endnotes for non-FSSI '!B:B, 0)),"")</f>
        <v>The Deep Water Flatfish Complex consists of the following stocks: Deepsea Sole, Dover Sole, and Greenland halibut. Dover sole is the indicator species for determining the status of this stock complex.</v>
      </c>
      <c r="J143" s="51" t="str">
        <f t="shared" si="1"/>
        <v/>
      </c>
      <c r="K143" s="14">
        <f t="shared" si="2"/>
        <v>0</v>
      </c>
    </row>
    <row r="144">
      <c r="A144" s="59">
        <v>144.0</v>
      </c>
      <c r="B144" s="16" t="s">
        <v>12</v>
      </c>
      <c r="C144" s="16" t="s">
        <v>516</v>
      </c>
      <c r="D144" s="16" t="s">
        <v>552</v>
      </c>
      <c r="E144" s="16" t="s">
        <v>966</v>
      </c>
      <c r="F144" s="16" t="s">
        <v>971</v>
      </c>
      <c r="G144" s="16" t="s">
        <v>971</v>
      </c>
      <c r="H144" s="16" t="s">
        <v>336</v>
      </c>
      <c r="I144" s="62" t="str">
        <f t="array" ref="I144">IFERROR(INDEX('Table D. Endnotes for non-FSSI '!C:C, MATCH(B144&amp;D144,'Table D. Endnotes for non-FSSI '!A:A&amp;'Table D. Endnotes for non-FSSI '!B:B, 0)),"")</f>
        <v>The Octopus Complex consists of Flapjack Devilfish, Giant Pacific Octopus, Pelagic Octopus, Red Octopus, Smoothskin Octopus, Vampire Squid, and North Pacific Bigeye Octopus. The Giant Octopus is regarded as the indicator species for this complex. There is no OFL specified for this complex. The TAC is set at an amount less than or equal to 5 percent of the combined TACs for the remainder of the groundfish fishery.</v>
      </c>
      <c r="J144" s="51" t="str">
        <f t="shared" si="1"/>
        <v/>
      </c>
      <c r="K144" s="14">
        <f t="shared" si="2"/>
        <v>0</v>
      </c>
    </row>
    <row r="145">
      <c r="A145" s="59">
        <v>145.0</v>
      </c>
      <c r="B145" s="16" t="s">
        <v>12</v>
      </c>
      <c r="C145" s="16" t="s">
        <v>516</v>
      </c>
      <c r="D145" s="16" t="s">
        <v>554</v>
      </c>
      <c r="E145" s="16" t="s">
        <v>966</v>
      </c>
      <c r="F145" s="16" t="s">
        <v>971</v>
      </c>
      <c r="G145" s="16" t="s">
        <v>971</v>
      </c>
      <c r="H145" s="16" t="s">
        <v>336</v>
      </c>
      <c r="I145" s="62" t="str">
        <f t="array" ref="I145">IFERROR(INDEX('Table D. Endnotes for non-FSSI '!C:C, MATCH(B145&amp;D145,'Table D. Endnotes for non-FSSI '!A:A&amp;'Table D. Endnotes for non-FSSI '!B:B, 0)),"")</f>
        <v>The Other Rockfish Complex consists of the following stocks: Canary Rockfish, China Rockfish, Copper Rockfish, Quillback Rockfish, Rosethorn Rockfish, Tiger Rockfish, and Yelloweye Rockfish (demersal shelf rockfish); and Blackgill Rockfish, Bocaccio, Chilipepper, Darkblotched Rockfish, Greenstriped Rockfish, Harlequin Rockfish, Northern Rockfish, Pygmy Rockfish, Redbanded Rockfish, Redstripe Rockfish, Sharpchin Rockfish, Silvergray Rockfish, Splitnose Rockfish, Stripetail Rockfish, Vermilion Rockfish, Widow Rockfish, Yelloweye Rockfish, and Yellowmouth Rockfish in various districts in the Gulf of Alaska.</v>
      </c>
      <c r="J145" s="51" t="str">
        <f t="shared" si="1"/>
        <v/>
      </c>
      <c r="K145" s="14">
        <f t="shared" si="2"/>
        <v>0</v>
      </c>
    </row>
    <row r="146">
      <c r="A146" s="59">
        <v>146.0</v>
      </c>
      <c r="B146" s="16" t="s">
        <v>12</v>
      </c>
      <c r="C146" s="16" t="s">
        <v>516</v>
      </c>
      <c r="D146" s="16" t="s">
        <v>558</v>
      </c>
      <c r="E146" s="16" t="s">
        <v>966</v>
      </c>
      <c r="F146" s="16" t="s">
        <v>971</v>
      </c>
      <c r="G146" s="16" t="s">
        <v>971</v>
      </c>
      <c r="H146" s="16" t="s">
        <v>336</v>
      </c>
      <c r="I146" s="62" t="str">
        <f t="array" ref="I146">IFERROR(INDEX('Table D. Endnotes for non-FSSI '!C:C, MATCH(B146&amp;D146,'Table D. Endnotes for non-FSSI '!A:A&amp;'Table D. Endnotes for non-FSSI '!B:B, 0)),"")</f>
        <v>The Shark Complex consists of Pacific Sleeper Shark, Salmon Shark, and Spiny Dogfish.</v>
      </c>
      <c r="J146" s="51" t="str">
        <f t="shared" si="1"/>
        <v/>
      </c>
      <c r="K146" s="14">
        <f t="shared" si="2"/>
        <v>0</v>
      </c>
    </row>
    <row r="147">
      <c r="A147" s="59">
        <v>147.0</v>
      </c>
      <c r="B147" s="16" t="s">
        <v>12</v>
      </c>
      <c r="C147" s="16" t="s">
        <v>516</v>
      </c>
      <c r="D147" s="16" t="s">
        <v>560</v>
      </c>
      <c r="E147" s="16" t="s">
        <v>966</v>
      </c>
      <c r="F147" s="16" t="s">
        <v>971</v>
      </c>
      <c r="G147" s="16" t="s">
        <v>971</v>
      </c>
      <c r="H147" s="16" t="s">
        <v>336</v>
      </c>
      <c r="I147" s="62" t="str">
        <f t="array" ref="I147">IFERROR(INDEX('Table D. Endnotes for non-FSSI '!C:C, MATCH(B147&amp;D147,'Table D. Endnotes for non-FSSI '!A:A&amp;'Table D. Endnotes for non-FSSI '!B:B, 0)),"")</f>
        <v>The Skate Complex consists of the following stocks: Alaska Skate, Aleutian Skate, Bering Skate, Deepsea Skate, Roughshoulder Skate, Routhtail Skate, and Whiteblotched Skate. The overfishing determination is based on the combined abundance estimates of these species.</v>
      </c>
      <c r="J147" s="51" t="str">
        <f t="shared" si="1"/>
        <v/>
      </c>
      <c r="K147" s="14">
        <f t="shared" si="2"/>
        <v>0</v>
      </c>
    </row>
    <row r="148">
      <c r="A148" s="59">
        <v>148.0</v>
      </c>
      <c r="B148" s="16" t="s">
        <v>12</v>
      </c>
      <c r="C148" s="16" t="s">
        <v>516</v>
      </c>
      <c r="D148" s="16" t="s">
        <v>565</v>
      </c>
      <c r="E148" s="16" t="s">
        <v>966</v>
      </c>
      <c r="F148" s="16" t="s">
        <v>971</v>
      </c>
      <c r="G148" s="16" t="s">
        <v>971</v>
      </c>
      <c r="H148" s="16" t="s">
        <v>336</v>
      </c>
      <c r="I148" s="62" t="str">
        <f t="array" ref="I148">IFERROR(INDEX('Table D. Endnotes for non-FSSI '!C:C, MATCH(B148&amp;D148,'Table D. Endnotes for non-FSSI '!A:A&amp;'Table D. Endnotes for non-FSSI '!B:B, 0)),"")</f>
        <v/>
      </c>
      <c r="J148" s="51" t="str">
        <f t="shared" si="1"/>
        <v/>
      </c>
      <c r="K148" s="14">
        <f t="shared" si="2"/>
        <v>0</v>
      </c>
    </row>
    <row r="149">
      <c r="A149" s="59">
        <v>149.0</v>
      </c>
      <c r="B149" s="16" t="s">
        <v>12</v>
      </c>
      <c r="C149" s="16" t="s">
        <v>516</v>
      </c>
      <c r="D149" s="16" t="s">
        <v>592</v>
      </c>
      <c r="E149" s="16" t="s">
        <v>966</v>
      </c>
      <c r="F149" s="16" t="s">
        <v>971</v>
      </c>
      <c r="G149" s="16" t="s">
        <v>971</v>
      </c>
      <c r="H149" s="16" t="s">
        <v>336</v>
      </c>
      <c r="I149" s="62" t="str">
        <f t="array" ref="I149">IFERROR(INDEX('Table D. Endnotes for non-FSSI '!C:C, MATCH(B149&amp;D149,'Table D. Endnotes for non-FSSI '!A:A&amp;'Table D. Endnotes for non-FSSI '!B:B, 0)),"")</f>
        <v/>
      </c>
      <c r="J149" s="51" t="str">
        <f t="shared" si="1"/>
        <v/>
      </c>
      <c r="K149" s="14">
        <f t="shared" si="2"/>
        <v>0</v>
      </c>
    </row>
    <row r="150">
      <c r="A150" s="59">
        <v>150.0</v>
      </c>
      <c r="B150" s="16" t="s">
        <v>12</v>
      </c>
      <c r="C150" s="16" t="s">
        <v>509</v>
      </c>
      <c r="D150" s="16" t="s">
        <v>510</v>
      </c>
      <c r="E150" s="16" t="s">
        <v>966</v>
      </c>
      <c r="F150" s="16" t="s">
        <v>966</v>
      </c>
      <c r="G150" s="16" t="s">
        <v>966</v>
      </c>
      <c r="H150" s="16" t="s">
        <v>336</v>
      </c>
      <c r="I150" s="62" t="str">
        <f t="array" ref="I150">IFERROR(INDEX('Table D. Endnotes for non-FSSI '!C:C, MATCH(B150&amp;D150,'Table D. Endnotes for non-FSSI '!A:A&amp;'Table D. Endnotes for non-FSSI '!B:B, 0)),"")</f>
        <v>The Alaska Coho Salmon Assemblage consists of coho salmon, sockeye salmon, pink salmon, and chum salmon throughout southeast Alaska. There are 3 indicator stocks of coho salmon that are used to determine the status of the assemblage; these indicator stocks are Auke Creek, Berners River, and Hugh Smith Lake.</v>
      </c>
      <c r="J150" s="51" t="str">
        <f t="shared" si="1"/>
        <v/>
      </c>
      <c r="K150" s="14">
        <f t="shared" si="2"/>
        <v>0</v>
      </c>
    </row>
    <row r="151">
      <c r="A151" s="59">
        <v>151.0</v>
      </c>
      <c r="B151" s="16" t="s">
        <v>12</v>
      </c>
      <c r="C151" s="16" t="s">
        <v>509</v>
      </c>
      <c r="D151" s="16" t="s">
        <v>537</v>
      </c>
      <c r="E151" s="16" t="s">
        <v>966</v>
      </c>
      <c r="F151" s="16" t="s">
        <v>966</v>
      </c>
      <c r="G151" s="16" t="s">
        <v>966</v>
      </c>
      <c r="H151" s="16" t="s">
        <v>336</v>
      </c>
      <c r="I151" s="62" t="str">
        <f t="array" ref="I151">IFERROR(INDEX('Table D. Endnotes for non-FSSI '!C:C, MATCH(B151&amp;D151,'Table D. Endnotes for non-FSSI '!A:A&amp;'Table D. Endnotes for non-FSSI '!B:B, 0)),"")</f>
        <v/>
      </c>
      <c r="J151" s="51" t="str">
        <f t="shared" si="1"/>
        <v/>
      </c>
      <c r="K151" s="14">
        <f t="shared" si="2"/>
        <v>0</v>
      </c>
    </row>
    <row r="152">
      <c r="A152" s="59">
        <v>152.0</v>
      </c>
      <c r="B152" s="16" t="s">
        <v>12</v>
      </c>
      <c r="C152" s="16" t="s">
        <v>594</v>
      </c>
      <c r="D152" s="16" t="s">
        <v>595</v>
      </c>
      <c r="E152" s="16" t="s">
        <v>966</v>
      </c>
      <c r="F152" s="16" t="s">
        <v>971</v>
      </c>
      <c r="G152" s="16" t="s">
        <v>971</v>
      </c>
      <c r="H152" s="16" t="s">
        <v>336</v>
      </c>
      <c r="I152" s="62" t="str">
        <f t="array" ref="I152">IFERROR(INDEX('Table D. Endnotes for non-FSSI '!C:C, MATCH(B152&amp;D152,'Table D. Endnotes for non-FSSI '!A:A&amp;'Table D. Endnotes for non-FSSI '!B:B, 0)),"")</f>
        <v/>
      </c>
      <c r="J152" s="51" t="str">
        <f t="shared" si="1"/>
        <v/>
      </c>
      <c r="K152" s="14">
        <f t="shared" si="2"/>
        <v>0</v>
      </c>
    </row>
    <row r="153">
      <c r="A153" s="59">
        <v>153.0</v>
      </c>
      <c r="B153" s="16" t="s">
        <v>13</v>
      </c>
      <c r="C153" s="16" t="s">
        <v>599</v>
      </c>
      <c r="D153" s="16" t="s">
        <v>659</v>
      </c>
      <c r="E153" s="16" t="s">
        <v>966</v>
      </c>
      <c r="F153" s="16" t="s">
        <v>971</v>
      </c>
      <c r="G153" s="16" t="s">
        <v>971</v>
      </c>
      <c r="H153" s="16" t="s">
        <v>336</v>
      </c>
      <c r="I153" s="62" t="str">
        <f t="array" ref="I153">IFERROR(INDEX('Table D. Endnotes for non-FSSI '!C:C, MATCH(B153&amp;D153,'Table D. Endnotes for non-FSSI '!A:A&amp;'Table D. Endnotes for non-FSSI '!B:B, 0)),"")</f>
        <v/>
      </c>
      <c r="J153" s="51" t="str">
        <f t="shared" si="1"/>
        <v/>
      </c>
      <c r="K153" s="14">
        <f t="shared" si="2"/>
        <v>0</v>
      </c>
    </row>
    <row r="154">
      <c r="A154" s="59">
        <v>154.0</v>
      </c>
      <c r="B154" s="16" t="s">
        <v>13</v>
      </c>
      <c r="C154" s="16" t="s">
        <v>599</v>
      </c>
      <c r="D154" s="16" t="s">
        <v>661</v>
      </c>
      <c r="E154" s="16" t="s">
        <v>971</v>
      </c>
      <c r="F154" s="16" t="s">
        <v>971</v>
      </c>
      <c r="G154" s="16" t="s">
        <v>971</v>
      </c>
      <c r="H154" s="16" t="s">
        <v>336</v>
      </c>
      <c r="I154" s="62" t="str">
        <f t="array" ref="I154">IFERROR(INDEX('Table D. Endnotes for non-FSSI '!C:C, MATCH(B154&amp;D154,'Table D. Endnotes for non-FSSI '!A:A&amp;'Table D. Endnotes for non-FSSI '!B:B, 0)),"")</f>
        <v/>
      </c>
      <c r="J154" s="51" t="str">
        <f t="shared" si="1"/>
        <v/>
      </c>
      <c r="K154" s="14">
        <f t="shared" si="2"/>
        <v>0</v>
      </c>
    </row>
    <row r="155">
      <c r="A155" s="59">
        <v>155.0</v>
      </c>
      <c r="B155" s="16" t="s">
        <v>13</v>
      </c>
      <c r="C155" s="16" t="s">
        <v>599</v>
      </c>
      <c r="D155" s="16" t="s">
        <v>662</v>
      </c>
      <c r="E155" s="16" t="s">
        <v>966</v>
      </c>
      <c r="F155" s="16" t="s">
        <v>971</v>
      </c>
      <c r="G155" s="16" t="s">
        <v>971</v>
      </c>
      <c r="H155" s="16" t="s">
        <v>336</v>
      </c>
      <c r="I155" s="62" t="str">
        <f t="array" ref="I155">IFERROR(INDEX('Table D. Endnotes for non-FSSI '!C:C, MATCH(B155&amp;D155,'Table D. Endnotes for non-FSSI '!A:A&amp;'Table D. Endnotes for non-FSSI '!B:B, 0)),"")</f>
        <v/>
      </c>
      <c r="J155" s="51" t="str">
        <f t="shared" si="1"/>
        <v/>
      </c>
      <c r="K155" s="14">
        <f t="shared" si="2"/>
        <v>0</v>
      </c>
    </row>
    <row r="156">
      <c r="A156" s="59">
        <v>156.0</v>
      </c>
      <c r="B156" s="16" t="s">
        <v>13</v>
      </c>
      <c r="C156" s="16" t="s">
        <v>599</v>
      </c>
      <c r="D156" s="16" t="s">
        <v>663</v>
      </c>
      <c r="E156" s="16" t="s">
        <v>971</v>
      </c>
      <c r="F156" s="16" t="s">
        <v>971</v>
      </c>
      <c r="G156" s="16" t="s">
        <v>971</v>
      </c>
      <c r="H156" s="16" t="s">
        <v>336</v>
      </c>
      <c r="I156" s="62" t="str">
        <f t="array" ref="I156">IFERROR(INDEX('Table D. Endnotes for non-FSSI '!C:C, MATCH(B156&amp;D156,'Table D. Endnotes for non-FSSI '!A:A&amp;'Table D. Endnotes for non-FSSI '!B:B, 0)),"")</f>
        <v/>
      </c>
      <c r="J156" s="51" t="str">
        <f t="shared" si="1"/>
        <v/>
      </c>
      <c r="K156" s="14">
        <f t="shared" si="2"/>
        <v>0</v>
      </c>
    </row>
    <row r="157">
      <c r="A157" s="59">
        <v>157.0</v>
      </c>
      <c r="B157" s="16" t="s">
        <v>13</v>
      </c>
      <c r="C157" s="16" t="s">
        <v>608</v>
      </c>
      <c r="D157" s="16" t="s">
        <v>614</v>
      </c>
      <c r="E157" s="16" t="s">
        <v>966</v>
      </c>
      <c r="F157" s="16" t="s">
        <v>966</v>
      </c>
      <c r="G157" s="16" t="s">
        <v>966</v>
      </c>
      <c r="H157" s="16" t="s">
        <v>336</v>
      </c>
      <c r="I157" s="62" t="str">
        <f t="array" ref="I157">IFERROR(INDEX('Table D. Endnotes for non-FSSI '!C:C, MATCH(B157&amp;D157,'Table D. Endnotes for non-FSSI '!A:A&amp;'Table D. Endnotes for non-FSSI '!B:B, 0)),"")</f>
        <v/>
      </c>
      <c r="J157" s="51" t="str">
        <f t="shared" si="1"/>
        <v/>
      </c>
      <c r="K157" s="14">
        <f t="shared" si="2"/>
        <v>0</v>
      </c>
    </row>
    <row r="158">
      <c r="A158" s="59">
        <v>158.0</v>
      </c>
      <c r="B158" s="16" t="s">
        <v>13</v>
      </c>
      <c r="C158" s="16" t="s">
        <v>608</v>
      </c>
      <c r="D158" s="16" t="s">
        <v>625</v>
      </c>
      <c r="E158" s="16" t="s">
        <v>971</v>
      </c>
      <c r="F158" s="16" t="s">
        <v>966</v>
      </c>
      <c r="G158" s="16" t="s">
        <v>966</v>
      </c>
      <c r="H158" s="16" t="s">
        <v>336</v>
      </c>
      <c r="I158" s="62" t="str">
        <f t="array" ref="I158">IFERROR(INDEX('Table D. Endnotes for non-FSSI '!C:C, MATCH(B158&amp;D158,'Table D. Endnotes for non-FSSI '!A:A&amp;'Table D. Endnotes for non-FSSI '!B:B, 0)),"")</f>
        <v/>
      </c>
      <c r="J158" s="51" t="str">
        <f t="shared" si="1"/>
        <v/>
      </c>
      <c r="K158" s="14">
        <f t="shared" si="2"/>
        <v>0</v>
      </c>
    </row>
    <row r="159">
      <c r="A159" s="59">
        <v>159.0</v>
      </c>
      <c r="B159" s="16" t="s">
        <v>13</v>
      </c>
      <c r="C159" s="16" t="s">
        <v>608</v>
      </c>
      <c r="D159" s="16" t="s">
        <v>626</v>
      </c>
      <c r="E159" s="16" t="s">
        <v>971</v>
      </c>
      <c r="F159" s="16" t="s">
        <v>966</v>
      </c>
      <c r="G159" s="16" t="s">
        <v>966</v>
      </c>
      <c r="H159" s="16" t="s">
        <v>336</v>
      </c>
      <c r="I159" s="62" t="str">
        <f t="array" ref="I159">IFERROR(INDEX('Table D. Endnotes for non-FSSI '!C:C, MATCH(B159&amp;D159,'Table D. Endnotes for non-FSSI '!A:A&amp;'Table D. Endnotes for non-FSSI '!B:B, 0)),"")</f>
        <v/>
      </c>
      <c r="J159" s="51" t="str">
        <f t="shared" si="1"/>
        <v/>
      </c>
      <c r="K159" s="14">
        <f t="shared" si="2"/>
        <v>0</v>
      </c>
    </row>
    <row r="160">
      <c r="A160" s="59">
        <v>160.0</v>
      </c>
      <c r="B160" s="16" t="s">
        <v>13</v>
      </c>
      <c r="C160" s="16" t="s">
        <v>608</v>
      </c>
      <c r="D160" s="16" t="s">
        <v>627</v>
      </c>
      <c r="E160" s="16" t="s">
        <v>971</v>
      </c>
      <c r="F160" s="16" t="s">
        <v>966</v>
      </c>
      <c r="G160" s="16" t="s">
        <v>966</v>
      </c>
      <c r="H160" s="16" t="s">
        <v>336</v>
      </c>
      <c r="I160" s="62" t="str">
        <f t="array" ref="I160">IFERROR(INDEX('Table D. Endnotes for non-FSSI '!C:C, MATCH(B160&amp;D160,'Table D. Endnotes for non-FSSI '!A:A&amp;'Table D. Endnotes for non-FSSI '!B:B, 0)),"")</f>
        <v/>
      </c>
      <c r="J160" s="51" t="str">
        <f t="shared" si="1"/>
        <v/>
      </c>
      <c r="K160" s="14">
        <f t="shared" si="2"/>
        <v>0</v>
      </c>
    </row>
    <row r="161">
      <c r="A161" s="59">
        <v>161.0</v>
      </c>
      <c r="B161" s="16" t="s">
        <v>13</v>
      </c>
      <c r="C161" s="16" t="s">
        <v>608</v>
      </c>
      <c r="D161" s="16" t="s">
        <v>628</v>
      </c>
      <c r="E161" s="16" t="s">
        <v>971</v>
      </c>
      <c r="F161" s="16" t="s">
        <v>966</v>
      </c>
      <c r="G161" s="16" t="s">
        <v>966</v>
      </c>
      <c r="H161" s="16" t="s">
        <v>336</v>
      </c>
      <c r="I161" s="62" t="str">
        <f t="array" ref="I161">IFERROR(INDEX('Table D. Endnotes for non-FSSI '!C:C, MATCH(B161&amp;D161,'Table D. Endnotes for non-FSSI '!A:A&amp;'Table D. Endnotes for non-FSSI '!B:B, 0)),"")</f>
        <v/>
      </c>
      <c r="J161" s="51" t="str">
        <f t="shared" si="1"/>
        <v/>
      </c>
      <c r="K161" s="14">
        <f t="shared" si="2"/>
        <v>0</v>
      </c>
    </row>
    <row r="162">
      <c r="A162" s="59">
        <v>162.0</v>
      </c>
      <c r="B162" s="16" t="s">
        <v>13</v>
      </c>
      <c r="C162" s="16" t="s">
        <v>608</v>
      </c>
      <c r="D162" s="16" t="s">
        <v>633</v>
      </c>
      <c r="E162" s="16" t="s">
        <v>971</v>
      </c>
      <c r="F162" s="16" t="s">
        <v>966</v>
      </c>
      <c r="G162" s="16" t="s">
        <v>966</v>
      </c>
      <c r="H162" s="16" t="s">
        <v>336</v>
      </c>
      <c r="I162" s="62" t="str">
        <f t="array" ref="I162">IFERROR(INDEX('Table D. Endnotes for non-FSSI '!C:C, MATCH(B162&amp;D162,'Table D. Endnotes for non-FSSI '!A:A&amp;'Table D. Endnotes for non-FSSI '!B:B, 0)),"")</f>
        <v/>
      </c>
      <c r="J162" s="51" t="str">
        <f t="shared" si="1"/>
        <v/>
      </c>
      <c r="K162" s="14">
        <f t="shared" si="2"/>
        <v>0</v>
      </c>
    </row>
    <row r="163">
      <c r="A163" s="59">
        <v>163.0</v>
      </c>
      <c r="B163" s="16" t="s">
        <v>13</v>
      </c>
      <c r="C163" s="16" t="s">
        <v>608</v>
      </c>
      <c r="D163" s="16" t="s">
        <v>634</v>
      </c>
      <c r="E163" s="16" t="s">
        <v>971</v>
      </c>
      <c r="F163" s="16" t="s">
        <v>966</v>
      </c>
      <c r="G163" s="16" t="s">
        <v>966</v>
      </c>
      <c r="H163" s="16" t="s">
        <v>336</v>
      </c>
      <c r="I163" s="62" t="str">
        <f t="array" ref="I163">IFERROR(INDEX('Table D. Endnotes for non-FSSI '!C:C, MATCH(B163&amp;D163,'Table D. Endnotes for non-FSSI '!A:A&amp;'Table D. Endnotes for non-FSSI '!B:B, 0)),"")</f>
        <v/>
      </c>
      <c r="J163" s="51" t="str">
        <f t="shared" si="1"/>
        <v/>
      </c>
      <c r="K163" s="14">
        <f t="shared" si="2"/>
        <v>0</v>
      </c>
    </row>
    <row r="164">
      <c r="A164" s="59">
        <v>164.0</v>
      </c>
      <c r="B164" s="16" t="s">
        <v>13</v>
      </c>
      <c r="C164" s="16" t="s">
        <v>608</v>
      </c>
      <c r="D164" s="16" t="s">
        <v>640</v>
      </c>
      <c r="E164" s="16" t="s">
        <v>966</v>
      </c>
      <c r="F164" s="16" t="s">
        <v>971</v>
      </c>
      <c r="G164" s="16" t="s">
        <v>971</v>
      </c>
      <c r="H164" s="16" t="s">
        <v>336</v>
      </c>
      <c r="I164" s="62" t="str">
        <f t="array" ref="I164">IFERROR(INDEX('Table D. Endnotes for non-FSSI '!C:C, MATCH(B164&amp;D164,'Table D. Endnotes for non-FSSI '!A:A&amp;'Table D. Endnotes for non-FSSI '!B:B, 0)),"")</f>
        <v>Minor Nearshore Rockfish North contains the following stocks: black-and-yellow rockfish, blue rockfish, brown rockfish, calico rockfish, China rockfish, copper rockfish, gopher rockfish, grass rockfish, kelp rockfish, olive rockfish, quillback rockfish, and treefish. The management unit is North of 40°10 N lat.</v>
      </c>
      <c r="J164" s="51" t="str">
        <f t="shared" si="1"/>
        <v/>
      </c>
      <c r="K164" s="14">
        <f t="shared" si="2"/>
        <v>0</v>
      </c>
    </row>
    <row r="165">
      <c r="A165" s="59">
        <v>165.0</v>
      </c>
      <c r="B165" s="16" t="s">
        <v>13</v>
      </c>
      <c r="C165" s="16" t="s">
        <v>608</v>
      </c>
      <c r="D165" s="16" t="s">
        <v>642</v>
      </c>
      <c r="E165" s="16" t="s">
        <v>966</v>
      </c>
      <c r="F165" s="16" t="s">
        <v>971</v>
      </c>
      <c r="G165" s="16" t="s">
        <v>971</v>
      </c>
      <c r="H165" s="16" t="s">
        <v>336</v>
      </c>
      <c r="I165" s="62" t="str">
        <f t="array" ref="I165">IFERROR(INDEX('Table D. Endnotes for non-FSSI '!C:C, MATCH(B165&amp;D165,'Table D. Endnotes for non-FSSI '!A:A&amp;'Table D. Endnotes for non-FSSI '!B:B, 0)),"")</f>
        <v>Minor Nearshore Rockfish South contains the following stocks: Black-and-yellow rockfish, gopher rockfish, grass rockfish, kelp rockfish, blue rockfish, brown rockfish, calico rockfish, olive rockfish, quillback rockfish, and treefish. The management unit is South of 40°10 N lat.</v>
      </c>
      <c r="J165" s="51" t="str">
        <f t="shared" si="1"/>
        <v/>
      </c>
      <c r="K165" s="14">
        <f t="shared" si="2"/>
        <v>0</v>
      </c>
    </row>
    <row r="166">
      <c r="A166" s="59">
        <v>166.0</v>
      </c>
      <c r="B166" s="16" t="s">
        <v>13</v>
      </c>
      <c r="C166" s="16" t="s">
        <v>608</v>
      </c>
      <c r="D166" s="16" t="s">
        <v>644</v>
      </c>
      <c r="E166" s="16" t="s">
        <v>966</v>
      </c>
      <c r="F166" s="16" t="s">
        <v>971</v>
      </c>
      <c r="G166" s="16" t="s">
        <v>971</v>
      </c>
      <c r="H166" s="16" t="s">
        <v>336</v>
      </c>
      <c r="I166" s="62" t="str">
        <f t="array" ref="I166">IFERROR(INDEX('Table D. Endnotes for non-FSSI '!C:C, MATCH(B166&amp;D166,'Table D. Endnotes for non-FSSI '!A:A&amp;'Table D. Endnotes for non-FSSI '!B:B, 0)),"")</f>
        <v>Minor Shelf Rockfish North contains the following stocks: bronzespotted rockfish, chameleon rockfish, chilipepper rockfish, dusky rockfish, dwarf-red rockfish, flag rockfish, freckled rockfish, greenblotched rockfish, greenspotted rockfish, greenstriped rockfish, halfbanded rockfish, harlequin rockfish, honeycomb rockfish, Mexican rockfish, pink rockfish, pinkrose rockfish, pygmy rockfish, redstripe rockfish, rosethorn rockfish, rosy rockfish, silvergray rockfish, speckled rockfish, squarespot rockfish, starry rockfish, stripetail rockfish, sunset rockfish, swordspine rockfish, tiger rockfish, vermilion rockfish, bocaccio, and cowcod. The management unit is North of 40°10 N lat.</v>
      </c>
      <c r="J166" s="51" t="str">
        <f t="shared" si="1"/>
        <v/>
      </c>
      <c r="K166" s="14">
        <f t="shared" si="2"/>
        <v>0</v>
      </c>
    </row>
    <row r="167">
      <c r="A167" s="59">
        <v>167.0</v>
      </c>
      <c r="B167" s="16" t="s">
        <v>13</v>
      </c>
      <c r="C167" s="16" t="s">
        <v>608</v>
      </c>
      <c r="D167" s="16" t="s">
        <v>646</v>
      </c>
      <c r="E167" s="16" t="s">
        <v>966</v>
      </c>
      <c r="F167" s="16" t="s">
        <v>971</v>
      </c>
      <c r="G167" s="16" t="s">
        <v>971</v>
      </c>
      <c r="H167" s="16" t="s">
        <v>336</v>
      </c>
      <c r="I167" s="62" t="str">
        <f t="array" ref="I167">IFERROR(INDEX('Table D. Endnotes for non-FSSI '!C:C, MATCH(B167&amp;D167,'Table D. Endnotes for non-FSSI '!A:A&amp;'Table D. Endnotes for non-FSSI '!B:B, 0)),"")</f>
        <v>Minor Shelf Rockfish South contains the following stocks: Bronzespotted rockfish, chameleon rockfish, dusky rockfish, dwarf- red rockfish, flag rockfish, freckled rockfish, greenblotched rockfish, greenspotted rockfish, greenstriped rockfish, halfbanded rockfish, harlequin rockfish, honeycomb rockfish, Mexican rockfish, pink rockfish, pinkrose rockfish, pygmy rockfish, redstripe rockfish, rosethorn rockfish, rosy rockfish, silvergray rockfish, speckled rockfish, squarespot rockfish, starry rockfish, stripetail rockfish, sunset rockfish, swordspine rockfish, tiger rockfish, vermilion rockfish, and yellowtail rockfish. The management unit is South of 40°10 N lat.</v>
      </c>
      <c r="J167" s="51" t="str">
        <f t="shared" si="1"/>
        <v/>
      </c>
      <c r="K167" s="14">
        <f t="shared" si="2"/>
        <v>0</v>
      </c>
    </row>
    <row r="168">
      <c r="A168" s="59">
        <v>168.0</v>
      </c>
      <c r="B168" s="16" t="s">
        <v>13</v>
      </c>
      <c r="C168" s="16" t="s">
        <v>608</v>
      </c>
      <c r="D168" s="16" t="s">
        <v>648</v>
      </c>
      <c r="E168" s="16" t="s">
        <v>966</v>
      </c>
      <c r="F168" s="16" t="s">
        <v>971</v>
      </c>
      <c r="G168" s="16" t="s">
        <v>971</v>
      </c>
      <c r="H168" s="16" t="s">
        <v>336</v>
      </c>
      <c r="I168" s="62" t="str">
        <f t="array" ref="I168">IFERROR(INDEX('Table D. Endnotes for non-FSSI '!C:C, MATCH(B168&amp;D168,'Table D. Endnotes for non-FSSI '!A:A&amp;'Table D. Endnotes for non-FSSI '!B:B, 0)),"")</f>
        <v>Minor Slope Rockfish North contains the following stocks: Aurora rockfish, bank rockfish, blackgill rockfish, redbanded rockfish, rougheye rockfish, sharpchin rockfish, shortraker rockfish, splitnose rockfish, and yellowmouth rockfish. The management unit is North of 40°10 N lat.</v>
      </c>
      <c r="J168" s="51" t="str">
        <f t="shared" si="1"/>
        <v/>
      </c>
      <c r="K168" s="14">
        <f t="shared" si="2"/>
        <v>0</v>
      </c>
    </row>
    <row r="169">
      <c r="A169" s="59">
        <v>169.0</v>
      </c>
      <c r="B169" s="16" t="s">
        <v>13</v>
      </c>
      <c r="C169" s="16" t="s">
        <v>608</v>
      </c>
      <c r="D169" s="16" t="s">
        <v>650</v>
      </c>
      <c r="E169" s="16" t="s">
        <v>966</v>
      </c>
      <c r="F169" s="16" t="s">
        <v>971</v>
      </c>
      <c r="G169" s="16" t="s">
        <v>971</v>
      </c>
      <c r="H169" s="16" t="s">
        <v>336</v>
      </c>
      <c r="I169" s="62" t="str">
        <f t="array" ref="I169">IFERROR(INDEX('Table D. Endnotes for non-FSSI '!C:C, MATCH(B169&amp;D169,'Table D. Endnotes for non-FSSI '!A:A&amp;'Table D. Endnotes for non-FSSI '!B:B, 0)),"")</f>
        <v>Minor Slope Rockfish South contains the following stocks: Aurora rockfish, bank rockfish, blackgill rockfish, redbanded rockfish, rougheye rockfish, sharpchin rockfish, shortraker rockfish, yellowmouth rockfish, and Pacific ocean perch. The management unit is South of 40°10 N lat.</v>
      </c>
      <c r="J169" s="51" t="str">
        <f t="shared" si="1"/>
        <v/>
      </c>
      <c r="K169" s="14">
        <f t="shared" si="2"/>
        <v>0</v>
      </c>
    </row>
    <row r="170">
      <c r="A170" s="59">
        <v>170.0</v>
      </c>
      <c r="B170" s="16" t="s">
        <v>13</v>
      </c>
      <c r="C170" s="16" t="s">
        <v>608</v>
      </c>
      <c r="D170" s="16" t="s">
        <v>664</v>
      </c>
      <c r="E170" s="16" t="s">
        <v>966</v>
      </c>
      <c r="F170" s="16" t="s">
        <v>971</v>
      </c>
      <c r="G170" s="16" t="s">
        <v>971</v>
      </c>
      <c r="H170" s="16" t="s">
        <v>336</v>
      </c>
      <c r="I170" s="62" t="str">
        <f t="array" ref="I170">IFERROR(INDEX('Table D. Endnotes for non-FSSI '!C:C, MATCH(B170&amp;D170,'Table D. Endnotes for non-FSSI '!A:A&amp;'Table D. Endnotes for non-FSSI '!B:B, 0)),"")</f>
        <v>Other Fish contains the following stocks: Kelp greenling (CA) and leopard shark (coastwide).</v>
      </c>
      <c r="J170" s="51" t="str">
        <f t="shared" si="1"/>
        <v/>
      </c>
      <c r="K170" s="14">
        <f t="shared" si="2"/>
        <v>0</v>
      </c>
    </row>
    <row r="171">
      <c r="A171" s="59">
        <v>171.0</v>
      </c>
      <c r="B171" s="16" t="s">
        <v>13</v>
      </c>
      <c r="C171" s="16" t="s">
        <v>608</v>
      </c>
      <c r="D171" s="16" t="s">
        <v>666</v>
      </c>
      <c r="E171" s="16" t="s">
        <v>966</v>
      </c>
      <c r="F171" s="16" t="s">
        <v>971</v>
      </c>
      <c r="G171" s="16" t="s">
        <v>971</v>
      </c>
      <c r="H171" s="16" t="s">
        <v>336</v>
      </c>
      <c r="I171" s="62" t="str">
        <f t="array" ref="I171">IFERROR(INDEX('Table D. Endnotes for non-FSSI '!C:C, MATCH(B171&amp;D171,'Table D. Endnotes for non-FSSI '!A:A&amp;'Table D. Endnotes for non-FSSI '!B:B, 0)),"")</f>
        <v>Other Flatfish contains the following stocks: Butter sole, curlfin sole, flathead sole, rex sole, rock sole, sand sole, and Pacific sanddab.</v>
      </c>
      <c r="J171" s="51" t="str">
        <f t="shared" si="1"/>
        <v/>
      </c>
      <c r="K171" s="14">
        <f t="shared" si="2"/>
        <v>0</v>
      </c>
    </row>
    <row r="172">
      <c r="A172" s="59">
        <v>172.0</v>
      </c>
      <c r="B172" s="16" t="s">
        <v>13</v>
      </c>
      <c r="C172" s="16" t="s">
        <v>608</v>
      </c>
      <c r="D172" s="16" t="s">
        <v>668</v>
      </c>
      <c r="E172" s="16" t="s">
        <v>971</v>
      </c>
      <c r="F172" s="16" t="s">
        <v>966</v>
      </c>
      <c r="G172" s="16" t="s">
        <v>966</v>
      </c>
      <c r="H172" s="16" t="s">
        <v>336</v>
      </c>
      <c r="I172" s="62" t="str">
        <f t="array" ref="I172">IFERROR(INDEX('Table D. Endnotes for non-FSSI '!C:C, MATCH(B172&amp;D172,'Table D. Endnotes for non-FSSI '!A:A&amp;'Table D. Endnotes for non-FSSI '!B:B, 0)),"")</f>
        <v>Rougheye rockfish and blackspotted rockfish were assessed together to support the status of the combined stock complex.</v>
      </c>
      <c r="J172" s="51" t="str">
        <f t="shared" si="1"/>
        <v/>
      </c>
      <c r="K172" s="14">
        <f t="shared" si="2"/>
        <v>0</v>
      </c>
    </row>
    <row r="173">
      <c r="A173" s="59">
        <v>173.0</v>
      </c>
      <c r="B173" s="16" t="s">
        <v>13</v>
      </c>
      <c r="C173" s="16" t="s">
        <v>608</v>
      </c>
      <c r="D173" s="16" t="s">
        <v>670</v>
      </c>
      <c r="E173" s="16" t="s">
        <v>966</v>
      </c>
      <c r="F173" s="16" t="s">
        <v>971</v>
      </c>
      <c r="G173" s="16" t="s">
        <v>971</v>
      </c>
      <c r="H173" s="16" t="s">
        <v>336</v>
      </c>
      <c r="I173" s="62" t="str">
        <f t="array" ref="I173">IFERROR(INDEX('Table D. Endnotes for non-FSSI '!C:C, MATCH(B173&amp;D173,'Table D. Endnotes for non-FSSI '!A:A&amp;'Table D. Endnotes for non-FSSI '!B:B, 0)),"")</f>
        <v/>
      </c>
      <c r="J173" s="51" t="str">
        <f t="shared" si="1"/>
        <v/>
      </c>
      <c r="K173" s="14">
        <f t="shared" si="2"/>
        <v>0</v>
      </c>
    </row>
    <row r="174">
      <c r="A174" s="59">
        <v>174.0</v>
      </c>
      <c r="B174" s="16" t="s">
        <v>13</v>
      </c>
      <c r="C174" s="16" t="s">
        <v>608</v>
      </c>
      <c r="D174" s="16" t="s">
        <v>671</v>
      </c>
      <c r="E174" s="16" t="s">
        <v>966</v>
      </c>
      <c r="F174" s="16" t="s">
        <v>966</v>
      </c>
      <c r="G174" s="16" t="s">
        <v>966</v>
      </c>
      <c r="H174" s="16" t="s">
        <v>336</v>
      </c>
      <c r="I174" s="62" t="str">
        <f t="array" ref="I174">IFERROR(INDEX('Table D. Endnotes for non-FSSI '!C:C, MATCH(B174&amp;D174,'Table D. Endnotes for non-FSSI '!A:A&amp;'Table D. Endnotes for non-FSSI '!B:B, 0)),"")</f>
        <v/>
      </c>
      <c r="J174" s="51" t="str">
        <f t="shared" si="1"/>
        <v/>
      </c>
      <c r="K174" s="14">
        <f t="shared" si="2"/>
        <v>0</v>
      </c>
    </row>
    <row r="175">
      <c r="A175" s="59">
        <v>175.0</v>
      </c>
      <c r="B175" s="16" t="s">
        <v>13</v>
      </c>
      <c r="C175" s="16" t="s">
        <v>608</v>
      </c>
      <c r="D175" s="16" t="s">
        <v>681</v>
      </c>
      <c r="E175" s="16" t="s">
        <v>966</v>
      </c>
      <c r="F175" s="16" t="s">
        <v>966</v>
      </c>
      <c r="G175" s="16" t="s">
        <v>966</v>
      </c>
      <c r="H175" s="16" t="s">
        <v>336</v>
      </c>
      <c r="I175" s="62" t="str">
        <f t="array" ref="I175">IFERROR(INDEX('Table D. Endnotes for non-FSSI '!C:C, MATCH(B175&amp;D175,'Table D. Endnotes for non-FSSI '!A:A&amp;'Table D. Endnotes for non-FSSI '!B:B, 0)),"")</f>
        <v/>
      </c>
      <c r="J175" s="51" t="str">
        <f t="shared" si="1"/>
        <v/>
      </c>
      <c r="K175" s="14">
        <f t="shared" si="2"/>
        <v>0</v>
      </c>
    </row>
    <row r="176">
      <c r="A176" s="59">
        <v>176.0</v>
      </c>
      <c r="B176" s="16" t="s">
        <v>13</v>
      </c>
      <c r="C176" s="16" t="s">
        <v>608</v>
      </c>
      <c r="D176" s="16" t="s">
        <v>682</v>
      </c>
      <c r="E176" s="16" t="s">
        <v>966</v>
      </c>
      <c r="F176" s="16" t="s">
        <v>966</v>
      </c>
      <c r="G176" s="16" t="s">
        <v>971</v>
      </c>
      <c r="H176" s="16" t="s">
        <v>336</v>
      </c>
      <c r="I176" s="62" t="str">
        <f t="array" ref="I176">IFERROR(INDEX('Table D. Endnotes for non-FSSI '!C:C, MATCH(B176&amp;D176,'Table D. Endnotes for non-FSSI '!A:A&amp;'Table D. Endnotes for non-FSSI '!B:B, 0)),"")</f>
        <v/>
      </c>
      <c r="J176" s="51" t="str">
        <f t="shared" si="1"/>
        <v/>
      </c>
      <c r="K176" s="14">
        <f t="shared" si="2"/>
        <v>0</v>
      </c>
    </row>
    <row r="177">
      <c r="A177" s="59">
        <v>177.0</v>
      </c>
      <c r="B177" s="16" t="s">
        <v>13</v>
      </c>
      <c r="C177" s="16" t="s">
        <v>608</v>
      </c>
      <c r="D177" s="16" t="s">
        <v>686</v>
      </c>
      <c r="E177" s="16" t="s">
        <v>966</v>
      </c>
      <c r="F177" s="16" t="s">
        <v>975</v>
      </c>
      <c r="G177" s="16" t="s">
        <v>966</v>
      </c>
      <c r="H177" s="16" t="s">
        <v>1024</v>
      </c>
      <c r="I177" s="62" t="str">
        <f t="array" ref="I177">IFERROR(INDEX('Table D. Endnotes for non-FSSI '!C:C, MATCH(B177&amp;D177,'Table D. Endnotes for non-FSSI '!A:A&amp;'Table D. Endnotes for non-FSSI '!B:B, 0)),"")</f>
        <v/>
      </c>
      <c r="J177" s="51" t="str">
        <f t="shared" si="1"/>
        <v/>
      </c>
      <c r="K177" s="14">
        <f t="shared" si="2"/>
        <v>0</v>
      </c>
    </row>
    <row r="178">
      <c r="A178" s="59">
        <v>178.0</v>
      </c>
      <c r="B178" s="16" t="s">
        <v>13</v>
      </c>
      <c r="C178" s="16" t="s">
        <v>656</v>
      </c>
      <c r="D178" s="16" t="s">
        <v>688</v>
      </c>
      <c r="E178" s="16" t="s">
        <v>1025</v>
      </c>
      <c r="F178" s="16" t="s">
        <v>1025</v>
      </c>
      <c r="G178" s="16" t="s">
        <v>336</v>
      </c>
      <c r="H178" s="16" t="s">
        <v>336</v>
      </c>
      <c r="I178" s="62" t="str">
        <f t="array" ref="I178">IFERROR(INDEX('Table D. Endnotes for non-FSSI '!C:C, MATCH(B178&amp;D178,'Table D. Endnotes for non-FSSI '!A:A&amp;'Table D. Endnotes for non-FSSI '!B:B, 0)),"")</f>
        <v/>
      </c>
      <c r="J178" s="51" t="str">
        <f t="shared" si="1"/>
        <v/>
      </c>
      <c r="K178" s="14">
        <f t="shared" si="2"/>
        <v>0</v>
      </c>
    </row>
    <row r="179">
      <c r="A179" s="59">
        <v>179.0</v>
      </c>
      <c r="B179" s="16" t="s">
        <v>13</v>
      </c>
      <c r="C179" s="16" t="s">
        <v>656</v>
      </c>
      <c r="D179" s="16" t="s">
        <v>689</v>
      </c>
      <c r="E179" s="16" t="s">
        <v>1025</v>
      </c>
      <c r="F179" s="16" t="s">
        <v>1025</v>
      </c>
      <c r="G179" s="16" t="s">
        <v>336</v>
      </c>
      <c r="H179" s="16" t="s">
        <v>336</v>
      </c>
      <c r="I179" s="62" t="str">
        <f t="array" ref="I179">IFERROR(INDEX('Table D. Endnotes for non-FSSI '!C:C, MATCH(B179&amp;D179,'Table D. Endnotes for non-FSSI '!A:A&amp;'Table D. Endnotes for non-FSSI '!B:B, 0)),"")</f>
        <v/>
      </c>
      <c r="J179" s="51" t="str">
        <f t="shared" si="1"/>
        <v/>
      </c>
      <c r="K179" s="14">
        <f t="shared" si="2"/>
        <v>0</v>
      </c>
    </row>
    <row r="180">
      <c r="A180" s="59">
        <v>180.0</v>
      </c>
      <c r="B180" s="16" t="s">
        <v>13</v>
      </c>
      <c r="C180" s="16" t="s">
        <v>656</v>
      </c>
      <c r="D180" s="16" t="s">
        <v>690</v>
      </c>
      <c r="E180" s="16" t="s">
        <v>1026</v>
      </c>
      <c r="F180" s="16" t="s">
        <v>1026</v>
      </c>
      <c r="G180" s="16" t="s">
        <v>336</v>
      </c>
      <c r="H180" s="16" t="s">
        <v>336</v>
      </c>
      <c r="I180" s="62" t="str">
        <f t="array" ref="I180">IFERROR(INDEX('Table D. Endnotes for non-FSSI '!C:C, MATCH(B180&amp;D180,'Table D. Endnotes for non-FSSI '!A:A&amp;'Table D. Endnotes for non-FSSI '!B:B, 0)),"")</f>
        <v/>
      </c>
      <c r="J180" s="51" t="str">
        <f t="shared" si="1"/>
        <v/>
      </c>
      <c r="K180" s="14">
        <f t="shared" si="2"/>
        <v>0</v>
      </c>
    </row>
    <row r="181">
      <c r="A181" s="59">
        <v>181.0</v>
      </c>
      <c r="B181" s="16" t="s">
        <v>13</v>
      </c>
      <c r="C181" s="16" t="s">
        <v>656</v>
      </c>
      <c r="D181" s="16" t="s">
        <v>691</v>
      </c>
      <c r="E181" s="16" t="s">
        <v>1026</v>
      </c>
      <c r="F181" s="16" t="s">
        <v>1026</v>
      </c>
      <c r="G181" s="16" t="s">
        <v>336</v>
      </c>
      <c r="H181" s="16" t="s">
        <v>336</v>
      </c>
      <c r="I181" s="62" t="str">
        <f t="array" ref="I181">IFERROR(INDEX('Table D. Endnotes for non-FSSI '!C:C, MATCH(B181&amp;D181,'Table D. Endnotes for non-FSSI '!A:A&amp;'Table D. Endnotes for non-FSSI '!B:B, 0)),"")</f>
        <v/>
      </c>
      <c r="J181" s="51" t="str">
        <f t="shared" si="1"/>
        <v/>
      </c>
      <c r="K181" s="14">
        <f t="shared" si="2"/>
        <v>0</v>
      </c>
    </row>
    <row r="182">
      <c r="A182" s="59">
        <v>182.0</v>
      </c>
      <c r="B182" s="16" t="s">
        <v>13</v>
      </c>
      <c r="C182" s="16" t="s">
        <v>656</v>
      </c>
      <c r="D182" s="16" t="s">
        <v>692</v>
      </c>
      <c r="E182" s="16" t="s">
        <v>1026</v>
      </c>
      <c r="F182" s="16" t="s">
        <v>1026</v>
      </c>
      <c r="G182" s="16" t="s">
        <v>336</v>
      </c>
      <c r="H182" s="16" t="s">
        <v>336</v>
      </c>
      <c r="I182" s="62" t="str">
        <f t="array" ref="I182">IFERROR(INDEX('Table D. Endnotes for non-FSSI '!C:C, MATCH(B182&amp;D182,'Table D. Endnotes for non-FSSI '!A:A&amp;'Table D. Endnotes for non-FSSI '!B:B, 0)),"")</f>
        <v/>
      </c>
      <c r="J182" s="51" t="str">
        <f t="shared" si="1"/>
        <v/>
      </c>
      <c r="K182" s="14">
        <f t="shared" si="2"/>
        <v>0</v>
      </c>
    </row>
    <row r="183">
      <c r="A183" s="59">
        <v>183.0</v>
      </c>
      <c r="B183" s="16" t="s">
        <v>13</v>
      </c>
      <c r="C183" s="16" t="s">
        <v>656</v>
      </c>
      <c r="D183" s="16" t="s">
        <v>693</v>
      </c>
      <c r="E183" s="16" t="s">
        <v>1025</v>
      </c>
      <c r="F183" s="16" t="s">
        <v>1025</v>
      </c>
      <c r="G183" s="16" t="s">
        <v>336</v>
      </c>
      <c r="H183" s="16" t="s">
        <v>336</v>
      </c>
      <c r="I183" s="62" t="str">
        <f t="array" ref="I183">IFERROR(INDEX('Table D. Endnotes for non-FSSI '!C:C, MATCH(B183&amp;D183,'Table D. Endnotes for non-FSSI '!A:A&amp;'Table D. Endnotes for non-FSSI '!B:B, 0)),"")</f>
        <v/>
      </c>
      <c r="J183" s="51" t="str">
        <f t="shared" si="1"/>
        <v/>
      </c>
      <c r="K183" s="14">
        <f t="shared" si="2"/>
        <v>0</v>
      </c>
    </row>
    <row r="184">
      <c r="A184" s="59">
        <v>184.0</v>
      </c>
      <c r="B184" s="16" t="s">
        <v>13</v>
      </c>
      <c r="C184" s="16" t="s">
        <v>656</v>
      </c>
      <c r="D184" s="16" t="s">
        <v>694</v>
      </c>
      <c r="E184" s="16" t="s">
        <v>1025</v>
      </c>
      <c r="F184" s="16" t="s">
        <v>1025</v>
      </c>
      <c r="G184" s="16" t="s">
        <v>336</v>
      </c>
      <c r="H184" s="16" t="s">
        <v>336</v>
      </c>
      <c r="I184" s="62" t="str">
        <f t="array" ref="I184">IFERROR(INDEX('Table D. Endnotes for non-FSSI '!C:C, MATCH(B184&amp;D184,'Table D. Endnotes for non-FSSI '!A:A&amp;'Table D. Endnotes for non-FSSI '!B:B, 0)),"")</f>
        <v/>
      </c>
      <c r="J184" s="51" t="str">
        <f t="shared" si="1"/>
        <v/>
      </c>
      <c r="K184" s="14">
        <f t="shared" si="2"/>
        <v>0</v>
      </c>
    </row>
    <row r="185">
      <c r="A185" s="59">
        <v>185.0</v>
      </c>
      <c r="B185" s="16" t="s">
        <v>13</v>
      </c>
      <c r="C185" s="16" t="s">
        <v>656</v>
      </c>
      <c r="D185" s="16" t="s">
        <v>695</v>
      </c>
      <c r="E185" s="16" t="s">
        <v>1025</v>
      </c>
      <c r="F185" s="16" t="s">
        <v>1025</v>
      </c>
      <c r="G185" s="16" t="s">
        <v>336</v>
      </c>
      <c r="H185" s="16" t="s">
        <v>336</v>
      </c>
      <c r="I185" s="62" t="str">
        <f t="array" ref="I185">IFERROR(INDEX('Table D. Endnotes for non-FSSI '!C:C, MATCH(B185&amp;D185,'Table D. Endnotes for non-FSSI '!A:A&amp;'Table D. Endnotes for non-FSSI '!B:B, 0)),"")</f>
        <v/>
      </c>
      <c r="J185" s="51" t="str">
        <f t="shared" si="1"/>
        <v/>
      </c>
      <c r="K185" s="14">
        <f t="shared" si="2"/>
        <v>0</v>
      </c>
    </row>
    <row r="186">
      <c r="A186" s="59">
        <v>186.0</v>
      </c>
      <c r="B186" s="16" t="s">
        <v>13</v>
      </c>
      <c r="C186" s="16" t="s">
        <v>656</v>
      </c>
      <c r="D186" s="16" t="s">
        <v>696</v>
      </c>
      <c r="E186" s="16" t="s">
        <v>1026</v>
      </c>
      <c r="F186" s="16" t="s">
        <v>1026</v>
      </c>
      <c r="G186" s="16" t="s">
        <v>336</v>
      </c>
      <c r="H186" s="16" t="s">
        <v>336</v>
      </c>
      <c r="I186" s="62" t="str">
        <f t="array" ref="I186">IFERROR(INDEX('Table D. Endnotes for non-FSSI '!C:C, MATCH(B186&amp;D186,'Table D. Endnotes for non-FSSI '!A:A&amp;'Table D. Endnotes for non-FSSI '!B:B, 0)),"")</f>
        <v/>
      </c>
      <c r="J186" s="51" t="str">
        <f t="shared" si="1"/>
        <v/>
      </c>
      <c r="K186" s="14">
        <f t="shared" si="2"/>
        <v>0</v>
      </c>
    </row>
    <row r="187">
      <c r="A187" s="59">
        <v>187.0</v>
      </c>
      <c r="B187" s="16" t="s">
        <v>13</v>
      </c>
      <c r="C187" s="16" t="s">
        <v>656</v>
      </c>
      <c r="D187" s="16" t="s">
        <v>697</v>
      </c>
      <c r="E187" s="16" t="s">
        <v>966</v>
      </c>
      <c r="F187" s="16" t="s">
        <v>966</v>
      </c>
      <c r="G187" s="16" t="s">
        <v>966</v>
      </c>
      <c r="H187" s="16" t="s">
        <v>336</v>
      </c>
      <c r="I187" s="62" t="str">
        <f t="array" ref="I187">IFERROR(INDEX('Table D. Endnotes for non-FSSI '!C:C, MATCH(B187&amp;D187,'Table D. Endnotes for non-FSSI '!A:A&amp;'Table D. Endnotes for non-FSSI '!B:B, 0)),"")</f>
        <v/>
      </c>
      <c r="J187" s="51" t="str">
        <f t="shared" si="1"/>
        <v/>
      </c>
      <c r="K187" s="14">
        <f t="shared" si="2"/>
        <v>0</v>
      </c>
    </row>
    <row r="188">
      <c r="A188" s="59">
        <v>188.0</v>
      </c>
      <c r="B188" s="16" t="s">
        <v>13</v>
      </c>
      <c r="C188" s="16" t="s">
        <v>656</v>
      </c>
      <c r="D188" s="16" t="s">
        <v>698</v>
      </c>
      <c r="E188" s="16" t="s">
        <v>1025</v>
      </c>
      <c r="F188" s="16" t="s">
        <v>1025</v>
      </c>
      <c r="G188" s="16" t="s">
        <v>336</v>
      </c>
      <c r="H188" s="16" t="s">
        <v>336</v>
      </c>
      <c r="I188" s="62" t="str">
        <f t="array" ref="I188">IFERROR(INDEX('Table D. Endnotes for non-FSSI '!C:C, MATCH(B188&amp;D188,'Table D. Endnotes for non-FSSI '!A:A&amp;'Table D. Endnotes for non-FSSI '!B:B, 0)),"")</f>
        <v/>
      </c>
      <c r="J188" s="51" t="str">
        <f t="shared" si="1"/>
        <v/>
      </c>
      <c r="K188" s="14">
        <f t="shared" si="2"/>
        <v>0</v>
      </c>
    </row>
    <row r="189">
      <c r="A189" s="59">
        <v>189.0</v>
      </c>
      <c r="B189" s="16" t="s">
        <v>13</v>
      </c>
      <c r="C189" s="16" t="s">
        <v>656</v>
      </c>
      <c r="D189" s="16" t="s">
        <v>699</v>
      </c>
      <c r="E189" s="16" t="s">
        <v>966</v>
      </c>
      <c r="F189" s="16" t="s">
        <v>966</v>
      </c>
      <c r="G189" s="16" t="s">
        <v>966</v>
      </c>
      <c r="H189" s="16" t="s">
        <v>336</v>
      </c>
      <c r="I189" s="62" t="str">
        <f t="array" ref="I189">IFERROR(INDEX('Table D. Endnotes for non-FSSI '!C:C, MATCH(B189&amp;D189,'Table D. Endnotes for non-FSSI '!A:A&amp;'Table D. Endnotes for non-FSSI '!B:B, 0)),"")</f>
        <v/>
      </c>
      <c r="J189" s="51" t="str">
        <f t="shared" si="1"/>
        <v/>
      </c>
      <c r="K189" s="14">
        <f t="shared" si="2"/>
        <v>0</v>
      </c>
    </row>
    <row r="190">
      <c r="A190" s="59">
        <v>190.0</v>
      </c>
      <c r="B190" s="16" t="s">
        <v>13</v>
      </c>
      <c r="C190" s="16" t="s">
        <v>656</v>
      </c>
      <c r="D190" s="16" t="s">
        <v>700</v>
      </c>
      <c r="E190" s="16" t="s">
        <v>1025</v>
      </c>
      <c r="F190" s="16" t="s">
        <v>1025</v>
      </c>
      <c r="G190" s="16" t="s">
        <v>336</v>
      </c>
      <c r="H190" s="16" t="s">
        <v>336</v>
      </c>
      <c r="I190" s="62" t="str">
        <f t="array" ref="I190">IFERROR(INDEX('Table D. Endnotes for non-FSSI '!C:C, MATCH(B190&amp;D190,'Table D. Endnotes for non-FSSI '!A:A&amp;'Table D. Endnotes for non-FSSI '!B:B, 0)),"")</f>
        <v/>
      </c>
      <c r="J190" s="51" t="str">
        <f t="shared" si="1"/>
        <v/>
      </c>
      <c r="K190" s="14">
        <f t="shared" si="2"/>
        <v>0</v>
      </c>
    </row>
    <row r="191">
      <c r="A191" s="59">
        <v>191.0</v>
      </c>
      <c r="B191" s="16" t="s">
        <v>13</v>
      </c>
      <c r="C191" s="16" t="s">
        <v>656</v>
      </c>
      <c r="D191" s="16" t="s">
        <v>701</v>
      </c>
      <c r="E191" s="16" t="s">
        <v>1025</v>
      </c>
      <c r="F191" s="16" t="s">
        <v>1025</v>
      </c>
      <c r="G191" s="16" t="s">
        <v>336</v>
      </c>
      <c r="H191" s="16" t="s">
        <v>336</v>
      </c>
      <c r="I191" s="62" t="str">
        <f t="array" ref="I191">IFERROR(INDEX('Table D. Endnotes for non-FSSI '!C:C, MATCH(B191&amp;D191,'Table D. Endnotes for non-FSSI '!A:A&amp;'Table D. Endnotes for non-FSSI '!B:B, 0)),"")</f>
        <v/>
      </c>
      <c r="J191" s="51" t="str">
        <f t="shared" si="1"/>
        <v/>
      </c>
      <c r="K191" s="14">
        <f t="shared" si="2"/>
        <v>0</v>
      </c>
    </row>
    <row r="192">
      <c r="A192" s="59">
        <v>192.0</v>
      </c>
      <c r="B192" s="16" t="s">
        <v>13</v>
      </c>
      <c r="C192" s="16" t="s">
        <v>656</v>
      </c>
      <c r="D192" s="16" t="s">
        <v>702</v>
      </c>
      <c r="E192" s="16" t="s">
        <v>971</v>
      </c>
      <c r="F192" s="16" t="s">
        <v>971</v>
      </c>
      <c r="G192" s="16" t="s">
        <v>971</v>
      </c>
      <c r="H192" s="16" t="s">
        <v>336</v>
      </c>
      <c r="I192" s="62" t="str">
        <f t="array" ref="I192">IFERROR(INDEX('Table D. Endnotes for non-FSSI '!C:C, MATCH(B192&amp;D192,'Table D. Endnotes for non-FSSI '!A:A&amp;'Table D. Endnotes for non-FSSI '!B:B, 0)),"")</f>
        <v/>
      </c>
      <c r="J192" s="51" t="str">
        <f t="shared" si="1"/>
        <v/>
      </c>
      <c r="K192" s="14">
        <f t="shared" si="2"/>
        <v>0</v>
      </c>
    </row>
    <row r="193">
      <c r="A193" s="59">
        <v>193.0</v>
      </c>
      <c r="B193" s="16" t="s">
        <v>13</v>
      </c>
      <c r="C193" s="16" t="s">
        <v>656</v>
      </c>
      <c r="D193" s="16" t="s">
        <v>703</v>
      </c>
      <c r="E193" s="16" t="s">
        <v>971</v>
      </c>
      <c r="F193" s="16" t="s">
        <v>971</v>
      </c>
      <c r="G193" s="16" t="s">
        <v>971</v>
      </c>
      <c r="H193" s="16" t="s">
        <v>336</v>
      </c>
      <c r="I193" s="62" t="str">
        <f t="array" ref="I193">IFERROR(INDEX('Table D. Endnotes for non-FSSI '!C:C, MATCH(B193&amp;D193,'Table D. Endnotes for non-FSSI '!A:A&amp;'Table D. Endnotes for non-FSSI '!B:B, 0)),"")</f>
        <v/>
      </c>
      <c r="J193" s="51" t="str">
        <f t="shared" si="1"/>
        <v/>
      </c>
      <c r="K193" s="14">
        <f t="shared" si="2"/>
        <v>0</v>
      </c>
    </row>
    <row r="194">
      <c r="A194" s="59">
        <v>194.0</v>
      </c>
      <c r="B194" s="16" t="s">
        <v>13</v>
      </c>
      <c r="C194" s="16" t="s">
        <v>656</v>
      </c>
      <c r="D194" s="16" t="s">
        <v>704</v>
      </c>
      <c r="E194" s="16" t="s">
        <v>966</v>
      </c>
      <c r="F194" s="16" t="s">
        <v>966</v>
      </c>
      <c r="G194" s="16" t="s">
        <v>966</v>
      </c>
      <c r="H194" s="16" t="s">
        <v>336</v>
      </c>
      <c r="I194" s="62" t="str">
        <f t="array" ref="I194">IFERROR(INDEX('Table D. Endnotes for non-FSSI '!C:C, MATCH(B194&amp;D194,'Table D. Endnotes for non-FSSI '!A:A&amp;'Table D. Endnotes for non-FSSI '!B:B, 0)),"")</f>
        <v/>
      </c>
      <c r="J194" s="51" t="str">
        <f t="shared" si="1"/>
        <v/>
      </c>
      <c r="K194" s="14">
        <f t="shared" si="2"/>
        <v>0</v>
      </c>
    </row>
    <row r="195">
      <c r="A195" s="59">
        <v>195.0</v>
      </c>
      <c r="B195" s="16" t="s">
        <v>13</v>
      </c>
      <c r="C195" s="16" t="s">
        <v>656</v>
      </c>
      <c r="D195" s="16" t="s">
        <v>705</v>
      </c>
      <c r="E195" s="16" t="s">
        <v>971</v>
      </c>
      <c r="F195" s="16" t="s">
        <v>966</v>
      </c>
      <c r="G195" s="16" t="s">
        <v>966</v>
      </c>
      <c r="H195" s="16" t="s">
        <v>336</v>
      </c>
      <c r="I195" s="62" t="str">
        <f t="array" ref="I195">IFERROR(INDEX('Table D. Endnotes for non-FSSI '!C:C, MATCH(B195&amp;D195,'Table D. Endnotes for non-FSSI '!A:A&amp;'Table D. Endnotes for non-FSSI '!B:B, 0)),"")</f>
        <v/>
      </c>
      <c r="J195" s="51" t="str">
        <f t="shared" si="1"/>
        <v/>
      </c>
      <c r="K195" s="14">
        <f t="shared" si="2"/>
        <v>0</v>
      </c>
    </row>
    <row r="196">
      <c r="A196" s="59">
        <v>196.0</v>
      </c>
      <c r="B196" s="16" t="s">
        <v>13</v>
      </c>
      <c r="C196" s="16" t="s">
        <v>656</v>
      </c>
      <c r="D196" s="16" t="s">
        <v>706</v>
      </c>
      <c r="E196" s="16" t="s">
        <v>1025</v>
      </c>
      <c r="F196" s="16" t="s">
        <v>1025</v>
      </c>
      <c r="G196" s="16" t="s">
        <v>336</v>
      </c>
      <c r="H196" s="16" t="s">
        <v>336</v>
      </c>
      <c r="I196" s="62" t="str">
        <f t="array" ref="I196">IFERROR(INDEX('Table D. Endnotes for non-FSSI '!C:C, MATCH(B196&amp;D196,'Table D. Endnotes for non-FSSI '!A:A&amp;'Table D. Endnotes for non-FSSI '!B:B, 0)),"")</f>
        <v/>
      </c>
      <c r="J196" s="51" t="str">
        <f t="shared" si="1"/>
        <v/>
      </c>
      <c r="K196" s="14">
        <f t="shared" si="2"/>
        <v>0</v>
      </c>
    </row>
    <row r="197">
      <c r="A197" s="59">
        <v>197.0</v>
      </c>
      <c r="B197" s="16" t="s">
        <v>13</v>
      </c>
      <c r="C197" s="16" t="s">
        <v>656</v>
      </c>
      <c r="D197" s="16" t="s">
        <v>707</v>
      </c>
      <c r="E197" s="16" t="s">
        <v>1025</v>
      </c>
      <c r="F197" s="16" t="s">
        <v>1025</v>
      </c>
      <c r="G197" s="16" t="s">
        <v>336</v>
      </c>
      <c r="H197" s="16" t="s">
        <v>336</v>
      </c>
      <c r="I197" s="62" t="str">
        <f t="array" ref="I197">IFERROR(INDEX('Table D. Endnotes for non-FSSI '!C:C, MATCH(B197&amp;D197,'Table D. Endnotes for non-FSSI '!A:A&amp;'Table D. Endnotes for non-FSSI '!B:B, 0)),"")</f>
        <v/>
      </c>
      <c r="J197" s="51" t="str">
        <f t="shared" si="1"/>
        <v/>
      </c>
      <c r="K197" s="14">
        <f t="shared" si="2"/>
        <v>0</v>
      </c>
    </row>
    <row r="198">
      <c r="A198" s="59">
        <v>198.0</v>
      </c>
      <c r="B198" s="16" t="s">
        <v>13</v>
      </c>
      <c r="C198" s="16" t="s">
        <v>656</v>
      </c>
      <c r="D198" s="16" t="s">
        <v>708</v>
      </c>
      <c r="E198" s="16" t="s">
        <v>1025</v>
      </c>
      <c r="F198" s="16" t="s">
        <v>1025</v>
      </c>
      <c r="G198" s="16" t="s">
        <v>336</v>
      </c>
      <c r="H198" s="16" t="s">
        <v>336</v>
      </c>
      <c r="I198" s="62" t="str">
        <f t="array" ref="I198">IFERROR(INDEX('Table D. Endnotes for non-FSSI '!C:C, MATCH(B198&amp;D198,'Table D. Endnotes for non-FSSI '!A:A&amp;'Table D. Endnotes for non-FSSI '!B:B, 0)),"")</f>
        <v/>
      </c>
      <c r="J198" s="51" t="str">
        <f t="shared" si="1"/>
        <v/>
      </c>
      <c r="K198" s="14">
        <f t="shared" si="2"/>
        <v>0</v>
      </c>
    </row>
    <row r="199">
      <c r="A199" s="59">
        <v>199.0</v>
      </c>
      <c r="B199" s="16" t="s">
        <v>13</v>
      </c>
      <c r="C199" s="16" t="s">
        <v>656</v>
      </c>
      <c r="D199" s="16" t="s">
        <v>709</v>
      </c>
      <c r="E199" s="16" t="s">
        <v>1025</v>
      </c>
      <c r="F199" s="16" t="s">
        <v>1025</v>
      </c>
      <c r="G199" s="16" t="s">
        <v>336</v>
      </c>
      <c r="H199" s="16" t="s">
        <v>336</v>
      </c>
      <c r="I199" s="62" t="str">
        <f t="array" ref="I199">IFERROR(INDEX('Table D. Endnotes for non-FSSI '!C:C, MATCH(B199&amp;D199,'Table D. Endnotes for non-FSSI '!A:A&amp;'Table D. Endnotes for non-FSSI '!B:B, 0)),"")</f>
        <v/>
      </c>
      <c r="J199" s="51" t="str">
        <f t="shared" si="1"/>
        <v/>
      </c>
      <c r="K199" s="14">
        <f t="shared" si="2"/>
        <v>0</v>
      </c>
    </row>
    <row r="200">
      <c r="A200" s="59">
        <v>200.0</v>
      </c>
      <c r="B200" s="16" t="s">
        <v>13</v>
      </c>
      <c r="C200" s="16" t="s">
        <v>656</v>
      </c>
      <c r="D200" s="16" t="s">
        <v>710</v>
      </c>
      <c r="E200" s="16" t="s">
        <v>1025</v>
      </c>
      <c r="F200" s="16" t="s">
        <v>1025</v>
      </c>
      <c r="G200" s="16" t="s">
        <v>336</v>
      </c>
      <c r="H200" s="16" t="s">
        <v>336</v>
      </c>
      <c r="I200" s="62" t="str">
        <f t="array" ref="I200">IFERROR(INDEX('Table D. Endnotes for non-FSSI '!C:C, MATCH(B200&amp;D200,'Table D. Endnotes for non-FSSI '!A:A&amp;'Table D. Endnotes for non-FSSI '!B:B, 0)),"")</f>
        <v/>
      </c>
      <c r="J200" s="51" t="str">
        <f t="shared" si="1"/>
        <v/>
      </c>
      <c r="K200" s="14">
        <f t="shared" si="2"/>
        <v>0</v>
      </c>
    </row>
    <row r="201">
      <c r="A201" s="59">
        <v>201.0</v>
      </c>
      <c r="B201" s="16" t="s">
        <v>13</v>
      </c>
      <c r="C201" s="16" t="s">
        <v>656</v>
      </c>
      <c r="D201" s="16" t="s">
        <v>711</v>
      </c>
      <c r="E201" s="16" t="s">
        <v>1025</v>
      </c>
      <c r="F201" s="16" t="s">
        <v>1025</v>
      </c>
      <c r="G201" s="16" t="s">
        <v>336</v>
      </c>
      <c r="H201" s="16" t="s">
        <v>336</v>
      </c>
      <c r="I201" s="62" t="str">
        <f t="array" ref="I201">IFERROR(INDEX('Table D. Endnotes for non-FSSI '!C:C, MATCH(B201&amp;D201,'Table D. Endnotes for non-FSSI '!A:A&amp;'Table D. Endnotes for non-FSSI '!B:B, 0)),"")</f>
        <v/>
      </c>
      <c r="J201" s="51" t="str">
        <f t="shared" si="1"/>
        <v/>
      </c>
      <c r="K201" s="14">
        <f t="shared" si="2"/>
        <v>0</v>
      </c>
    </row>
    <row r="202">
      <c r="A202" s="59">
        <v>202.0</v>
      </c>
      <c r="B202" s="16" t="s">
        <v>13</v>
      </c>
      <c r="C202" s="16" t="s">
        <v>656</v>
      </c>
      <c r="D202" s="16" t="s">
        <v>712</v>
      </c>
      <c r="E202" s="16" t="s">
        <v>1025</v>
      </c>
      <c r="F202" s="16" t="s">
        <v>1025</v>
      </c>
      <c r="G202" s="16" t="s">
        <v>336</v>
      </c>
      <c r="H202" s="16" t="s">
        <v>336</v>
      </c>
      <c r="I202" s="62" t="str">
        <f t="array" ref="I202">IFERROR(INDEX('Table D. Endnotes for non-FSSI '!C:C, MATCH(B202&amp;D202,'Table D. Endnotes for non-FSSI '!A:A&amp;'Table D. Endnotes for non-FSSI '!B:B, 0)),"")</f>
        <v/>
      </c>
      <c r="J202" s="51" t="str">
        <f t="shared" si="1"/>
        <v/>
      </c>
      <c r="K202" s="14">
        <f t="shared" si="2"/>
        <v>0</v>
      </c>
    </row>
    <row r="203">
      <c r="A203" s="59">
        <v>203.0</v>
      </c>
      <c r="B203" s="16" t="s">
        <v>13</v>
      </c>
      <c r="C203" s="16" t="s">
        <v>656</v>
      </c>
      <c r="D203" s="16" t="s">
        <v>713</v>
      </c>
      <c r="E203" s="16" t="s">
        <v>1025</v>
      </c>
      <c r="F203" s="16" t="s">
        <v>1025</v>
      </c>
      <c r="G203" s="16" t="s">
        <v>336</v>
      </c>
      <c r="H203" s="16" t="s">
        <v>336</v>
      </c>
      <c r="I203" s="62" t="str">
        <f t="array" ref="I203">IFERROR(INDEX('Table D. Endnotes for non-FSSI '!C:C, MATCH(B203&amp;D203,'Table D. Endnotes for non-FSSI '!A:A&amp;'Table D. Endnotes for non-FSSI '!B:B, 0)),"")</f>
        <v/>
      </c>
      <c r="J203" s="51" t="str">
        <f t="shared" si="1"/>
        <v/>
      </c>
      <c r="K203" s="14">
        <f t="shared" si="2"/>
        <v>0</v>
      </c>
    </row>
    <row r="204">
      <c r="A204" s="59">
        <v>204.0</v>
      </c>
      <c r="B204" s="16" t="s">
        <v>13</v>
      </c>
      <c r="C204" s="16" t="s">
        <v>656</v>
      </c>
      <c r="D204" s="16" t="s">
        <v>714</v>
      </c>
      <c r="E204" s="16" t="s">
        <v>1025</v>
      </c>
      <c r="F204" s="16" t="s">
        <v>1025</v>
      </c>
      <c r="G204" s="16" t="s">
        <v>336</v>
      </c>
      <c r="H204" s="16" t="s">
        <v>336</v>
      </c>
      <c r="I204" s="62" t="str">
        <f t="array" ref="I204">IFERROR(INDEX('Table D. Endnotes for non-FSSI '!C:C, MATCH(B204&amp;D204,'Table D. Endnotes for non-FSSI '!A:A&amp;'Table D. Endnotes for non-FSSI '!B:B, 0)),"")</f>
        <v/>
      </c>
      <c r="J204" s="51" t="str">
        <f t="shared" si="1"/>
        <v/>
      </c>
      <c r="K204" s="14">
        <f t="shared" si="2"/>
        <v>0</v>
      </c>
    </row>
    <row r="205">
      <c r="A205" s="59">
        <v>205.0</v>
      </c>
      <c r="B205" s="16" t="s">
        <v>13</v>
      </c>
      <c r="C205" s="16" t="s">
        <v>656</v>
      </c>
      <c r="D205" s="16" t="s">
        <v>715</v>
      </c>
      <c r="E205" s="16" t="s">
        <v>1025</v>
      </c>
      <c r="F205" s="16" t="s">
        <v>1025</v>
      </c>
      <c r="G205" s="16" t="s">
        <v>336</v>
      </c>
      <c r="H205" s="16" t="s">
        <v>336</v>
      </c>
      <c r="I205" s="62" t="str">
        <f t="array" ref="I205">IFERROR(INDEX('Table D. Endnotes for non-FSSI '!C:C, MATCH(B205&amp;D205,'Table D. Endnotes for non-FSSI '!A:A&amp;'Table D. Endnotes for non-FSSI '!B:B, 0)),"")</f>
        <v/>
      </c>
      <c r="J205" s="51" t="str">
        <f t="shared" si="1"/>
        <v/>
      </c>
      <c r="K205" s="14">
        <f t="shared" si="2"/>
        <v>0</v>
      </c>
    </row>
    <row r="206">
      <c r="A206" s="59">
        <v>206.0</v>
      </c>
      <c r="B206" s="16" t="s">
        <v>13</v>
      </c>
      <c r="C206" s="16" t="s">
        <v>656</v>
      </c>
      <c r="D206" s="16" t="s">
        <v>716</v>
      </c>
      <c r="E206" s="16" t="s">
        <v>1025</v>
      </c>
      <c r="F206" s="16" t="s">
        <v>1025</v>
      </c>
      <c r="G206" s="16" t="s">
        <v>336</v>
      </c>
      <c r="H206" s="16" t="s">
        <v>336</v>
      </c>
      <c r="I206" s="62" t="str">
        <f t="array" ref="I206">IFERROR(INDEX('Table D. Endnotes for non-FSSI '!C:C, MATCH(B206&amp;D206,'Table D. Endnotes for non-FSSI '!A:A&amp;'Table D. Endnotes for non-FSSI '!B:B, 0)),"")</f>
        <v/>
      </c>
      <c r="J206" s="51" t="str">
        <f t="shared" si="1"/>
        <v/>
      </c>
      <c r="K206" s="14">
        <f t="shared" si="2"/>
        <v>0</v>
      </c>
    </row>
    <row r="207">
      <c r="A207" s="59">
        <v>207.0</v>
      </c>
      <c r="B207" s="16" t="s">
        <v>13</v>
      </c>
      <c r="C207" s="16" t="s">
        <v>656</v>
      </c>
      <c r="D207" s="16" t="s">
        <v>717</v>
      </c>
      <c r="E207" s="16" t="s">
        <v>1025</v>
      </c>
      <c r="F207" s="16" t="s">
        <v>1025</v>
      </c>
      <c r="G207" s="16" t="s">
        <v>336</v>
      </c>
      <c r="H207" s="16" t="s">
        <v>336</v>
      </c>
      <c r="I207" s="62" t="str">
        <f t="array" ref="I207">IFERROR(INDEX('Table D. Endnotes for non-FSSI '!C:C, MATCH(B207&amp;D207,'Table D. Endnotes for non-FSSI '!A:A&amp;'Table D. Endnotes for non-FSSI '!B:B, 0)),"")</f>
        <v/>
      </c>
      <c r="J207" s="51" t="str">
        <f t="shared" si="1"/>
        <v/>
      </c>
      <c r="K207" s="14">
        <f t="shared" si="2"/>
        <v>0</v>
      </c>
    </row>
    <row r="208">
      <c r="A208" s="59">
        <v>208.0</v>
      </c>
      <c r="B208" s="16" t="s">
        <v>13</v>
      </c>
      <c r="C208" s="16" t="s">
        <v>656</v>
      </c>
      <c r="D208" s="16" t="s">
        <v>718</v>
      </c>
      <c r="E208" s="16" t="s">
        <v>1025</v>
      </c>
      <c r="F208" s="16" t="s">
        <v>1025</v>
      </c>
      <c r="G208" s="16" t="s">
        <v>336</v>
      </c>
      <c r="H208" s="16" t="s">
        <v>336</v>
      </c>
      <c r="I208" s="62" t="str">
        <f t="array" ref="I208">IFERROR(INDEX('Table D. Endnotes for non-FSSI '!C:C, MATCH(B208&amp;D208,'Table D. Endnotes for non-FSSI '!A:A&amp;'Table D. Endnotes for non-FSSI '!B:B, 0)),"")</f>
        <v/>
      </c>
      <c r="J208" s="51" t="str">
        <f t="shared" si="1"/>
        <v/>
      </c>
      <c r="K208" s="14">
        <f t="shared" si="2"/>
        <v>0</v>
      </c>
    </row>
    <row r="209">
      <c r="A209" s="59">
        <v>209.0</v>
      </c>
      <c r="B209" s="16" t="s">
        <v>13</v>
      </c>
      <c r="C209" s="16" t="s">
        <v>656</v>
      </c>
      <c r="D209" s="16" t="s">
        <v>719</v>
      </c>
      <c r="E209" s="16" t="s">
        <v>966</v>
      </c>
      <c r="F209" s="16" t="s">
        <v>966</v>
      </c>
      <c r="G209" s="16" t="s">
        <v>966</v>
      </c>
      <c r="H209" s="16" t="s">
        <v>336</v>
      </c>
      <c r="I209" s="62" t="str">
        <f t="array" ref="I209">IFERROR(INDEX('Table D. Endnotes for non-FSSI '!C:C, MATCH(B209&amp;D209,'Table D. Endnotes for non-FSSI '!A:A&amp;'Table D. Endnotes for non-FSSI '!B:B, 0)),"")</f>
        <v/>
      </c>
      <c r="J209" s="51" t="str">
        <f t="shared" si="1"/>
        <v/>
      </c>
      <c r="K209" s="14">
        <f t="shared" si="2"/>
        <v>0</v>
      </c>
    </row>
    <row r="210">
      <c r="A210" s="59">
        <v>210.0</v>
      </c>
      <c r="B210" s="16" t="s">
        <v>13</v>
      </c>
      <c r="C210" s="16" t="s">
        <v>656</v>
      </c>
      <c r="D210" s="16" t="s">
        <v>720</v>
      </c>
      <c r="E210" s="16" t="s">
        <v>971</v>
      </c>
      <c r="F210" s="16" t="s">
        <v>966</v>
      </c>
      <c r="G210" s="16" t="s">
        <v>966</v>
      </c>
      <c r="H210" s="16" t="s">
        <v>336</v>
      </c>
      <c r="I210" s="62" t="str">
        <f t="array" ref="I210">IFERROR(INDEX('Table D. Endnotes for non-FSSI '!C:C, MATCH(B210&amp;D210,'Table D. Endnotes for non-FSSI '!A:A&amp;'Table D. Endnotes for non-FSSI '!B:B, 0)),"")</f>
        <v/>
      </c>
      <c r="J210" s="51" t="str">
        <f t="shared" si="1"/>
        <v/>
      </c>
      <c r="K210" s="14">
        <f t="shared" si="2"/>
        <v>0</v>
      </c>
    </row>
    <row r="211">
      <c r="A211" s="59">
        <v>211.0</v>
      </c>
      <c r="B211" s="16" t="s">
        <v>13</v>
      </c>
      <c r="C211" s="16" t="s">
        <v>656</v>
      </c>
      <c r="D211" s="16" t="s">
        <v>721</v>
      </c>
      <c r="E211" s="16" t="s">
        <v>966</v>
      </c>
      <c r="F211" s="16" t="s">
        <v>966</v>
      </c>
      <c r="G211" s="16" t="s">
        <v>966</v>
      </c>
      <c r="H211" s="16" t="s">
        <v>336</v>
      </c>
      <c r="I211" s="62" t="str">
        <f t="array" ref="I211">IFERROR(INDEX('Table D. Endnotes for non-FSSI '!C:C, MATCH(B211&amp;D211,'Table D. Endnotes for non-FSSI '!A:A&amp;'Table D. Endnotes for non-FSSI '!B:B, 0)),"")</f>
        <v/>
      </c>
      <c r="J211" s="51" t="str">
        <f t="shared" si="1"/>
        <v/>
      </c>
      <c r="K211" s="14">
        <f t="shared" si="2"/>
        <v>0</v>
      </c>
    </row>
    <row r="212">
      <c r="A212" s="59">
        <v>212.0</v>
      </c>
      <c r="B212" s="16" t="s">
        <v>13</v>
      </c>
      <c r="C212" s="16" t="s">
        <v>656</v>
      </c>
      <c r="D212" s="16" t="s">
        <v>722</v>
      </c>
      <c r="E212" s="16" t="s">
        <v>971</v>
      </c>
      <c r="F212" s="16" t="s">
        <v>966</v>
      </c>
      <c r="G212" s="16" t="s">
        <v>966</v>
      </c>
      <c r="H212" s="16" t="s">
        <v>336</v>
      </c>
      <c r="I212" s="62" t="str">
        <f t="array" ref="I212">IFERROR(INDEX('Table D. Endnotes for non-FSSI '!C:C, MATCH(B212&amp;D212,'Table D. Endnotes for non-FSSI '!A:A&amp;'Table D. Endnotes for non-FSSI '!B:B, 0)),"")</f>
        <v/>
      </c>
      <c r="J212" s="51" t="str">
        <f t="shared" si="1"/>
        <v/>
      </c>
      <c r="K212" s="14">
        <f t="shared" si="2"/>
        <v>0</v>
      </c>
    </row>
    <row r="213">
      <c r="A213" s="59">
        <v>213.0</v>
      </c>
      <c r="B213" s="16" t="s">
        <v>13</v>
      </c>
      <c r="C213" s="16" t="s">
        <v>656</v>
      </c>
      <c r="D213" s="16" t="s">
        <v>723</v>
      </c>
      <c r="E213" s="16" t="s">
        <v>966</v>
      </c>
      <c r="F213" s="16" t="s">
        <v>966</v>
      </c>
      <c r="G213" s="16" t="s">
        <v>966</v>
      </c>
      <c r="H213" s="16" t="s">
        <v>336</v>
      </c>
      <c r="I213" s="62" t="str">
        <f t="array" ref="I213">IFERROR(INDEX('Table D. Endnotes for non-FSSI '!C:C, MATCH(B213&amp;D213,'Table D. Endnotes for non-FSSI '!A:A&amp;'Table D. Endnotes for non-FSSI '!B:B, 0)),"")</f>
        <v/>
      </c>
      <c r="J213" s="51" t="str">
        <f t="shared" si="1"/>
        <v/>
      </c>
      <c r="K213" s="14">
        <f t="shared" si="2"/>
        <v>0</v>
      </c>
    </row>
    <row r="214">
      <c r="A214" s="59">
        <v>214.0</v>
      </c>
      <c r="B214" s="16" t="s">
        <v>13</v>
      </c>
      <c r="C214" s="16" t="s">
        <v>656</v>
      </c>
      <c r="D214" s="16" t="s">
        <v>724</v>
      </c>
      <c r="E214" s="16" t="s">
        <v>966</v>
      </c>
      <c r="F214" s="16" t="s">
        <v>966</v>
      </c>
      <c r="G214" s="16" t="s">
        <v>966</v>
      </c>
      <c r="H214" s="16" t="s">
        <v>336</v>
      </c>
      <c r="I214" s="62" t="str">
        <f t="array" ref="I214">IFERROR(INDEX('Table D. Endnotes for non-FSSI '!C:C, MATCH(B214&amp;D214,'Table D. Endnotes for non-FSSI '!A:A&amp;'Table D. Endnotes for non-FSSI '!B:B, 0)),"")</f>
        <v/>
      </c>
      <c r="J214" s="51" t="str">
        <f t="shared" si="1"/>
        <v/>
      </c>
      <c r="K214" s="14">
        <f t="shared" si="2"/>
        <v>0</v>
      </c>
    </row>
    <row r="215">
      <c r="A215" s="59">
        <v>215.0</v>
      </c>
      <c r="B215" s="16" t="s">
        <v>13</v>
      </c>
      <c r="C215" s="16" t="s">
        <v>656</v>
      </c>
      <c r="D215" s="16" t="s">
        <v>725</v>
      </c>
      <c r="E215" s="16" t="s">
        <v>971</v>
      </c>
      <c r="F215" s="16" t="s">
        <v>966</v>
      </c>
      <c r="G215" s="16" t="s">
        <v>966</v>
      </c>
      <c r="H215" s="16" t="s">
        <v>336</v>
      </c>
      <c r="I215" s="62" t="str">
        <f t="array" ref="I215">IFERROR(INDEX('Table D. Endnotes for non-FSSI '!C:C, MATCH(B215&amp;D215,'Table D. Endnotes for non-FSSI '!A:A&amp;'Table D. Endnotes for non-FSSI '!B:B, 0)),"")</f>
        <v/>
      </c>
      <c r="J215" s="51" t="str">
        <f t="shared" si="1"/>
        <v/>
      </c>
      <c r="K215" s="14">
        <f t="shared" si="2"/>
        <v>0</v>
      </c>
    </row>
    <row r="216">
      <c r="A216" s="59">
        <v>216.0</v>
      </c>
      <c r="B216" s="16" t="s">
        <v>13</v>
      </c>
      <c r="C216" s="16" t="s">
        <v>656</v>
      </c>
      <c r="D216" s="16" t="s">
        <v>726</v>
      </c>
      <c r="E216" s="16" t="s">
        <v>966</v>
      </c>
      <c r="F216" s="16" t="s">
        <v>966</v>
      </c>
      <c r="G216" s="16" t="s">
        <v>966</v>
      </c>
      <c r="H216" s="16" t="s">
        <v>336</v>
      </c>
      <c r="I216" s="62" t="str">
        <f t="array" ref="I216">IFERROR(INDEX('Table D. Endnotes for non-FSSI '!C:C, MATCH(B216&amp;D216,'Table D. Endnotes for non-FSSI '!A:A&amp;'Table D. Endnotes for non-FSSI '!B:B, 0)),"")</f>
        <v/>
      </c>
      <c r="J216" s="51" t="str">
        <f t="shared" si="1"/>
        <v/>
      </c>
      <c r="K216" s="14">
        <f t="shared" si="2"/>
        <v>0</v>
      </c>
    </row>
    <row r="217">
      <c r="A217" s="59">
        <v>217.0</v>
      </c>
      <c r="B217" s="16" t="s">
        <v>13</v>
      </c>
      <c r="C217" s="16" t="s">
        <v>656</v>
      </c>
      <c r="D217" s="16" t="s">
        <v>727</v>
      </c>
      <c r="E217" s="16" t="s">
        <v>971</v>
      </c>
      <c r="F217" s="16" t="s">
        <v>966</v>
      </c>
      <c r="G217" s="16" t="s">
        <v>966</v>
      </c>
      <c r="H217" s="16" t="s">
        <v>336</v>
      </c>
      <c r="I217" s="62" t="str">
        <f t="array" ref="I217">IFERROR(INDEX('Table D. Endnotes for non-FSSI '!C:C, MATCH(B217&amp;D217,'Table D. Endnotes for non-FSSI '!A:A&amp;'Table D. Endnotes for non-FSSI '!B:B, 0)),"")</f>
        <v/>
      </c>
      <c r="J217" s="51" t="str">
        <f t="shared" si="1"/>
        <v/>
      </c>
      <c r="K217" s="14">
        <f t="shared" si="2"/>
        <v>0</v>
      </c>
    </row>
    <row r="218">
      <c r="A218" s="59">
        <v>218.0</v>
      </c>
      <c r="B218" s="16" t="s">
        <v>13</v>
      </c>
      <c r="C218" s="16" t="s">
        <v>656</v>
      </c>
      <c r="D218" s="16" t="s">
        <v>728</v>
      </c>
      <c r="E218" s="16" t="s">
        <v>1026</v>
      </c>
      <c r="F218" s="16" t="s">
        <v>1026</v>
      </c>
      <c r="G218" s="16" t="s">
        <v>336</v>
      </c>
      <c r="H218" s="16" t="s">
        <v>336</v>
      </c>
      <c r="I218" s="62" t="str">
        <f t="array" ref="I218">IFERROR(INDEX('Table D. Endnotes for non-FSSI '!C:C, MATCH(B218&amp;D218,'Table D. Endnotes for non-FSSI '!A:A&amp;'Table D. Endnotes for non-FSSI '!B:B, 0)),"")</f>
        <v/>
      </c>
      <c r="J218" s="51" t="str">
        <f t="shared" si="1"/>
        <v/>
      </c>
      <c r="K218" s="14">
        <f t="shared" si="2"/>
        <v>0</v>
      </c>
    </row>
    <row r="219">
      <c r="A219" s="59">
        <v>219.0</v>
      </c>
      <c r="B219" s="16" t="s">
        <v>13</v>
      </c>
      <c r="C219" s="16" t="s">
        <v>656</v>
      </c>
      <c r="D219" s="16" t="s">
        <v>729</v>
      </c>
      <c r="E219" s="16" t="s">
        <v>1026</v>
      </c>
      <c r="F219" s="16" t="s">
        <v>1026</v>
      </c>
      <c r="G219" s="16" t="s">
        <v>336</v>
      </c>
      <c r="H219" s="16" t="s">
        <v>336</v>
      </c>
      <c r="I219" s="62" t="str">
        <f t="array" ref="I219">IFERROR(INDEX('Table D. Endnotes for non-FSSI '!C:C, MATCH(B219&amp;D219,'Table D. Endnotes for non-FSSI '!A:A&amp;'Table D. Endnotes for non-FSSI '!B:B, 0)),"")</f>
        <v/>
      </c>
      <c r="J219" s="51" t="str">
        <f t="shared" si="1"/>
        <v/>
      </c>
      <c r="K219" s="14">
        <f t="shared" si="2"/>
        <v>0</v>
      </c>
    </row>
    <row r="220">
      <c r="A220" s="59">
        <v>220.0</v>
      </c>
      <c r="B220" s="16" t="s">
        <v>13</v>
      </c>
      <c r="C220" s="16" t="s">
        <v>656</v>
      </c>
      <c r="D220" s="16" t="s">
        <v>730</v>
      </c>
      <c r="E220" s="16" t="s">
        <v>966</v>
      </c>
      <c r="F220" s="16" t="s">
        <v>966</v>
      </c>
      <c r="G220" s="16" t="s">
        <v>966</v>
      </c>
      <c r="H220" s="16" t="s">
        <v>336</v>
      </c>
      <c r="I220" s="62" t="str">
        <f t="array" ref="I220">IFERROR(INDEX('Table D. Endnotes for non-FSSI '!C:C, MATCH(B220&amp;D220,'Table D. Endnotes for non-FSSI '!A:A&amp;'Table D. Endnotes for non-FSSI '!B:B, 0)),"")</f>
        <v/>
      </c>
      <c r="J220" s="51" t="str">
        <f t="shared" si="1"/>
        <v/>
      </c>
      <c r="K220" s="14">
        <f t="shared" si="2"/>
        <v>0</v>
      </c>
    </row>
    <row r="221">
      <c r="A221" s="59">
        <v>221.0</v>
      </c>
      <c r="B221" s="16" t="s">
        <v>13</v>
      </c>
      <c r="C221" s="16" t="s">
        <v>656</v>
      </c>
      <c r="D221" s="16" t="s">
        <v>731</v>
      </c>
      <c r="E221" s="16" t="s">
        <v>1025</v>
      </c>
      <c r="F221" s="16" t="s">
        <v>1025</v>
      </c>
      <c r="G221" s="16" t="s">
        <v>336</v>
      </c>
      <c r="H221" s="16" t="s">
        <v>336</v>
      </c>
      <c r="I221" s="62" t="str">
        <f t="array" ref="I221">IFERROR(INDEX('Table D. Endnotes for non-FSSI '!C:C, MATCH(B221&amp;D221,'Table D. Endnotes for non-FSSI '!A:A&amp;'Table D. Endnotes for non-FSSI '!B:B, 0)),"")</f>
        <v/>
      </c>
      <c r="J221" s="51" t="str">
        <f t="shared" si="1"/>
        <v/>
      </c>
      <c r="K221" s="14">
        <f t="shared" si="2"/>
        <v>0</v>
      </c>
    </row>
    <row r="222">
      <c r="A222" s="59">
        <v>222.0</v>
      </c>
      <c r="B222" s="16" t="s">
        <v>13</v>
      </c>
      <c r="C222" s="16" t="s">
        <v>656</v>
      </c>
      <c r="D222" s="16" t="s">
        <v>732</v>
      </c>
      <c r="E222" s="16" t="s">
        <v>1026</v>
      </c>
      <c r="F222" s="16" t="s">
        <v>1026</v>
      </c>
      <c r="G222" s="16" t="s">
        <v>336</v>
      </c>
      <c r="H222" s="16" t="s">
        <v>336</v>
      </c>
      <c r="I222" s="62" t="str">
        <f t="array" ref="I222">IFERROR(INDEX('Table D. Endnotes for non-FSSI '!C:C, MATCH(B222&amp;D222,'Table D. Endnotes for non-FSSI '!A:A&amp;'Table D. Endnotes for non-FSSI '!B:B, 0)),"")</f>
        <v/>
      </c>
      <c r="J222" s="51" t="str">
        <f t="shared" si="1"/>
        <v/>
      </c>
      <c r="K222" s="14">
        <f t="shared" si="2"/>
        <v>0</v>
      </c>
    </row>
    <row r="223">
      <c r="A223" s="59">
        <v>223.0</v>
      </c>
      <c r="B223" s="16" t="s">
        <v>13</v>
      </c>
      <c r="C223" s="16" t="s">
        <v>656</v>
      </c>
      <c r="D223" s="16" t="s">
        <v>733</v>
      </c>
      <c r="E223" s="16" t="s">
        <v>1026</v>
      </c>
      <c r="F223" s="16" t="s">
        <v>1026</v>
      </c>
      <c r="G223" s="16" t="s">
        <v>336</v>
      </c>
      <c r="H223" s="16" t="s">
        <v>336</v>
      </c>
      <c r="I223" s="62" t="str">
        <f t="array" ref="I223">IFERROR(INDEX('Table D. Endnotes for non-FSSI '!C:C, MATCH(B223&amp;D223,'Table D. Endnotes for non-FSSI '!A:A&amp;'Table D. Endnotes for non-FSSI '!B:B, 0)),"")</f>
        <v/>
      </c>
      <c r="J223" s="51" t="str">
        <f t="shared" si="1"/>
        <v/>
      </c>
      <c r="K223" s="14">
        <f t="shared" si="2"/>
        <v>0</v>
      </c>
    </row>
    <row r="224">
      <c r="A224" s="59">
        <v>224.0</v>
      </c>
      <c r="B224" s="16" t="s">
        <v>13</v>
      </c>
      <c r="C224" s="16" t="s">
        <v>656</v>
      </c>
      <c r="D224" s="16" t="s">
        <v>734</v>
      </c>
      <c r="E224" s="16" t="s">
        <v>1025</v>
      </c>
      <c r="F224" s="16" t="s">
        <v>1025</v>
      </c>
      <c r="G224" s="16" t="s">
        <v>336</v>
      </c>
      <c r="H224" s="16" t="s">
        <v>336</v>
      </c>
      <c r="I224" s="62" t="str">
        <f t="array" ref="I224">IFERROR(INDEX('Table D. Endnotes for non-FSSI '!C:C, MATCH(B224&amp;D224,'Table D. Endnotes for non-FSSI '!A:A&amp;'Table D. Endnotes for non-FSSI '!B:B, 0)),"")</f>
        <v>Oregon Coastal Natural (OCN) coho are managed subject to the provisions of Amendment 13 to the Salmon FMP. The southern stock complex is listed as a threatened species under the ESA as part of the Southern Oregon / Northern California Coasts Coho ESU (May 6, 1997), and the northern components, Oregon Coast coho, are also listed as threatened. The OCN stocks have met their management objectives in recent years.</v>
      </c>
      <c r="J224" s="51" t="str">
        <f t="shared" si="1"/>
        <v/>
      </c>
      <c r="K224" s="14">
        <f t="shared" si="2"/>
        <v>0</v>
      </c>
    </row>
    <row r="225">
      <c r="A225" s="59">
        <v>225.0</v>
      </c>
      <c r="B225" s="16" t="s">
        <v>13</v>
      </c>
      <c r="C225" s="16" t="s">
        <v>656</v>
      </c>
      <c r="D225" s="16" t="s">
        <v>735</v>
      </c>
      <c r="E225" s="16" t="s">
        <v>1026</v>
      </c>
      <c r="F225" s="16" t="s">
        <v>1026</v>
      </c>
      <c r="G225" s="16" t="s">
        <v>336</v>
      </c>
      <c r="H225" s="16" t="s">
        <v>336</v>
      </c>
      <c r="I225" s="62" t="str">
        <f t="array" ref="I225">IFERROR(INDEX('Table D. Endnotes for non-FSSI '!C:C, MATCH(B225&amp;D225,'Table D. Endnotes for non-FSSI '!A:A&amp;'Table D. Endnotes for non-FSSI '!B:B, 0)),"")</f>
        <v/>
      </c>
      <c r="J225" s="51" t="str">
        <f t="shared" si="1"/>
        <v/>
      </c>
      <c r="K225" s="14">
        <f t="shared" si="2"/>
        <v>0</v>
      </c>
    </row>
    <row r="226">
      <c r="A226" s="59">
        <v>226.0</v>
      </c>
      <c r="B226" s="16" t="s">
        <v>13</v>
      </c>
      <c r="C226" s="16" t="s">
        <v>656</v>
      </c>
      <c r="D226" s="16" t="s">
        <v>736</v>
      </c>
      <c r="E226" s="16" t="s">
        <v>1025</v>
      </c>
      <c r="F226" s="16" t="s">
        <v>1025</v>
      </c>
      <c r="G226" s="16" t="s">
        <v>336</v>
      </c>
      <c r="H226" s="16" t="s">
        <v>336</v>
      </c>
      <c r="I226" s="62" t="str">
        <f t="array" ref="I226">IFERROR(INDEX('Table D. Endnotes for non-FSSI '!C:C, MATCH(B226&amp;D226,'Table D. Endnotes for non-FSSI '!A:A&amp;'Table D. Endnotes for non-FSSI '!B:B, 0)),"")</f>
        <v>Oregon Coastal Natural (OCN) coho are managed subject to the provisions of Amendment 13 to the Salmon FMP. The southern stock complex is listed as a threatened species under the ESA as part of the Southern Oregon / Northern California Coasts Coho ESU (May 6, 1997), and the northern components, Oregon Coast coho, are also listed as threatened. The OCN stocks have met their management objectives in recent years.</v>
      </c>
      <c r="J226" s="51" t="str">
        <f t="shared" si="1"/>
        <v/>
      </c>
      <c r="K226" s="14">
        <f t="shared" si="2"/>
        <v>0</v>
      </c>
    </row>
    <row r="227">
      <c r="A227" s="59">
        <v>227.0</v>
      </c>
      <c r="B227" s="16" t="s">
        <v>13</v>
      </c>
      <c r="C227" s="16" t="s">
        <v>656</v>
      </c>
      <c r="D227" s="16" t="s">
        <v>737</v>
      </c>
      <c r="E227" s="16" t="s">
        <v>1025</v>
      </c>
      <c r="F227" s="16" t="s">
        <v>1025</v>
      </c>
      <c r="G227" s="16" t="s">
        <v>336</v>
      </c>
      <c r="H227" s="16" t="s">
        <v>336</v>
      </c>
      <c r="I227" s="62" t="str">
        <f t="array" ref="I227">IFERROR(INDEX('Table D. Endnotes for non-FSSI '!C:C, MATCH(B227&amp;D227,'Table D. Endnotes for non-FSSI '!A:A&amp;'Table D. Endnotes for non-FSSI '!B:B, 0)),"")</f>
        <v/>
      </c>
      <c r="J227" s="51" t="str">
        <f t="shared" si="1"/>
        <v/>
      </c>
      <c r="K227" s="14">
        <f t="shared" si="2"/>
        <v>0</v>
      </c>
    </row>
    <row r="228">
      <c r="A228" s="59">
        <v>228.0</v>
      </c>
      <c r="B228" s="16" t="s">
        <v>13</v>
      </c>
      <c r="C228" s="16" t="s">
        <v>656</v>
      </c>
      <c r="D228" s="16" t="s">
        <v>738</v>
      </c>
      <c r="E228" s="16" t="s">
        <v>966</v>
      </c>
      <c r="F228" s="16" t="s">
        <v>966</v>
      </c>
      <c r="G228" s="16" t="s">
        <v>966</v>
      </c>
      <c r="H228" s="16" t="s">
        <v>336</v>
      </c>
      <c r="I228" s="62" t="str">
        <f t="array" ref="I228">IFERROR(INDEX('Table D. Endnotes for non-FSSI '!C:C, MATCH(B228&amp;D228,'Table D. Endnotes for non-FSSI '!A:A&amp;'Table D. Endnotes for non-FSSI '!B:B, 0)),"")</f>
        <v/>
      </c>
      <c r="J228" s="51" t="str">
        <f t="shared" si="1"/>
        <v/>
      </c>
      <c r="K228" s="14">
        <f t="shared" si="2"/>
        <v>0</v>
      </c>
    </row>
    <row r="229">
      <c r="A229" s="59">
        <v>229.0</v>
      </c>
      <c r="B229" s="16" t="s">
        <v>13</v>
      </c>
      <c r="C229" s="16" t="s">
        <v>656</v>
      </c>
      <c r="D229" s="16" t="s">
        <v>739</v>
      </c>
      <c r="E229" s="16" t="s">
        <v>966</v>
      </c>
      <c r="F229" s="16" t="s">
        <v>966</v>
      </c>
      <c r="G229" s="16" t="s">
        <v>966</v>
      </c>
      <c r="H229" s="16" t="s">
        <v>336</v>
      </c>
      <c r="I229" s="62" t="str">
        <f t="array" ref="I229">IFERROR(INDEX('Table D. Endnotes for non-FSSI '!C:C, MATCH(B229&amp;D229,'Table D. Endnotes for non-FSSI '!A:A&amp;'Table D. Endnotes for non-FSSI '!B:B, 0)),"")</f>
        <v/>
      </c>
      <c r="J229" s="51" t="str">
        <f t="shared" si="1"/>
        <v/>
      </c>
      <c r="K229" s="14">
        <f t="shared" si="2"/>
        <v>0</v>
      </c>
    </row>
    <row r="230">
      <c r="A230" s="59">
        <v>230.0</v>
      </c>
      <c r="B230" s="16" t="s">
        <v>13</v>
      </c>
      <c r="C230" s="16" t="s">
        <v>656</v>
      </c>
      <c r="D230" s="16" t="s">
        <v>740</v>
      </c>
      <c r="E230" s="16" t="s">
        <v>966</v>
      </c>
      <c r="F230" s="16" t="s">
        <v>975</v>
      </c>
      <c r="G230" s="16" t="s">
        <v>966</v>
      </c>
      <c r="H230" s="16" t="s">
        <v>1027</v>
      </c>
      <c r="I230" s="62" t="str">
        <f t="array" ref="I230">IFERROR(INDEX('Table D. Endnotes for non-FSSI '!C:C, MATCH(B230&amp;D230,'Table D. Endnotes for non-FSSI '!A:A&amp;'Table D. Endnotes for non-FSSI '!B:B, 0)),"")</f>
        <v>The final rule implementing the rebuilding plan for this stock was effective March 15, 2021. Because measures already in place in fishing year 2018 were later approved as measures that would help rebuild the stock, 2018 is considered the first year of the rebuilding plan.</v>
      </c>
      <c r="J230" s="51" t="str">
        <f t="shared" si="1"/>
        <v/>
      </c>
      <c r="K230" s="14">
        <f t="shared" si="2"/>
        <v>0</v>
      </c>
    </row>
    <row r="231">
      <c r="A231" s="59">
        <v>231.0</v>
      </c>
      <c r="B231" s="16" t="s">
        <v>13</v>
      </c>
      <c r="C231" s="16" t="s">
        <v>656</v>
      </c>
      <c r="D231" s="16" t="s">
        <v>741</v>
      </c>
      <c r="E231" s="16" t="s">
        <v>1026</v>
      </c>
      <c r="F231" s="16" t="s">
        <v>1026</v>
      </c>
      <c r="G231" s="16" t="s">
        <v>336</v>
      </c>
      <c r="H231" s="16" t="s">
        <v>336</v>
      </c>
      <c r="I231" s="62" t="str">
        <f t="array" ref="I231">IFERROR(INDEX('Table D. Endnotes for non-FSSI '!C:C, MATCH(B231&amp;D231,'Table D. Endnotes for non-FSSI '!A:A&amp;'Table D. Endnotes for non-FSSI '!B:B, 0)),"")</f>
        <v/>
      </c>
      <c r="J231" s="51" t="str">
        <f t="shared" si="1"/>
        <v/>
      </c>
      <c r="K231" s="14">
        <f t="shared" si="2"/>
        <v>0</v>
      </c>
    </row>
    <row r="232">
      <c r="A232" s="59">
        <v>232.0</v>
      </c>
      <c r="B232" s="16" t="s">
        <v>13</v>
      </c>
      <c r="C232" s="16" t="s">
        <v>656</v>
      </c>
      <c r="D232" s="16" t="s">
        <v>742</v>
      </c>
      <c r="E232" s="16" t="s">
        <v>966</v>
      </c>
      <c r="F232" s="16" t="s">
        <v>966</v>
      </c>
      <c r="G232" s="16" t="s">
        <v>966</v>
      </c>
      <c r="H232" s="16" t="s">
        <v>336</v>
      </c>
      <c r="I232" s="62" t="str">
        <f t="array" ref="I232">IFERROR(INDEX('Table D. Endnotes for non-FSSI '!C:C, MATCH(B232&amp;D232,'Table D. Endnotes for non-FSSI '!A:A&amp;'Table D. Endnotes for non-FSSI '!B:B, 0)),"")</f>
        <v/>
      </c>
      <c r="J232" s="51" t="str">
        <f t="shared" si="1"/>
        <v/>
      </c>
      <c r="K232" s="14">
        <f t="shared" si="2"/>
        <v>0</v>
      </c>
    </row>
    <row r="233">
      <c r="A233" s="59">
        <v>233.0</v>
      </c>
      <c r="B233" s="16" t="s">
        <v>13</v>
      </c>
      <c r="C233" s="16" t="s">
        <v>656</v>
      </c>
      <c r="D233" s="16" t="s">
        <v>743</v>
      </c>
      <c r="E233" s="16" t="s">
        <v>966</v>
      </c>
      <c r="F233" s="16" t="s">
        <v>966</v>
      </c>
      <c r="G233" s="16" t="s">
        <v>966</v>
      </c>
      <c r="H233" s="16" t="s">
        <v>336</v>
      </c>
      <c r="I233" s="62" t="str">
        <f t="array" ref="I233">IFERROR(INDEX('Table D. Endnotes for non-FSSI '!C:C, MATCH(B233&amp;D233,'Table D. Endnotes for non-FSSI '!A:A&amp;'Table D. Endnotes for non-FSSI '!B:B, 0)),"")</f>
        <v/>
      </c>
      <c r="J233" s="51" t="str">
        <f t="shared" si="1"/>
        <v/>
      </c>
      <c r="K233" s="14">
        <f t="shared" si="2"/>
        <v>0</v>
      </c>
    </row>
    <row r="234">
      <c r="A234" s="59">
        <v>234.0</v>
      </c>
      <c r="B234" s="16" t="s">
        <v>13</v>
      </c>
      <c r="C234" s="16" t="s">
        <v>656</v>
      </c>
      <c r="D234" s="16" t="s">
        <v>744</v>
      </c>
      <c r="E234" s="16" t="s">
        <v>966</v>
      </c>
      <c r="F234" s="16" t="s">
        <v>966</v>
      </c>
      <c r="G234" s="16" t="s">
        <v>966</v>
      </c>
      <c r="H234" s="16" t="s">
        <v>336</v>
      </c>
      <c r="I234" s="62" t="str">
        <f t="array" ref="I234">IFERROR(INDEX('Table D. Endnotes for non-FSSI '!C:C, MATCH(B234&amp;D234,'Table D. Endnotes for non-FSSI '!A:A&amp;'Table D. Endnotes for non-FSSI '!B:B, 0)),"")</f>
        <v/>
      </c>
      <c r="J234" s="51" t="str">
        <f t="shared" si="1"/>
        <v/>
      </c>
      <c r="K234" s="14">
        <f t="shared" si="2"/>
        <v>0</v>
      </c>
    </row>
    <row r="235">
      <c r="A235" s="59">
        <v>235.0</v>
      </c>
      <c r="B235" s="16" t="s">
        <v>13</v>
      </c>
      <c r="C235" s="16" t="s">
        <v>656</v>
      </c>
      <c r="D235" s="16" t="s">
        <v>745</v>
      </c>
      <c r="E235" s="16" t="s">
        <v>966</v>
      </c>
      <c r="F235" s="16" t="s">
        <v>968</v>
      </c>
      <c r="G235" s="16" t="s">
        <v>336</v>
      </c>
      <c r="H235" s="16" t="s">
        <v>1028</v>
      </c>
      <c r="I235" s="62" t="str">
        <f t="array" ref="I235">IFERROR(INDEX('Table D. Endnotes for non-FSSI '!C:C, MATCH(B235&amp;D235,'Table D. Endnotes for non-FSSI '!A:A&amp;'Table D. Endnotes for non-FSSI '!B:B, 0)),"")</f>
        <v>The final rule implementing the rebuilding plan for this stock was effective March 15, 2021. Because measures already in place in fishing year 2018 were later approved as measures that would help rebuild the stock, 2018 is considered the first year of the rebuilding plan.</v>
      </c>
      <c r="J235" s="51" t="str">
        <f t="shared" si="1"/>
        <v/>
      </c>
      <c r="K235" s="14">
        <f t="shared" si="2"/>
        <v>0</v>
      </c>
    </row>
    <row r="236">
      <c r="A236" s="59">
        <v>236.0</v>
      </c>
      <c r="B236" s="16" t="s">
        <v>13</v>
      </c>
      <c r="C236" s="16" t="s">
        <v>656</v>
      </c>
      <c r="D236" s="16" t="s">
        <v>746</v>
      </c>
      <c r="E236" s="16" t="s">
        <v>966</v>
      </c>
      <c r="F236" s="16" t="s">
        <v>966</v>
      </c>
      <c r="G236" s="16" t="s">
        <v>966</v>
      </c>
      <c r="H236" s="16" t="s">
        <v>336</v>
      </c>
      <c r="I236" s="62" t="str">
        <f t="array" ref="I236">IFERROR(INDEX('Table D. Endnotes for non-FSSI '!C:C, MATCH(B236&amp;D236,'Table D. Endnotes for non-FSSI '!A:A&amp;'Table D. Endnotes for non-FSSI '!B:B, 0)),"")</f>
        <v/>
      </c>
      <c r="J236" s="51" t="str">
        <f t="shared" si="1"/>
        <v/>
      </c>
      <c r="K236" s="14">
        <f t="shared" si="2"/>
        <v>0</v>
      </c>
    </row>
    <row r="237">
      <c r="A237" s="59">
        <v>237.0</v>
      </c>
      <c r="B237" s="16" t="s">
        <v>13</v>
      </c>
      <c r="C237" s="16" t="s">
        <v>656</v>
      </c>
      <c r="D237" s="16" t="s">
        <v>747</v>
      </c>
      <c r="E237" s="16" t="s">
        <v>1026</v>
      </c>
      <c r="F237" s="16" t="s">
        <v>1026</v>
      </c>
      <c r="G237" s="16" t="s">
        <v>336</v>
      </c>
      <c r="H237" s="16" t="s">
        <v>336</v>
      </c>
      <c r="I237" s="62" t="str">
        <f t="array" ref="I237">IFERROR(INDEX('Table D. Endnotes for non-FSSI '!C:C, MATCH(B237&amp;D237,'Table D. Endnotes for non-FSSI '!A:A&amp;'Table D. Endnotes for non-FSSI '!B:B, 0)),"")</f>
        <v/>
      </c>
      <c r="J237" s="51" t="str">
        <f t="shared" si="1"/>
        <v/>
      </c>
      <c r="K237" s="14">
        <f t="shared" si="2"/>
        <v>0</v>
      </c>
    </row>
    <row r="238">
      <c r="A238" s="59">
        <v>238.0</v>
      </c>
      <c r="B238" s="16" t="s">
        <v>13</v>
      </c>
      <c r="C238" s="16" t="s">
        <v>656</v>
      </c>
      <c r="D238" s="16" t="s">
        <v>748</v>
      </c>
      <c r="E238" s="16" t="s">
        <v>1026</v>
      </c>
      <c r="F238" s="16" t="s">
        <v>1026</v>
      </c>
      <c r="G238" s="16" t="s">
        <v>336</v>
      </c>
      <c r="H238" s="16" t="s">
        <v>336</v>
      </c>
      <c r="I238" s="62" t="str">
        <f t="array" ref="I238">IFERROR(INDEX('Table D. Endnotes for non-FSSI '!C:C, MATCH(B238&amp;D238,'Table D. Endnotes for non-FSSI '!A:A&amp;'Table D. Endnotes for non-FSSI '!B:B, 0)),"")</f>
        <v/>
      </c>
      <c r="J238" s="51" t="str">
        <f t="shared" si="1"/>
        <v/>
      </c>
      <c r="K238" s="14">
        <f t="shared" si="2"/>
        <v>0</v>
      </c>
    </row>
    <row r="239">
      <c r="A239" s="59">
        <v>239.0</v>
      </c>
      <c r="B239" s="16" t="s">
        <v>13</v>
      </c>
      <c r="C239" s="16" t="s">
        <v>656</v>
      </c>
      <c r="D239" s="16" t="s">
        <v>749</v>
      </c>
      <c r="E239" s="16" t="s">
        <v>966</v>
      </c>
      <c r="F239" s="16" t="s">
        <v>968</v>
      </c>
      <c r="G239" s="16" t="s">
        <v>336</v>
      </c>
      <c r="H239" s="16" t="s">
        <v>1029</v>
      </c>
      <c r="I239" s="62" t="str">
        <f t="array" ref="I239">IFERROR(INDEX('Table D. Endnotes for non-FSSI '!C:C, MATCH(B239&amp;D239,'Table D. Endnotes for non-FSSI '!A:A&amp;'Table D. Endnotes for non-FSSI '!B:B, 0)),"")</f>
        <v>The final rule implementing the rebuilding plan for this stock was effective March 15, 2021. Because measures already in place in fishing year 2018 were later approved as measures that would help rebuild the stock, 2018 is considered the first year of the rebuilding plan.</v>
      </c>
      <c r="J239" s="51" t="str">
        <f t="shared" si="1"/>
        <v/>
      </c>
      <c r="K239" s="14">
        <f t="shared" si="2"/>
        <v>0</v>
      </c>
    </row>
    <row r="240">
      <c r="A240" s="59">
        <v>240.0</v>
      </c>
      <c r="B240" s="16" t="s">
        <v>13</v>
      </c>
      <c r="C240" s="16" t="s">
        <v>656</v>
      </c>
      <c r="D240" s="16" t="s">
        <v>750</v>
      </c>
      <c r="E240" s="16" t="s">
        <v>1026</v>
      </c>
      <c r="F240" s="16" t="s">
        <v>1026</v>
      </c>
      <c r="G240" s="16" t="s">
        <v>336</v>
      </c>
      <c r="H240" s="16" t="s">
        <v>336</v>
      </c>
      <c r="I240" s="62" t="str">
        <f t="array" ref="I240">IFERROR(INDEX('Table D. Endnotes for non-FSSI '!C:C, MATCH(B240&amp;D240,'Table D. Endnotes for non-FSSI '!A:A&amp;'Table D. Endnotes for non-FSSI '!B:B, 0)),"")</f>
        <v/>
      </c>
      <c r="J240" s="51" t="str">
        <f t="shared" si="1"/>
        <v/>
      </c>
      <c r="K240" s="14">
        <f t="shared" si="2"/>
        <v>0</v>
      </c>
    </row>
    <row r="241">
      <c r="A241" s="59">
        <v>241.0</v>
      </c>
      <c r="B241" s="16" t="s">
        <v>13</v>
      </c>
      <c r="C241" s="16" t="s">
        <v>656</v>
      </c>
      <c r="D241" s="16" t="s">
        <v>751</v>
      </c>
      <c r="E241" s="16" t="s">
        <v>966</v>
      </c>
      <c r="F241" s="16" t="s">
        <v>966</v>
      </c>
      <c r="G241" s="16" t="s">
        <v>966</v>
      </c>
      <c r="H241" s="16" t="s">
        <v>336</v>
      </c>
      <c r="I241" s="62" t="str">
        <f t="array" ref="I241">IFERROR(INDEX('Table D. Endnotes for non-FSSI '!C:C, MATCH(B241&amp;D241,'Table D. Endnotes for non-FSSI '!A:A&amp;'Table D. Endnotes for non-FSSI '!B:B, 0)),"")</f>
        <v/>
      </c>
      <c r="J241" s="51" t="str">
        <f t="shared" si="1"/>
        <v/>
      </c>
      <c r="K241" s="14">
        <f t="shared" si="2"/>
        <v>0</v>
      </c>
    </row>
    <row r="242">
      <c r="A242" s="59">
        <v>242.0</v>
      </c>
      <c r="B242" s="16" t="s">
        <v>13</v>
      </c>
      <c r="C242" s="16" t="s">
        <v>656</v>
      </c>
      <c r="D242" s="16" t="s">
        <v>752</v>
      </c>
      <c r="E242" s="16" t="s">
        <v>971</v>
      </c>
      <c r="F242" s="16" t="s">
        <v>971</v>
      </c>
      <c r="G242" s="16" t="s">
        <v>971</v>
      </c>
      <c r="H242" s="16" t="s">
        <v>336</v>
      </c>
      <c r="I242" s="62" t="str">
        <f t="array" ref="I242">IFERROR(INDEX('Table D. Endnotes for non-FSSI '!C:C, MATCH(B242&amp;D242,'Table D. Endnotes for non-FSSI '!A:A&amp;'Table D. Endnotes for non-FSSI '!B:B, 0)),"")</f>
        <v>The PFMC manages these fisheries consistent with provisions of the Pacific Salmon Treaty. These stocks originate from either U.S. or Canadian waters and are managed as mixed stock fisheries.</v>
      </c>
      <c r="J242" s="51" t="str">
        <f t="shared" si="1"/>
        <v/>
      </c>
      <c r="K242" s="14">
        <f t="shared" si="2"/>
        <v>0</v>
      </c>
    </row>
    <row r="243">
      <c r="A243" s="59">
        <v>243.0</v>
      </c>
      <c r="B243" s="16" t="s">
        <v>14</v>
      </c>
      <c r="C243" s="16" t="s">
        <v>754</v>
      </c>
      <c r="D243" s="16" t="s">
        <v>755</v>
      </c>
      <c r="E243" s="16" t="s">
        <v>966</v>
      </c>
      <c r="F243" s="16" t="s">
        <v>966</v>
      </c>
      <c r="G243" s="16" t="s">
        <v>966</v>
      </c>
      <c r="H243" s="16" t="s">
        <v>336</v>
      </c>
      <c r="I243" s="62" t="str">
        <f t="array" ref="I243">IFERROR(INDEX('Table D. Endnotes for non-FSSI '!C:C, MATCH(B243&amp;D243,'Table D. Endnotes for non-FSSI '!A:A&amp;'Table D. Endnotes for non-FSSI '!B:B, 0)),"")</f>
        <v/>
      </c>
      <c r="J243" s="51" t="str">
        <f t="shared" si="1"/>
        <v/>
      </c>
      <c r="K243" s="14">
        <f t="shared" si="2"/>
        <v>0</v>
      </c>
    </row>
    <row r="244">
      <c r="A244" s="59">
        <v>244.0</v>
      </c>
      <c r="B244" s="16" t="s">
        <v>14</v>
      </c>
      <c r="C244" s="16" t="s">
        <v>754</v>
      </c>
      <c r="D244" s="16" t="s">
        <v>756</v>
      </c>
      <c r="E244" s="16" t="s">
        <v>971</v>
      </c>
      <c r="F244" s="16" t="s">
        <v>971</v>
      </c>
      <c r="G244" s="16" t="s">
        <v>971</v>
      </c>
      <c r="H244" s="16" t="s">
        <v>336</v>
      </c>
      <c r="I244" s="62" t="str">
        <f t="array" ref="I244">IFERROR(INDEX('Table D. Endnotes for non-FSSI '!C:C, MATCH(B244&amp;D244,'Table D. Endnotes for non-FSSI '!A:A&amp;'Table D. Endnotes for non-FSSI '!B:B, 0)),"")</f>
        <v/>
      </c>
      <c r="J244" s="51" t="str">
        <f t="shared" si="1"/>
        <v/>
      </c>
      <c r="K244" s="14">
        <f t="shared" si="2"/>
        <v>0</v>
      </c>
    </row>
    <row r="245">
      <c r="A245" s="59">
        <v>245.0</v>
      </c>
      <c r="B245" s="16" t="s">
        <v>14</v>
      </c>
      <c r="C245" s="16" t="s">
        <v>754</v>
      </c>
      <c r="D245" s="16" t="s">
        <v>757</v>
      </c>
      <c r="E245" s="16" t="s">
        <v>966</v>
      </c>
      <c r="F245" s="16" t="s">
        <v>966</v>
      </c>
      <c r="G245" s="16" t="s">
        <v>966</v>
      </c>
      <c r="H245" s="16" t="s">
        <v>336</v>
      </c>
      <c r="I245" s="62" t="str">
        <f t="array" ref="I245">IFERROR(INDEX('Table D. Endnotes for non-FSSI '!C:C, MATCH(B245&amp;D245,'Table D. Endnotes for non-FSSI '!A:A&amp;'Table D. Endnotes for non-FSSI '!B:B, 0)),"")</f>
        <v/>
      </c>
      <c r="J245" s="51" t="str">
        <f t="shared" si="1"/>
        <v/>
      </c>
      <c r="K245" s="14">
        <f t="shared" si="2"/>
        <v>0</v>
      </c>
    </row>
    <row r="246">
      <c r="A246" s="59">
        <v>246.0</v>
      </c>
      <c r="B246" s="16" t="s">
        <v>14</v>
      </c>
      <c r="C246" s="16" t="s">
        <v>754</v>
      </c>
      <c r="D246" s="16" t="s">
        <v>758</v>
      </c>
      <c r="E246" s="16" t="s">
        <v>966</v>
      </c>
      <c r="F246" s="16" t="s">
        <v>966</v>
      </c>
      <c r="G246" s="16" t="s">
        <v>966</v>
      </c>
      <c r="H246" s="16" t="s">
        <v>336</v>
      </c>
      <c r="I246" s="62" t="str">
        <f t="array" ref="I246">IFERROR(INDEX('Table D. Endnotes for non-FSSI '!C:C, MATCH(B246&amp;D246,'Table D. Endnotes for non-FSSI '!A:A&amp;'Table D. Endnotes for non-FSSI '!B:B, 0)),"")</f>
        <v/>
      </c>
      <c r="J246" s="51" t="str">
        <f t="shared" si="1"/>
        <v/>
      </c>
      <c r="K246" s="14">
        <f t="shared" si="2"/>
        <v>0</v>
      </c>
    </row>
    <row r="247">
      <c r="A247" s="59">
        <v>247.0</v>
      </c>
      <c r="B247" s="16" t="s">
        <v>14</v>
      </c>
      <c r="C247" s="16" t="s">
        <v>754</v>
      </c>
      <c r="D247" s="16" t="s">
        <v>759</v>
      </c>
      <c r="E247" s="16" t="s">
        <v>966</v>
      </c>
      <c r="F247" s="16" t="s">
        <v>966</v>
      </c>
      <c r="G247" s="16" t="s">
        <v>966</v>
      </c>
      <c r="H247" s="16" t="s">
        <v>336</v>
      </c>
      <c r="I247" s="62" t="str">
        <f t="array" ref="I247">IFERROR(INDEX('Table D. Endnotes for non-FSSI '!C:C, MATCH(B247&amp;D247,'Table D. Endnotes for non-FSSI '!A:A&amp;'Table D. Endnotes for non-FSSI '!B:B, 0)),"")</f>
        <v/>
      </c>
      <c r="J247" s="51" t="str">
        <f t="shared" si="1"/>
        <v/>
      </c>
      <c r="K247" s="14">
        <f t="shared" si="2"/>
        <v>0</v>
      </c>
    </row>
    <row r="248">
      <c r="A248" s="59">
        <v>248.0</v>
      </c>
      <c r="B248" s="16" t="s">
        <v>14</v>
      </c>
      <c r="C248" s="16" t="s">
        <v>754</v>
      </c>
      <c r="D248" s="16" t="s">
        <v>760</v>
      </c>
      <c r="E248" s="16" t="s">
        <v>971</v>
      </c>
      <c r="F248" s="16" t="s">
        <v>971</v>
      </c>
      <c r="G248" s="16" t="s">
        <v>971</v>
      </c>
      <c r="H248" s="16" t="s">
        <v>336</v>
      </c>
      <c r="I248" s="62" t="str">
        <f t="array" ref="I248">IFERROR(INDEX('Table D. Endnotes for non-FSSI '!C:C, MATCH(B248&amp;D248,'Table D. Endnotes for non-FSSI '!A:A&amp;'Table D. Endnotes for non-FSSI '!B:B, 0)),"")</f>
        <v/>
      </c>
      <c r="J248" s="51" t="str">
        <f t="shared" si="1"/>
        <v/>
      </c>
      <c r="K248" s="14">
        <f t="shared" si="2"/>
        <v>0</v>
      </c>
    </row>
    <row r="249">
      <c r="A249" s="59">
        <v>249.0</v>
      </c>
      <c r="B249" s="16" t="s">
        <v>14</v>
      </c>
      <c r="C249" s="16" t="s">
        <v>754</v>
      </c>
      <c r="D249" s="16" t="s">
        <v>761</v>
      </c>
      <c r="E249" s="16" t="s">
        <v>966</v>
      </c>
      <c r="F249" s="16" t="s">
        <v>968</v>
      </c>
      <c r="G249" s="16" t="s">
        <v>966</v>
      </c>
      <c r="H249" s="16" t="s">
        <v>336</v>
      </c>
      <c r="I249" s="62" t="str">
        <f t="array" ref="I249">IFERROR(INDEX('Table D. Endnotes for non-FSSI '!C:C, MATCH(B249&amp;D249,'Table D. Endnotes for non-FSSI '!A:A&amp;'Table D. Endnotes for non-FSSI '!B:B, 0)),"")</f>
        <v>The PFMC and WPFMC were first notified on April 8, 2013 that this stock is overfished. Under section 304(i) of the Magnuson-Stevens Act, a domestic rebuilding plan was not developed for this stock because the overfishing and overfished status was due to excessive international fishing pressure. NMFS and the Councils maintain domestic regulations that address the impact of U.S. fishing vessels, and are working with the State Department to rebuild this stock. Internationally, the Western and Central Pacific Fisheries Commission (WCPFC) and the Inter-American Tropical Tuna Commission (IATTC) manage this stock.</v>
      </c>
      <c r="J249" s="51" t="str">
        <f t="shared" si="1"/>
        <v/>
      </c>
      <c r="K249" s="14">
        <f t="shared" si="2"/>
        <v>0</v>
      </c>
    </row>
    <row r="250">
      <c r="A250" s="59">
        <v>250.0</v>
      </c>
      <c r="B250" s="16" t="s">
        <v>14</v>
      </c>
      <c r="C250" s="16" t="s">
        <v>754</v>
      </c>
      <c r="D250" s="16" t="s">
        <v>762</v>
      </c>
      <c r="E250" s="16" t="s">
        <v>971</v>
      </c>
      <c r="F250" s="16" t="s">
        <v>971</v>
      </c>
      <c r="G250" s="16" t="s">
        <v>971</v>
      </c>
      <c r="H250" s="16" t="s">
        <v>336</v>
      </c>
      <c r="I250" s="62" t="str">
        <f t="array" ref="I250">IFERROR(INDEX('Table D. Endnotes for non-FSSI '!C:C, MATCH(B250&amp;D250,'Table D. Endnotes for non-FSSI '!A:A&amp;'Table D. Endnotes for non-FSSI '!B:B, 0)),"")</f>
        <v/>
      </c>
      <c r="J250" s="51" t="str">
        <f t="shared" si="1"/>
        <v/>
      </c>
      <c r="K250" s="14">
        <f t="shared" si="2"/>
        <v>0</v>
      </c>
    </row>
    <row r="251">
      <c r="A251" s="59">
        <v>251.0</v>
      </c>
      <c r="B251" s="16" t="s">
        <v>14</v>
      </c>
      <c r="C251" s="16" t="s">
        <v>754</v>
      </c>
      <c r="D251" s="16" t="s">
        <v>763</v>
      </c>
      <c r="E251" s="16" t="s">
        <v>966</v>
      </c>
      <c r="F251" s="16" t="s">
        <v>966</v>
      </c>
      <c r="G251" s="16" t="s">
        <v>966</v>
      </c>
      <c r="H251" s="16" t="s">
        <v>336</v>
      </c>
      <c r="I251" s="62" t="str">
        <f t="array" ref="I251">IFERROR(INDEX('Table D. Endnotes for non-FSSI '!C:C, MATCH(B251&amp;D251,'Table D. Endnotes for non-FSSI '!A:A&amp;'Table D. Endnotes for non-FSSI '!B:B, 0)),"")</f>
        <v/>
      </c>
      <c r="J251" s="51" t="str">
        <f t="shared" si="1"/>
        <v/>
      </c>
      <c r="K251" s="14">
        <f t="shared" si="2"/>
        <v>0</v>
      </c>
    </row>
    <row r="252">
      <c r="A252" s="59">
        <v>252.0</v>
      </c>
      <c r="B252" s="16" t="s">
        <v>14</v>
      </c>
      <c r="C252" s="16" t="s">
        <v>754</v>
      </c>
      <c r="D252" s="16" t="s">
        <v>764</v>
      </c>
      <c r="E252" s="16" t="s">
        <v>966</v>
      </c>
      <c r="F252" s="16" t="s">
        <v>966</v>
      </c>
      <c r="G252" s="16" t="s">
        <v>966</v>
      </c>
      <c r="H252" s="16" t="s">
        <v>336</v>
      </c>
      <c r="I252" s="62" t="str">
        <f t="array" ref="I252">IFERROR(INDEX('Table D. Endnotes for non-FSSI '!C:C, MATCH(B252&amp;D252,'Table D. Endnotes for non-FSSI '!A:A&amp;'Table D. Endnotes for non-FSSI '!B:B, 0)),"")</f>
        <v/>
      </c>
      <c r="J252" s="51" t="str">
        <f t="shared" si="1"/>
        <v/>
      </c>
      <c r="K252" s="14">
        <f t="shared" si="2"/>
        <v>0</v>
      </c>
    </row>
    <row r="253">
      <c r="A253" s="59">
        <v>253.0</v>
      </c>
      <c r="B253" s="16" t="s">
        <v>14</v>
      </c>
      <c r="C253" s="16" t="s">
        <v>754</v>
      </c>
      <c r="D253" s="16" t="s">
        <v>765</v>
      </c>
      <c r="E253" s="16" t="s">
        <v>966</v>
      </c>
      <c r="F253" s="16" t="s">
        <v>966</v>
      </c>
      <c r="G253" s="16" t="s">
        <v>966</v>
      </c>
      <c r="H253" s="16" t="s">
        <v>336</v>
      </c>
      <c r="I253" s="62" t="str">
        <f t="array" ref="I253">IFERROR(INDEX('Table D. Endnotes for non-FSSI '!C:C, MATCH(B253&amp;D253,'Table D. Endnotes for non-FSSI '!A:A&amp;'Table D. Endnotes for non-FSSI '!B:B, 0)),"")</f>
        <v/>
      </c>
      <c r="J253" s="51" t="str">
        <f t="shared" si="1"/>
        <v/>
      </c>
      <c r="K253" s="14">
        <f t="shared" si="2"/>
        <v>0</v>
      </c>
    </row>
    <row r="254">
      <c r="A254" s="59">
        <v>254.0</v>
      </c>
      <c r="B254" s="16" t="s">
        <v>14</v>
      </c>
      <c r="C254" s="16" t="s">
        <v>754</v>
      </c>
      <c r="D254" s="16" t="s">
        <v>766</v>
      </c>
      <c r="E254" s="16" t="s">
        <v>966</v>
      </c>
      <c r="F254" s="16" t="s">
        <v>966</v>
      </c>
      <c r="G254" s="16" t="s">
        <v>966</v>
      </c>
      <c r="H254" s="16" t="s">
        <v>336</v>
      </c>
      <c r="I254" s="62" t="str">
        <f t="array" ref="I254">IFERROR(INDEX('Table D. Endnotes for non-FSSI '!C:C, MATCH(B254&amp;D254,'Table D. Endnotes for non-FSSI '!A:A&amp;'Table D. Endnotes for non-FSSI '!B:B, 0)),"")</f>
        <v/>
      </c>
      <c r="J254" s="51" t="str">
        <f t="shared" si="1"/>
        <v/>
      </c>
      <c r="K254" s="14">
        <f t="shared" si="2"/>
        <v>0</v>
      </c>
    </row>
    <row r="255">
      <c r="A255" s="59">
        <v>255.0</v>
      </c>
      <c r="B255" s="16" t="s">
        <v>14</v>
      </c>
      <c r="C255" s="16" t="s">
        <v>754</v>
      </c>
      <c r="D255" s="16" t="s">
        <v>767</v>
      </c>
      <c r="E255" s="16" t="s">
        <v>968</v>
      </c>
      <c r="F255" s="16" t="s">
        <v>968</v>
      </c>
      <c r="G255" s="16" t="s">
        <v>336</v>
      </c>
      <c r="H255" s="16" t="s">
        <v>336</v>
      </c>
      <c r="I255" s="62" t="str">
        <f t="array" ref="I255">IFERROR(INDEX('Table D. Endnotes for non-FSSI '!C:C, MATCH(B255&amp;D255,'Table D. Endnotes for non-FSSI '!A:A&amp;'Table D. Endnotes for non-FSSI '!B:B, 0)),"")</f>
        <v>NMFS first notified the PFMC and the WPFMC that the Western and Central North Pacific stock of striped marlin to be subject to overfishing and overfished on December 5, 2013. On June 1, 2016, NMFS determined the stock continues to be subject to overfishing and overfished. Internationally, the Western and Central Pacific Fisheries Commission (WCPFC) and the Inter-American Tropical Tuna Commission (IATTC) manage this stock. Under section 304(i) of the Magnuson-Stevens Act, a domestic rebuilding plan will not be developed for this stock because the overfishing and overfished status is due to excessive international fishing pressure and current international measures in place will not end overfishing or rebuild the stock. In lieu of a formal domestic rebuilding plan, NMFS will continue to work with the WPFMC and PFMC, and the State Department to determine if more effective management measures should be proposed to the WCPFC and IATTC for 2016 and beyond.</v>
      </c>
      <c r="J255" s="51" t="str">
        <f t="shared" si="1"/>
        <v/>
      </c>
      <c r="K255" s="14">
        <f t="shared" si="2"/>
        <v>0</v>
      </c>
    </row>
    <row r="256">
      <c r="A256" s="59">
        <v>256.0</v>
      </c>
      <c r="B256" s="16" t="s">
        <v>14</v>
      </c>
      <c r="C256" s="16" t="s">
        <v>754</v>
      </c>
      <c r="D256" s="16" t="s">
        <v>768</v>
      </c>
      <c r="E256" s="16" t="s">
        <v>968</v>
      </c>
      <c r="F256" s="16" t="s">
        <v>966</v>
      </c>
      <c r="G256" s="16" t="s">
        <v>966</v>
      </c>
      <c r="H256" s="16" t="s">
        <v>336</v>
      </c>
      <c r="I256" s="62" t="str">
        <f t="array" ref="I256">IFERROR(INDEX('Table D. Endnotes for non-FSSI '!C:C, MATCH(B256&amp;D256,'Table D. Endnotes for non-FSSI '!A:A&amp;'Table D. Endnotes for non-FSSI '!B:B, 0)),"")</f>
        <v/>
      </c>
      <c r="J256" s="51" t="str">
        <f t="shared" si="1"/>
        <v/>
      </c>
      <c r="K256" s="14">
        <f t="shared" si="2"/>
        <v>0</v>
      </c>
    </row>
    <row r="257">
      <c r="A257" s="59">
        <v>257.0</v>
      </c>
      <c r="B257" s="16" t="s">
        <v>14</v>
      </c>
      <c r="C257" s="16" t="s">
        <v>754</v>
      </c>
      <c r="D257" s="16" t="s">
        <v>769</v>
      </c>
      <c r="E257" s="16" t="s">
        <v>966</v>
      </c>
      <c r="F257" s="16" t="s">
        <v>966</v>
      </c>
      <c r="G257" s="16" t="s">
        <v>966</v>
      </c>
      <c r="H257" s="16" t="s">
        <v>336</v>
      </c>
      <c r="I257" s="62" t="str">
        <f t="array" ref="I257">IFERROR(INDEX('Table D. Endnotes for non-FSSI '!C:C, MATCH(B257&amp;D257,'Table D. Endnotes for non-FSSI '!A:A&amp;'Table D. Endnotes for non-FSSI '!B:B, 0)),"")</f>
        <v/>
      </c>
      <c r="J257" s="51" t="str">
        <f t="shared" si="1"/>
        <v/>
      </c>
      <c r="K257" s="14">
        <f t="shared" si="2"/>
        <v>0</v>
      </c>
    </row>
    <row r="258">
      <c r="A258" s="59">
        <v>258.0</v>
      </c>
      <c r="B258" s="16" t="s">
        <v>14</v>
      </c>
      <c r="C258" s="16" t="s">
        <v>754</v>
      </c>
      <c r="D258" s="16" t="s">
        <v>770</v>
      </c>
      <c r="E258" s="16" t="s">
        <v>966</v>
      </c>
      <c r="F258" s="16" t="s">
        <v>966</v>
      </c>
      <c r="G258" s="16" t="s">
        <v>966</v>
      </c>
      <c r="H258" s="16" t="s">
        <v>336</v>
      </c>
      <c r="I258" s="62" t="str">
        <f t="array" ref="I258">IFERROR(INDEX('Table D. Endnotes for non-FSSI '!C:C, MATCH(B258&amp;D258,'Table D. Endnotes for non-FSSI '!A:A&amp;'Table D. Endnotes for non-FSSI '!B:B, 0)),"")</f>
        <v/>
      </c>
      <c r="J258" s="51" t="str">
        <f t="shared" si="1"/>
        <v/>
      </c>
      <c r="K258" s="14">
        <f t="shared" si="2"/>
        <v>0</v>
      </c>
    </row>
    <row r="259">
      <c r="A259" s="59">
        <v>259.0</v>
      </c>
      <c r="B259" s="16" t="s">
        <v>14</v>
      </c>
      <c r="C259" s="16" t="s">
        <v>754</v>
      </c>
      <c r="D259" s="16" t="s">
        <v>771</v>
      </c>
      <c r="E259" s="16" t="s">
        <v>966</v>
      </c>
      <c r="F259" s="16" t="s">
        <v>966</v>
      </c>
      <c r="G259" s="16" t="s">
        <v>966</v>
      </c>
      <c r="H259" s="16" t="s">
        <v>336</v>
      </c>
      <c r="I259" s="62" t="str">
        <f t="array" ref="I259">IFERROR(INDEX('Table D. Endnotes for non-FSSI '!C:C, MATCH(B259&amp;D259,'Table D. Endnotes for non-FSSI '!A:A&amp;'Table D. Endnotes for non-FSSI '!B:B, 0)),"")</f>
        <v/>
      </c>
      <c r="J259" s="51" t="str">
        <f t="shared" si="1"/>
        <v/>
      </c>
      <c r="K259" s="14">
        <f t="shared" si="2"/>
        <v>0</v>
      </c>
    </row>
    <row r="260">
      <c r="A260" s="59">
        <v>260.0</v>
      </c>
      <c r="B260" s="16" t="s">
        <v>14</v>
      </c>
      <c r="C260" s="16" t="s">
        <v>754</v>
      </c>
      <c r="D260" s="16" t="s">
        <v>772</v>
      </c>
      <c r="E260" s="16" t="s">
        <v>966</v>
      </c>
      <c r="F260" s="16" t="s">
        <v>966</v>
      </c>
      <c r="G260" s="16" t="s">
        <v>966</v>
      </c>
      <c r="H260" s="16" t="s">
        <v>336</v>
      </c>
      <c r="I260" s="62" t="str">
        <f t="array" ref="I260">IFERROR(INDEX('Table D. Endnotes for non-FSSI '!C:C, MATCH(B260&amp;D260,'Table D. Endnotes for non-FSSI '!A:A&amp;'Table D. Endnotes for non-FSSI '!B:B, 0)),"")</f>
        <v/>
      </c>
      <c r="J260" s="51" t="str">
        <f t="shared" si="1"/>
        <v/>
      </c>
      <c r="K260" s="14">
        <f t="shared" si="2"/>
        <v>0</v>
      </c>
    </row>
    <row r="261">
      <c r="A261" s="59">
        <v>261.0</v>
      </c>
      <c r="B261" s="16" t="s">
        <v>15</v>
      </c>
      <c r="C261" s="16" t="s">
        <v>778</v>
      </c>
      <c r="D261" s="16" t="s">
        <v>779</v>
      </c>
      <c r="E261" s="16" t="s">
        <v>966</v>
      </c>
      <c r="F261" s="16" t="s">
        <v>971</v>
      </c>
      <c r="G261" s="16" t="s">
        <v>971</v>
      </c>
      <c r="H261" s="16" t="s">
        <v>336</v>
      </c>
      <c r="I261" s="62" t="str">
        <f t="array" ref="I261">IFERROR(INDEX('Table D. Endnotes for non-FSSI '!C:C, MATCH(B261&amp;D261,'Table D. Endnotes for non-FSSI '!A:A&amp;'Table D. Endnotes for non-FSSI '!B:B, 0)),"")</f>
        <v>Fishery in the EEZ and state waters is closed; therefore, fishing mortality is very low.</v>
      </c>
      <c r="J261" s="51" t="str">
        <f t="shared" si="1"/>
        <v/>
      </c>
      <c r="K261" s="14">
        <f t="shared" si="2"/>
        <v>0</v>
      </c>
    </row>
    <row r="262">
      <c r="A262" s="59">
        <v>262.0</v>
      </c>
      <c r="B262" s="16" t="s">
        <v>15</v>
      </c>
      <c r="C262" s="16" t="s">
        <v>778</v>
      </c>
      <c r="D262" s="16" t="s">
        <v>792</v>
      </c>
      <c r="E262" s="16" t="s">
        <v>966</v>
      </c>
      <c r="F262" s="16" t="s">
        <v>971</v>
      </c>
      <c r="G262" s="16" t="s">
        <v>971</v>
      </c>
      <c r="H262" s="16" t="s">
        <v>336</v>
      </c>
      <c r="I262" s="62" t="str">
        <f t="array" ref="I262">IFERROR(INDEX('Table D. Endnotes for non-FSSI '!C:C, MATCH(B262&amp;D262,'Table D. Endnotes for non-FSSI '!A:A&amp;'Table D. Endnotes for non-FSSI '!B:B, 0)),"")</f>
        <v>Fishery in the EEZ and state waters is closed; therefore, fishing mortality is very low.</v>
      </c>
      <c r="J262" s="51" t="str">
        <f t="shared" si="1"/>
        <v/>
      </c>
      <c r="K262" s="14">
        <f t="shared" si="2"/>
        <v>0</v>
      </c>
    </row>
    <row r="263">
      <c r="A263" s="59">
        <v>263.0</v>
      </c>
      <c r="B263" s="16" t="s">
        <v>15</v>
      </c>
      <c r="C263" s="16" t="s">
        <v>778</v>
      </c>
      <c r="D263" s="16" t="s">
        <v>811</v>
      </c>
      <c r="E263" s="16" t="s">
        <v>966</v>
      </c>
      <c r="F263" s="16" t="s">
        <v>971</v>
      </c>
      <c r="G263" s="16" t="s">
        <v>971</v>
      </c>
      <c r="H263" s="16" t="s">
        <v>336</v>
      </c>
      <c r="I263" s="62" t="str">
        <f t="array" ref="I263">IFERROR(INDEX('Table D. Endnotes for non-FSSI '!C:C, MATCH(B263&amp;D263,'Table D. Endnotes for non-FSSI '!A:A&amp;'Table D. Endnotes for non-FSSI '!B:B, 0)),"")</f>
        <v>Fishery in the EEZ and state waters is closed; therefore, fishing mortality is very low.</v>
      </c>
      <c r="J263" s="51" t="str">
        <f t="shared" si="1"/>
        <v/>
      </c>
      <c r="K263" s="14">
        <f t="shared" si="2"/>
        <v>0</v>
      </c>
    </row>
    <row r="264">
      <c r="A264" s="59">
        <v>264.0</v>
      </c>
      <c r="B264" s="16" t="s">
        <v>15</v>
      </c>
      <c r="C264" s="16" t="s">
        <v>778</v>
      </c>
      <c r="D264" s="16" t="s">
        <v>826</v>
      </c>
      <c r="E264" s="16" t="s">
        <v>966</v>
      </c>
      <c r="F264" s="16" t="s">
        <v>971</v>
      </c>
      <c r="G264" s="16" t="s">
        <v>971</v>
      </c>
      <c r="H264" s="16" t="s">
        <v>336</v>
      </c>
      <c r="I264" s="62" t="str">
        <f t="array" ref="I264">IFERROR(INDEX('Table D. Endnotes for non-FSSI '!C:C, MATCH(B264&amp;D264,'Table D. Endnotes for non-FSSI '!A:A&amp;'Table D. Endnotes for non-FSSI '!B:B, 0)),"")</f>
        <v>Fishery in the EEZ and state waters is closed; therefore, fishing mortality is very low.</v>
      </c>
      <c r="J264" s="51" t="str">
        <f t="shared" si="1"/>
        <v/>
      </c>
      <c r="K264" s="14">
        <f t="shared" si="2"/>
        <v>0</v>
      </c>
    </row>
    <row r="265">
      <c r="A265" s="59">
        <v>265.0</v>
      </c>
      <c r="B265" s="16" t="s">
        <v>15</v>
      </c>
      <c r="C265" s="16" t="s">
        <v>778</v>
      </c>
      <c r="D265" s="16" t="s">
        <v>844</v>
      </c>
      <c r="E265" s="16" t="s">
        <v>966</v>
      </c>
      <c r="F265" s="16" t="s">
        <v>971</v>
      </c>
      <c r="G265" s="16" t="s">
        <v>971</v>
      </c>
      <c r="H265" s="16" t="s">
        <v>336</v>
      </c>
      <c r="I265" s="62" t="str">
        <f t="array" ref="I265">IFERROR(INDEX('Table D. Endnotes for non-FSSI '!C:C, MATCH(B265&amp;D265,'Table D. Endnotes for non-FSSI '!A:A&amp;'Table D. Endnotes for non-FSSI '!B:B, 0)),"")</f>
        <v>Fishery in the EEZ and state waters is closed; therefore, fishing mortality is very low.</v>
      </c>
      <c r="J265" s="51" t="str">
        <f t="shared" si="1"/>
        <v/>
      </c>
      <c r="K265" s="14">
        <f t="shared" si="2"/>
        <v>0</v>
      </c>
    </row>
    <row r="266">
      <c r="A266" s="59">
        <v>266.0</v>
      </c>
      <c r="B266" s="16" t="s">
        <v>15</v>
      </c>
      <c r="C266" s="16" t="s">
        <v>788</v>
      </c>
      <c r="D266" s="16" t="s">
        <v>847</v>
      </c>
      <c r="E266" s="16" t="s">
        <v>971</v>
      </c>
      <c r="F266" s="16" t="s">
        <v>971</v>
      </c>
      <c r="G266" s="16" t="s">
        <v>971</v>
      </c>
      <c r="H266" s="16" t="s">
        <v>336</v>
      </c>
      <c r="I266" s="62" t="str">
        <f t="array" ref="I266">IFERROR(INDEX('Table D. Endnotes for non-FSSI '!C:C, MATCH(B266&amp;D266,'Table D. Endnotes for non-FSSI '!A:A&amp;'Table D. Endnotes for non-FSSI '!B:B, 0)),"")</f>
        <v/>
      </c>
      <c r="J266" s="51" t="str">
        <f t="shared" si="1"/>
        <v/>
      </c>
      <c r="K266" s="14">
        <f t="shared" si="2"/>
        <v>0</v>
      </c>
    </row>
    <row r="267">
      <c r="A267" s="59">
        <v>267.0</v>
      </c>
      <c r="B267" s="16" t="s">
        <v>15</v>
      </c>
      <c r="C267" s="16" t="s">
        <v>796</v>
      </c>
      <c r="D267" s="16" t="s">
        <v>797</v>
      </c>
      <c r="E267" s="16" t="s">
        <v>971</v>
      </c>
      <c r="F267" s="16" t="s">
        <v>971</v>
      </c>
      <c r="G267" s="16" t="s">
        <v>971</v>
      </c>
      <c r="H267" s="16" t="s">
        <v>336</v>
      </c>
      <c r="I267" s="62" t="str">
        <f t="array" ref="I267">IFERROR(INDEX('Table D. Endnotes for non-FSSI '!C:C, MATCH(B267&amp;D267,'Table D. Endnotes for non-FSSI '!A:A&amp;'Table D. Endnotes for non-FSSI '!B:B, 0)),"")</f>
        <v/>
      </c>
      <c r="J267" s="51" t="str">
        <f t="shared" si="1"/>
        <v/>
      </c>
      <c r="K267" s="14">
        <f t="shared" si="2"/>
        <v>0</v>
      </c>
    </row>
    <row r="268">
      <c r="A268" s="59">
        <v>268.0</v>
      </c>
      <c r="B268" s="16" t="s">
        <v>15</v>
      </c>
      <c r="C268" s="16" t="s">
        <v>820</v>
      </c>
      <c r="D268" s="16" t="s">
        <v>821</v>
      </c>
      <c r="E268" s="16" t="s">
        <v>966</v>
      </c>
      <c r="F268" s="16" t="s">
        <v>966</v>
      </c>
      <c r="G268" s="16" t="s">
        <v>971</v>
      </c>
      <c r="H268" s="16" t="s">
        <v>336</v>
      </c>
      <c r="I268" s="62" t="str">
        <f t="array" ref="I268">IFERROR(INDEX('Table D. Endnotes for non-FSSI '!C:C, MATCH(B268&amp;D268,'Table D. Endnotes for non-FSSI '!A:A&amp;'Table D. Endnotes for non-FSSI '!B:B, 0)),"")</f>
        <v>On July 11, 2003, NMFS partially approved the FMP for this stock. Although one of the disapproved provisions included the MFMT, a component of the overfishing definition, an examination of the rate of harvest (currently zero), relative to the approved MSY level (100,000 mt), indicates that overfishing is not occurring. In addition, no directed fishery for this stock currently exists. This species has the capacity to increase its biomass through vegetative growth by as much as 10 percent per day, thus doubling its biomass every two weeks. Therefore, it is unlikely that this stock is overfished.</v>
      </c>
      <c r="J268" s="51" t="str">
        <f t="shared" si="1"/>
        <v/>
      </c>
      <c r="K268" s="14">
        <f t="shared" si="2"/>
        <v>0</v>
      </c>
    </row>
    <row r="269">
      <c r="A269" s="59">
        <v>269.0</v>
      </c>
      <c r="B269" s="16" t="s">
        <v>15</v>
      </c>
      <c r="C269" s="16" t="s">
        <v>773</v>
      </c>
      <c r="D269" s="16" t="s">
        <v>774</v>
      </c>
      <c r="E269" s="16" t="s">
        <v>971</v>
      </c>
      <c r="F269" s="16" t="s">
        <v>971</v>
      </c>
      <c r="G269" s="16" t="s">
        <v>971</v>
      </c>
      <c r="H269" s="16" t="s">
        <v>336</v>
      </c>
      <c r="I269" s="62" t="str">
        <f t="array" ref="I269">IFERROR(INDEX('Table D. Endnotes for non-FSSI '!C:C, MATCH(B269&amp;D269,'Table D. Endnotes for non-FSSI '!A:A&amp;'Table D. Endnotes for non-FSSI '!B:B, 0)),"")</f>
        <v/>
      </c>
      <c r="J269" s="51" t="str">
        <f t="shared" si="1"/>
        <v/>
      </c>
      <c r="K269" s="14">
        <f t="shared" si="2"/>
        <v>0</v>
      </c>
    </row>
    <row r="270">
      <c r="A270" s="59">
        <v>270.0</v>
      </c>
      <c r="B270" s="16" t="s">
        <v>15</v>
      </c>
      <c r="C270" s="16" t="s">
        <v>773</v>
      </c>
      <c r="D270" s="16" t="s">
        <v>776</v>
      </c>
      <c r="E270" s="16" t="s">
        <v>971</v>
      </c>
      <c r="F270" s="16" t="s">
        <v>971</v>
      </c>
      <c r="G270" s="16" t="s">
        <v>971</v>
      </c>
      <c r="H270" s="16" t="s">
        <v>336</v>
      </c>
      <c r="I270" s="62" t="str">
        <f t="array" ref="I270">IFERROR(INDEX('Table D. Endnotes for non-FSSI '!C:C, MATCH(B270&amp;D270,'Table D. Endnotes for non-FSSI '!A:A&amp;'Table D. Endnotes for non-FSSI '!B:B, 0)),"")</f>
        <v/>
      </c>
      <c r="J270" s="51" t="str">
        <f t="shared" si="1"/>
        <v/>
      </c>
      <c r="K270" s="14">
        <f t="shared" si="2"/>
        <v>0</v>
      </c>
    </row>
    <row r="271">
      <c r="A271" s="59">
        <v>271.0</v>
      </c>
      <c r="B271" s="16" t="s">
        <v>15</v>
      </c>
      <c r="C271" s="16" t="s">
        <v>773</v>
      </c>
      <c r="D271" s="16" t="s">
        <v>805</v>
      </c>
      <c r="E271" s="16" t="s">
        <v>971</v>
      </c>
      <c r="F271" s="16" t="s">
        <v>971</v>
      </c>
      <c r="G271" s="16" t="s">
        <v>971</v>
      </c>
      <c r="H271" s="16" t="s">
        <v>336</v>
      </c>
      <c r="I271" s="62" t="str">
        <f t="array" ref="I271">IFERROR(INDEX('Table D. Endnotes for non-FSSI '!C:C, MATCH(B271&amp;D271,'Table D. Endnotes for non-FSSI '!A:A&amp;'Table D. Endnotes for non-FSSI '!B:B, 0)),"")</f>
        <v/>
      </c>
      <c r="J271" s="51" t="str">
        <f t="shared" si="1"/>
        <v/>
      </c>
      <c r="K271" s="14">
        <f t="shared" si="2"/>
        <v>0</v>
      </c>
    </row>
    <row r="272">
      <c r="A272" s="59">
        <v>272.0</v>
      </c>
      <c r="B272" s="16" t="s">
        <v>15</v>
      </c>
      <c r="C272" s="16" t="s">
        <v>773</v>
      </c>
      <c r="D272" s="16" t="s">
        <v>808</v>
      </c>
      <c r="E272" s="16" t="s">
        <v>966</v>
      </c>
      <c r="F272" s="16" t="s">
        <v>968</v>
      </c>
      <c r="G272" s="16" t="s">
        <v>336</v>
      </c>
      <c r="H272" s="16" t="s">
        <v>1030</v>
      </c>
      <c r="I272" s="62" t="str">
        <f t="array" ref="I272">IFERROR(INDEX('Table D. Endnotes for non-FSSI '!C:C, MATCH(B272&amp;D272,'Table D. Endnotes for non-FSSI '!A:A&amp;'Table D. Endnotes for non-FSSI '!B:B, 0)),"")</f>
        <v/>
      </c>
      <c r="J272" s="51" t="str">
        <f t="shared" si="1"/>
        <v/>
      </c>
      <c r="K272" s="14">
        <f t="shared" si="2"/>
        <v>0</v>
      </c>
    </row>
    <row r="273">
      <c r="A273" s="59">
        <v>273.0</v>
      </c>
      <c r="B273" s="16" t="s">
        <v>15</v>
      </c>
      <c r="C273" s="16" t="s">
        <v>773</v>
      </c>
      <c r="D273" s="16" t="s">
        <v>812</v>
      </c>
      <c r="E273" s="16" t="s">
        <v>966</v>
      </c>
      <c r="F273" s="16" t="s">
        <v>971</v>
      </c>
      <c r="G273" s="16" t="s">
        <v>971</v>
      </c>
      <c r="H273" s="16" t="s">
        <v>336</v>
      </c>
      <c r="I273" s="62" t="str">
        <f t="array" ref="I273">IFERROR(INDEX('Table D. Endnotes for non-FSSI '!C:C, MATCH(B273&amp;D273,'Table D. Endnotes for non-FSSI '!A:A&amp;'Table D. Endnotes for non-FSSI '!B:B, 0)),"")</f>
        <v>Fishery in the EEZ and state waters is closed; therefore, fishing mortality is very low.</v>
      </c>
      <c r="J273" s="51" t="str">
        <f t="shared" si="1"/>
        <v/>
      </c>
      <c r="K273" s="14">
        <f t="shared" si="2"/>
        <v>0</v>
      </c>
    </row>
    <row r="274">
      <c r="A274" s="59">
        <v>274.0</v>
      </c>
      <c r="B274" s="16" t="s">
        <v>15</v>
      </c>
      <c r="C274" s="16" t="s">
        <v>773</v>
      </c>
      <c r="D274" s="16" t="s">
        <v>827</v>
      </c>
      <c r="E274" s="16" t="s">
        <v>971</v>
      </c>
      <c r="F274" s="16" t="s">
        <v>971</v>
      </c>
      <c r="G274" s="16" t="s">
        <v>971</v>
      </c>
      <c r="H274" s="16" t="s">
        <v>336</v>
      </c>
      <c r="I274" s="62" t="str">
        <f t="array" ref="I274">IFERROR(INDEX('Table D. Endnotes for non-FSSI '!C:C, MATCH(B274&amp;D274,'Table D. Endnotes for non-FSSI '!A:A&amp;'Table D. Endnotes for non-FSSI '!B:B, 0)),"")</f>
        <v/>
      </c>
      <c r="J274" s="51" t="str">
        <f t="shared" si="1"/>
        <v/>
      </c>
      <c r="K274" s="14">
        <f t="shared" si="2"/>
        <v>0</v>
      </c>
    </row>
    <row r="275">
      <c r="A275" s="59">
        <v>275.0</v>
      </c>
      <c r="B275" s="16" t="s">
        <v>15</v>
      </c>
      <c r="C275" s="16" t="s">
        <v>773</v>
      </c>
      <c r="D275" s="16" t="s">
        <v>831</v>
      </c>
      <c r="E275" s="16" t="s">
        <v>971</v>
      </c>
      <c r="F275" s="16" t="s">
        <v>971</v>
      </c>
      <c r="G275" s="16" t="s">
        <v>971</v>
      </c>
      <c r="H275" s="16" t="s">
        <v>336</v>
      </c>
      <c r="I275" s="62" t="str">
        <f t="array" ref="I275">IFERROR(INDEX('Table D. Endnotes for non-FSSI '!C:C, MATCH(B275&amp;D275,'Table D. Endnotes for non-FSSI '!A:A&amp;'Table D. Endnotes for non-FSSI '!B:B, 0)),"")</f>
        <v>The Grunts Complex contains margate, sailor's choice, tomtate, and white grunt.</v>
      </c>
      <c r="J275" s="51" t="str">
        <f t="shared" si="1"/>
        <v/>
      </c>
      <c r="K275" s="14">
        <f t="shared" si="2"/>
        <v>0</v>
      </c>
    </row>
    <row r="276">
      <c r="A276" s="59">
        <v>276.0</v>
      </c>
      <c r="B276" s="16" t="s">
        <v>15</v>
      </c>
      <c r="C276" s="16" t="s">
        <v>773</v>
      </c>
      <c r="D276" s="16" t="s">
        <v>833</v>
      </c>
      <c r="E276" s="16" t="s">
        <v>971</v>
      </c>
      <c r="F276" s="16" t="s">
        <v>971</v>
      </c>
      <c r="G276" s="16" t="s">
        <v>971</v>
      </c>
      <c r="H276" s="16" t="s">
        <v>336</v>
      </c>
      <c r="I276" s="62" t="str">
        <f t="array" ref="I276">IFERROR(INDEX('Table D. Endnotes for non-FSSI '!C:C, MATCH(B276&amp;D276,'Table D. Endnotes for non-FSSI '!A:A&amp;'Table D. Endnotes for non-FSSI '!B:B, 0)),"")</f>
        <v>The Jacks Complex contains Almaco jack, banded rudderfish, and lesser amberjack.</v>
      </c>
      <c r="J276" s="51" t="str">
        <f t="shared" si="1"/>
        <v/>
      </c>
      <c r="K276" s="14">
        <f t="shared" si="2"/>
        <v>0</v>
      </c>
    </row>
    <row r="277">
      <c r="A277" s="59">
        <v>277.0</v>
      </c>
      <c r="B277" s="16" t="s">
        <v>15</v>
      </c>
      <c r="C277" s="16" t="s">
        <v>773</v>
      </c>
      <c r="D277" s="16" t="s">
        <v>835</v>
      </c>
      <c r="E277" s="16" t="s">
        <v>971</v>
      </c>
      <c r="F277" s="16" t="s">
        <v>971</v>
      </c>
      <c r="G277" s="16" t="s">
        <v>971</v>
      </c>
      <c r="H277" s="16" t="s">
        <v>336</v>
      </c>
      <c r="I277" s="62" t="str">
        <f t="array" ref="I277">IFERROR(INDEX('Table D. Endnotes for non-FSSI '!C:C, MATCH(B277&amp;D277,'Table D. Endnotes for non-FSSI '!A:A&amp;'Table D. Endnotes for non-FSSI '!B:B, 0)),"")</f>
        <v>The Porgy Complex contains jolthead porgy, knobbed porgy, saucereye porgy, scup, and whitebone porgy.</v>
      </c>
      <c r="J277" s="51" t="str">
        <f t="shared" si="1"/>
        <v/>
      </c>
      <c r="K277" s="14">
        <f t="shared" si="2"/>
        <v>0</v>
      </c>
    </row>
    <row r="278">
      <c r="A278" s="59">
        <v>278.0</v>
      </c>
      <c r="B278" s="16" t="s">
        <v>15</v>
      </c>
      <c r="C278" s="16" t="s">
        <v>773</v>
      </c>
      <c r="D278" s="16" t="s">
        <v>837</v>
      </c>
      <c r="E278" s="16" t="s">
        <v>971</v>
      </c>
      <c r="F278" s="16" t="s">
        <v>971</v>
      </c>
      <c r="G278" s="16" t="s">
        <v>971</v>
      </c>
      <c r="H278" s="16" t="s">
        <v>336</v>
      </c>
      <c r="I278" s="62" t="str">
        <f t="array" ref="I278">IFERROR(INDEX('Table D. Endnotes for non-FSSI '!C:C, MATCH(B278&amp;D278,'Table D. Endnotes for non-FSSI '!A:A&amp;'Table D. Endnotes for non-FSSI '!B:B, 0)),"")</f>
        <v/>
      </c>
      <c r="J278" s="51" t="str">
        <f t="shared" si="1"/>
        <v/>
      </c>
      <c r="K278" s="14">
        <f t="shared" si="2"/>
        <v>0</v>
      </c>
    </row>
    <row r="279">
      <c r="A279" s="59">
        <v>279.0</v>
      </c>
      <c r="B279" s="16" t="s">
        <v>15</v>
      </c>
      <c r="C279" s="16" t="s">
        <v>773</v>
      </c>
      <c r="D279" s="16" t="s">
        <v>839</v>
      </c>
      <c r="E279" s="16" t="s">
        <v>971</v>
      </c>
      <c r="F279" s="16" t="s">
        <v>971</v>
      </c>
      <c r="G279" s="16" t="s">
        <v>971</v>
      </c>
      <c r="H279" s="16" t="s">
        <v>336</v>
      </c>
      <c r="I279" s="62" t="str">
        <f t="array" ref="I279">IFERROR(INDEX('Table D. Endnotes for non-FSSI '!C:C, MATCH(B279&amp;D279,'Table D. Endnotes for non-FSSI '!A:A&amp;'Table D. Endnotes for non-FSSI '!B:B, 0)),"")</f>
        <v>The Snappers Complex contains Cubera snapper, gray snapper, and lane snapper.</v>
      </c>
      <c r="J279" s="51" t="str">
        <f t="shared" si="1"/>
        <v/>
      </c>
      <c r="K279" s="14">
        <f t="shared" si="2"/>
        <v>0</v>
      </c>
    </row>
    <row r="280">
      <c r="A280" s="59">
        <v>280.0</v>
      </c>
      <c r="B280" s="16" t="s">
        <v>15</v>
      </c>
      <c r="C280" s="16" t="s">
        <v>773</v>
      </c>
      <c r="D280" s="16" t="s">
        <v>841</v>
      </c>
      <c r="E280" s="16" t="s">
        <v>971</v>
      </c>
      <c r="F280" s="16" t="s">
        <v>971</v>
      </c>
      <c r="G280" s="16" t="s">
        <v>971</v>
      </c>
      <c r="H280" s="16" t="s">
        <v>336</v>
      </c>
      <c r="I280" s="62" t="str">
        <f t="array" ref="I280">IFERROR(INDEX('Table D. Endnotes for non-FSSI '!C:C, MATCH(B280&amp;D280,'Table D. Endnotes for non-FSSI '!A:A&amp;'Table D. Endnotes for non-FSSI '!B:B, 0)),"")</f>
        <v/>
      </c>
      <c r="J280" s="51" t="str">
        <f t="shared" si="1"/>
        <v/>
      </c>
      <c r="K280" s="14">
        <f t="shared" si="2"/>
        <v>0</v>
      </c>
    </row>
    <row r="281">
      <c r="A281" s="59">
        <v>281.0</v>
      </c>
      <c r="B281" s="16" t="s">
        <v>15</v>
      </c>
      <c r="C281" s="16" t="s">
        <v>773</v>
      </c>
      <c r="D281" s="16" t="s">
        <v>849</v>
      </c>
      <c r="E281" s="16" t="s">
        <v>971</v>
      </c>
      <c r="F281" s="16" t="s">
        <v>971</v>
      </c>
      <c r="G281" s="16" t="s">
        <v>971</v>
      </c>
      <c r="H281" s="16" t="s">
        <v>336</v>
      </c>
      <c r="I281" s="62" t="str">
        <f t="array" ref="I281">IFERROR(INDEX('Table D. Endnotes for non-FSSI '!C:C, MATCH(B281&amp;D281,'Table D. Endnotes for non-FSSI '!A:A&amp;'Table D. Endnotes for non-FSSI '!B:B, 0)),"")</f>
        <v/>
      </c>
      <c r="J281" s="51" t="str">
        <f t="shared" si="1"/>
        <v/>
      </c>
      <c r="K281" s="14">
        <f t="shared" si="2"/>
        <v>0</v>
      </c>
    </row>
    <row r="282">
      <c r="A282" s="59">
        <v>282.0</v>
      </c>
      <c r="B282" s="16" t="s">
        <v>15</v>
      </c>
      <c r="C282" s="16" t="s">
        <v>773</v>
      </c>
      <c r="D282" s="16" t="s">
        <v>852</v>
      </c>
      <c r="E282" s="16" t="s">
        <v>966</v>
      </c>
      <c r="F282" s="16" t="s">
        <v>966</v>
      </c>
      <c r="G282" s="16" t="s">
        <v>966</v>
      </c>
      <c r="H282" s="16" t="s">
        <v>336</v>
      </c>
      <c r="I282" s="62" t="str">
        <f t="array" ref="I282">IFERROR(INDEX('Table D. Endnotes for non-FSSI '!C:C, MATCH(B282&amp;D282,'Table D. Endnotes for non-FSSI '!A:A&amp;'Table D. Endnotes for non-FSSI '!B:B, 0)),"")</f>
        <v/>
      </c>
      <c r="J282" s="51" t="str">
        <f t="shared" si="1"/>
        <v/>
      </c>
      <c r="K282" s="14">
        <f t="shared" si="2"/>
        <v>0</v>
      </c>
    </row>
    <row r="283">
      <c r="A283" s="59">
        <v>283.0</v>
      </c>
      <c r="B283" s="16" t="s">
        <v>16</v>
      </c>
      <c r="C283" s="16" t="s">
        <v>320</v>
      </c>
      <c r="D283" s="16" t="s">
        <v>334</v>
      </c>
      <c r="E283" s="16" t="s">
        <v>966</v>
      </c>
      <c r="F283" s="16" t="s">
        <v>971</v>
      </c>
      <c r="G283" s="16" t="s">
        <v>971</v>
      </c>
      <c r="H283" s="16" t="s">
        <v>336</v>
      </c>
      <c r="I283" s="62" t="str">
        <f t="array" ref="I283">IFERROR(INDEX('Table D. Endnotes for non-FSSI '!C:C, MATCH(B283&amp;D283,'Table D. Endnotes for non-FSSI '!A:A&amp;'Table D. Endnotes for non-FSSI '!B:B, 0)),"")</f>
        <v>Fishery in the EEZ and state waters is closed; therefore, fishing mortality is approaching zero.</v>
      </c>
      <c r="J283" s="51" t="str">
        <f t="shared" si="1"/>
        <v/>
      </c>
      <c r="K283" s="14">
        <f t="shared" si="2"/>
        <v>0</v>
      </c>
    </row>
    <row r="284">
      <c r="A284" s="59">
        <v>284.0</v>
      </c>
      <c r="B284" s="16" t="s">
        <v>16</v>
      </c>
      <c r="C284" s="16" t="s">
        <v>879</v>
      </c>
      <c r="D284" s="16" t="s">
        <v>880</v>
      </c>
      <c r="E284" s="16" t="s">
        <v>966</v>
      </c>
      <c r="F284" s="16" t="s">
        <v>971</v>
      </c>
      <c r="G284" s="16" t="s">
        <v>971</v>
      </c>
      <c r="H284" s="16" t="s">
        <v>336</v>
      </c>
      <c r="I284" s="62" t="str">
        <f t="array" ref="I284">IFERROR(INDEX('Table D. Endnotes for non-FSSI '!C:C, MATCH(B284&amp;D284,'Table D. Endnotes for non-FSSI '!A:A&amp;'Table D. Endnotes for non-FSSI '!B:B, 0)),"")</f>
        <v/>
      </c>
      <c r="J284" s="51" t="str">
        <f t="shared" si="1"/>
        <v/>
      </c>
      <c r="K284" s="14">
        <f t="shared" si="2"/>
        <v>0</v>
      </c>
    </row>
    <row r="285">
      <c r="A285" s="59">
        <v>285.0</v>
      </c>
      <c r="B285" s="16" t="s">
        <v>17</v>
      </c>
      <c r="C285" s="16" t="s">
        <v>881</v>
      </c>
      <c r="D285" s="16" t="s">
        <v>882</v>
      </c>
      <c r="E285" s="16" t="s">
        <v>971</v>
      </c>
      <c r="F285" s="16" t="s">
        <v>971</v>
      </c>
      <c r="G285" s="16" t="s">
        <v>971</v>
      </c>
      <c r="H285" s="16" t="s">
        <v>336</v>
      </c>
      <c r="I285" s="62" t="str">
        <f t="array" ref="I285">IFERROR(INDEX('Table D. Endnotes for non-FSSI '!C:C, MATCH(B285&amp;D285,'Table D. Endnotes for non-FSSI '!A:A&amp;'Table D. Endnotes for non-FSSI '!B:B, 0)),"")</f>
        <v>The 180 Fathom Bank Coral Complex contains: pink coral (Pleurocorallium secundum), red coral (Hemicorallium laauense), gold coral (Kulamanamana haumeaae), and bamboo coral (Acanella sp.).</v>
      </c>
      <c r="J285" s="51" t="str">
        <f t="shared" si="1"/>
        <v/>
      </c>
      <c r="K285" s="14">
        <f t="shared" si="2"/>
        <v>0</v>
      </c>
    </row>
    <row r="286">
      <c r="A286" s="59">
        <v>286.0</v>
      </c>
      <c r="B286" s="16" t="s">
        <v>17</v>
      </c>
      <c r="C286" s="16" t="s">
        <v>881</v>
      </c>
      <c r="D286" s="16" t="s">
        <v>890</v>
      </c>
      <c r="E286" s="16" t="s">
        <v>971</v>
      </c>
      <c r="F286" s="16" t="s">
        <v>971</v>
      </c>
      <c r="G286" s="16" t="s">
        <v>971</v>
      </c>
      <c r="H286" s="16" t="s">
        <v>336</v>
      </c>
      <c r="I286" s="62" t="str">
        <f t="array" ref="I286">IFERROR(INDEX('Table D. Endnotes for non-FSSI '!C:C, MATCH(B286&amp;D286,'Table D. Endnotes for non-FSSI '!A:A&amp;'Table D. Endnotes for non-FSSI '!B:B, 0)),"")</f>
        <v>The Au'au Bed Black Coral Complex contains Antipathes grandis, Antipathes griggi, and Myriopathes ulex.</v>
      </c>
      <c r="J286" s="51" t="str">
        <f t="shared" si="1"/>
        <v/>
      </c>
      <c r="K286" s="14">
        <f t="shared" si="2"/>
        <v>0</v>
      </c>
    </row>
    <row r="287">
      <c r="A287" s="59">
        <v>287.0</v>
      </c>
      <c r="B287" s="16" t="s">
        <v>17</v>
      </c>
      <c r="C287" s="16" t="s">
        <v>881</v>
      </c>
      <c r="D287" s="16" t="s">
        <v>894</v>
      </c>
      <c r="E287" s="16" t="s">
        <v>971</v>
      </c>
      <c r="F287" s="16" t="s">
        <v>971</v>
      </c>
      <c r="G287" s="16" t="s">
        <v>971</v>
      </c>
      <c r="H287" s="16" t="s">
        <v>336</v>
      </c>
      <c r="I287" s="62" t="str">
        <f t="array" ref="I287">IFERROR(INDEX('Table D. Endnotes for non-FSSI '!C:C, MATCH(B287&amp;D287,'Table D. Endnotes for non-FSSI '!A:A&amp;'Table D. Endnotes for non-FSSI '!B:B, 0)),"")</f>
        <v>The Brooks Bank Precious Coral Complex contains: pink coral (Pleurocorallium secundum), red coral (Hemicorallium laauense), gold coral (Kulamanamana haumeaae), and bamboo coral (Acanella sp.).</v>
      </c>
      <c r="J287" s="51" t="str">
        <f t="shared" si="1"/>
        <v/>
      </c>
      <c r="K287" s="14">
        <f t="shared" si="2"/>
        <v>0</v>
      </c>
    </row>
    <row r="288">
      <c r="A288" s="59">
        <v>288.0</v>
      </c>
      <c r="B288" s="16" t="s">
        <v>17</v>
      </c>
      <c r="C288" s="16" t="s">
        <v>881</v>
      </c>
      <c r="D288" s="16" t="s">
        <v>896</v>
      </c>
      <c r="E288" s="16" t="s">
        <v>971</v>
      </c>
      <c r="F288" s="16" t="s">
        <v>971</v>
      </c>
      <c r="G288" s="16" t="s">
        <v>971</v>
      </c>
      <c r="H288" s="16" t="s">
        <v>336</v>
      </c>
      <c r="I288" s="62" t="str">
        <f t="array" ref="I288">IFERROR(INDEX('Table D. Endnotes for non-FSSI '!C:C, MATCH(B288&amp;D288,'Table D. Endnotes for non-FSSI '!A:A&amp;'Table D. Endnotes for non-FSSI '!B:B, 0)),"")</f>
        <v>Deepwater shrimps include shrimp in the family Pandalidae.</v>
      </c>
      <c r="J288" s="51" t="str">
        <f t="shared" si="1"/>
        <v/>
      </c>
      <c r="K288" s="14">
        <f t="shared" si="2"/>
        <v>0</v>
      </c>
    </row>
    <row r="289">
      <c r="A289" s="59">
        <v>289.0</v>
      </c>
      <c r="B289" s="16" t="s">
        <v>17</v>
      </c>
      <c r="C289" s="16" t="s">
        <v>881</v>
      </c>
      <c r="D289" s="16" t="s">
        <v>901</v>
      </c>
      <c r="E289" s="16" t="s">
        <v>971</v>
      </c>
      <c r="F289" s="16" t="s">
        <v>968</v>
      </c>
      <c r="G289" s="16" t="s">
        <v>336</v>
      </c>
      <c r="H289" s="16" t="s">
        <v>1031</v>
      </c>
      <c r="I289" s="62" t="str">
        <f t="array" ref="I289">IFERROR(INDEX('Table D. Endnotes for non-FSSI '!C:C, MATCH(B289&amp;D289,'Table D. Endnotes for non-FSSI '!A:A&amp;'Table D. Endnotes for non-FSSI '!B:B, 0)),"")</f>
        <v>This stock complex uses pelagic armorhead as the indicator species of a three-species seamount groundfish complex that includes raftfish and alfonsin. Overfishing and overfished status determination criteria were approved in 2003 for the seamount groundfish stock complex. Due to the data poor nature of this stock complex, the overfished status determination was made using a data-poor method prior to 2003 and there is currently not enough information to conduct a stock assessment using the criteria approved in 2003. This stock complex does not have a formal rebuilding plan or time period for rebuilding because it cannot be predicted when the stock will rebuild. The fishery in the U.S. EEZ has been closed under sequential 6-year moratoria since the inception of the FMP in 1986. Effective Dec 2010, fishing for bottomfish and seamount groundfish at the Hancock Seamounts is prohibited until the stock is rebuilt - these measures are considered as a de facto rebuilding plan.</v>
      </c>
      <c r="J289" s="51" t="str">
        <f t="shared" si="1"/>
        <v/>
      </c>
      <c r="K289" s="14">
        <f t="shared" si="2"/>
        <v>0</v>
      </c>
    </row>
    <row r="290">
      <c r="A290" s="59">
        <v>290.0</v>
      </c>
      <c r="B290" s="16" t="s">
        <v>17</v>
      </c>
      <c r="C290" s="16" t="s">
        <v>881</v>
      </c>
      <c r="D290" s="16" t="s">
        <v>903</v>
      </c>
      <c r="E290" s="16" t="s">
        <v>971</v>
      </c>
      <c r="F290" s="16" t="s">
        <v>971</v>
      </c>
      <c r="G290" s="16" t="s">
        <v>971</v>
      </c>
      <c r="H290" s="16" t="s">
        <v>336</v>
      </c>
      <c r="I290" s="62" t="str">
        <f t="array" ref="I290">IFERROR(INDEX('Table D. Endnotes for non-FSSI '!C:C, MATCH(B290&amp;D290,'Table D. Endnotes for non-FSSI '!A:A&amp;'Table D. Endnotes for non-FSSI '!B:B, 0)),"")</f>
        <v>The Hawaii Archipelago Exploratory Area Precious Coral Complex contains: pink coral (Pleurocorallium secundum), red coral (Hemicorallium laauense), gold coral (Kulamanamana haumeaae), and bamboo coral (Acanella sp.).</v>
      </c>
      <c r="J290" s="51" t="str">
        <f t="shared" si="1"/>
        <v/>
      </c>
      <c r="K290" s="14">
        <f t="shared" si="2"/>
        <v>0</v>
      </c>
    </row>
    <row r="291">
      <c r="A291" s="59">
        <v>291.0</v>
      </c>
      <c r="B291" s="16" t="s">
        <v>17</v>
      </c>
      <c r="C291" s="16" t="s">
        <v>881</v>
      </c>
      <c r="D291" s="16" t="s">
        <v>905</v>
      </c>
      <c r="E291" s="16" t="s">
        <v>971</v>
      </c>
      <c r="F291" s="16" t="s">
        <v>971</v>
      </c>
      <c r="G291" s="16" t="s">
        <v>971</v>
      </c>
      <c r="H291" s="16" t="s">
        <v>336</v>
      </c>
      <c r="I291" s="62" t="str">
        <f t="array" ref="I291">IFERROR(INDEX('Table D. Endnotes for non-FSSI '!C:C, MATCH(B291&amp;D291,'Table D. Endnotes for non-FSSI '!A:A&amp;'Table D. Endnotes for non-FSSI '!B:B, 0)),"")</f>
        <v>The Kaena Point Bed Coral Complex contains: pink coral (Pleurocorallium secundum), red coral (Hemicorallium laauense), gold coral (Kulamanamana haumeaae), and bamboo coral (Acanella sp.).</v>
      </c>
      <c r="J291" s="51" t="str">
        <f t="shared" si="1"/>
        <v/>
      </c>
      <c r="K291" s="14">
        <f t="shared" si="2"/>
        <v>0</v>
      </c>
    </row>
    <row r="292">
      <c r="A292" s="59">
        <v>292.0</v>
      </c>
      <c r="B292" s="16" t="s">
        <v>17</v>
      </c>
      <c r="C292" s="16" t="s">
        <v>881</v>
      </c>
      <c r="D292" s="16" t="s">
        <v>908</v>
      </c>
      <c r="E292" s="16" t="s">
        <v>971</v>
      </c>
      <c r="F292" s="16" t="s">
        <v>971</v>
      </c>
      <c r="G292" s="16" t="s">
        <v>971</v>
      </c>
      <c r="H292" s="16" t="s">
        <v>336</v>
      </c>
      <c r="I292" s="62" t="str">
        <f t="array" ref="I292">IFERROR(INDEX('Table D. Endnotes for non-FSSI '!C:C, MATCH(B292&amp;D292,'Table D. Endnotes for non-FSSI '!A:A&amp;'Table D. Endnotes for non-FSSI '!B:B, 0)),"")</f>
        <v>The Keahole Bed Precious Coral Complex contains: pink coral (Pleurocorallium secundum), red coral (Hemicorallium laauense), gold coral (Kulamanamana haumeaae), and bamboo coral (Acanella sp.).</v>
      </c>
      <c r="J292" s="51" t="str">
        <f t="shared" si="1"/>
        <v/>
      </c>
      <c r="K292" s="14">
        <f t="shared" si="2"/>
        <v>0</v>
      </c>
    </row>
    <row r="293">
      <c r="A293" s="59">
        <v>293.0</v>
      </c>
      <c r="B293" s="16" t="s">
        <v>17</v>
      </c>
      <c r="C293" s="16" t="s">
        <v>881</v>
      </c>
      <c r="D293" s="16" t="s">
        <v>913</v>
      </c>
      <c r="E293" s="16" t="s">
        <v>966</v>
      </c>
      <c r="F293" s="16" t="s">
        <v>971</v>
      </c>
      <c r="G293" s="16" t="s">
        <v>971</v>
      </c>
      <c r="H293" s="16" t="s">
        <v>336</v>
      </c>
      <c r="I293" s="62" t="str">
        <f t="array" ref="I293">IFERROR(INDEX('Table D. Endnotes for non-FSSI '!C:C, MATCH(B293&amp;D293,'Table D. Endnotes for non-FSSI '!A:A&amp;'Table D. Endnotes for non-FSSI '!B:B, 0)),"")</f>
        <v/>
      </c>
      <c r="J293" s="51" t="str">
        <f t="shared" si="1"/>
        <v/>
      </c>
      <c r="K293" s="14">
        <f t="shared" si="2"/>
        <v>0</v>
      </c>
    </row>
    <row r="294">
      <c r="A294" s="59">
        <v>294.0</v>
      </c>
      <c r="B294" s="16" t="s">
        <v>17</v>
      </c>
      <c r="C294" s="16" t="s">
        <v>881</v>
      </c>
      <c r="D294" s="16" t="s">
        <v>917</v>
      </c>
      <c r="E294" s="16" t="s">
        <v>971</v>
      </c>
      <c r="F294" s="16" t="s">
        <v>971</v>
      </c>
      <c r="G294" s="16" t="s">
        <v>971</v>
      </c>
      <c r="H294" s="16" t="s">
        <v>336</v>
      </c>
      <c r="I294" s="62" t="str">
        <f t="array" ref="I294">IFERROR(INDEX('Table D. Endnotes for non-FSSI '!C:C, MATCH(B294&amp;D294,'Table D. Endnotes for non-FSSI '!A:A&amp;'Table D. Endnotes for non-FSSI '!B:B, 0)),"")</f>
        <v/>
      </c>
      <c r="J294" s="51" t="str">
        <f t="shared" si="1"/>
        <v/>
      </c>
      <c r="K294" s="14">
        <f t="shared" si="2"/>
        <v>0</v>
      </c>
    </row>
    <row r="295">
      <c r="A295" s="59">
        <v>295.0</v>
      </c>
      <c r="B295" s="16" t="s">
        <v>17</v>
      </c>
      <c r="C295" s="16" t="s">
        <v>881</v>
      </c>
      <c r="D295" s="16" t="s">
        <v>919</v>
      </c>
      <c r="E295" s="16" t="s">
        <v>966</v>
      </c>
      <c r="F295" s="16" t="s">
        <v>971</v>
      </c>
      <c r="G295" s="16" t="s">
        <v>971</v>
      </c>
      <c r="H295" s="16" t="s">
        <v>336</v>
      </c>
      <c r="I295" s="62" t="str">
        <f t="array" ref="I295">IFERROR(INDEX('Table D. Endnotes for non-FSSI '!C:C, MATCH(B295&amp;D295,'Table D. Endnotes for non-FSSI '!A:A&amp;'Table D. Endnotes for non-FSSI '!B:B, 0)),"")</f>
        <v>The Northwestern Hawaiian Islands Crustacean Complex include: Ranina ranina (spanner crab), and Heterocarpus spp. (deepwater shrimp and nylon shrimp). Harvest quota for lobster is set at zero for the commercial lobster fishery in Northwest Hawaiian Islands Marine National Monument.</v>
      </c>
      <c r="J295" s="51" t="str">
        <f t="shared" si="1"/>
        <v/>
      </c>
      <c r="K295" s="14">
        <f t="shared" si="2"/>
        <v>0</v>
      </c>
    </row>
    <row r="296">
      <c r="A296" s="59">
        <v>296.0</v>
      </c>
      <c r="B296" s="16" t="s">
        <v>17</v>
      </c>
      <c r="C296" s="16" t="s">
        <v>881</v>
      </c>
      <c r="D296" s="16" t="s">
        <v>946</v>
      </c>
      <c r="E296" s="16" t="s">
        <v>971</v>
      </c>
      <c r="F296" s="16" t="s">
        <v>971</v>
      </c>
      <c r="G296" s="16" t="s">
        <v>971</v>
      </c>
      <c r="H296" s="16" t="s">
        <v>336</v>
      </c>
      <c r="I296" s="62" t="str">
        <f t="array" ref="I296">IFERROR(INDEX('Table D. Endnotes for non-FSSI '!C:C, MATCH(B296&amp;D296,'Table D. Endnotes for non-FSSI '!A:A&amp;'Table D. Endnotes for non-FSSI '!B:B, 0)),"")</f>
        <v>Westpac Bed refugium- Precious Corals Complex contains: pink coral (Pleurocorallium secundum), red coral (Hemicorallium laauense), gold coral (Kulamanamana haumeaae), bamboo coral (Acanella sp.), and black coral (Antipathes griggi, Antipathes grandis, Myriopathes ulex).</v>
      </c>
      <c r="J296" s="51" t="str">
        <f t="shared" si="1"/>
        <v/>
      </c>
      <c r="K296" s="14">
        <f t="shared" si="2"/>
        <v>0</v>
      </c>
    </row>
    <row r="297">
      <c r="A297" s="59">
        <v>297.0</v>
      </c>
      <c r="B297" s="16" t="s">
        <v>17</v>
      </c>
      <c r="C297" s="16" t="s">
        <v>884</v>
      </c>
      <c r="D297" s="16" t="s">
        <v>885</v>
      </c>
      <c r="E297" s="16" t="s">
        <v>966</v>
      </c>
      <c r="F297" s="16" t="s">
        <v>966</v>
      </c>
      <c r="G297" s="16" t="s">
        <v>966</v>
      </c>
      <c r="H297" s="16" t="s">
        <v>336</v>
      </c>
      <c r="I297" s="62" t="str">
        <f t="array" ref="I297">IFERROR(INDEX('Table D. Endnotes for non-FSSI '!C:C, MATCH(B297&amp;D297,'Table D. Endnotes for non-FSSI '!A:A&amp;'Table D. Endnotes for non-FSSI '!B:B, 0)),"")</f>
        <v/>
      </c>
      <c r="J297" s="51" t="str">
        <f t="shared" si="1"/>
        <v/>
      </c>
      <c r="K297" s="14">
        <f t="shared" si="2"/>
        <v>0</v>
      </c>
    </row>
    <row r="298">
      <c r="A298" s="59">
        <v>298.0</v>
      </c>
      <c r="B298" s="16" t="s">
        <v>17</v>
      </c>
      <c r="C298" s="16" t="s">
        <v>884</v>
      </c>
      <c r="D298" s="16" t="s">
        <v>892</v>
      </c>
      <c r="E298" s="16" t="s">
        <v>971</v>
      </c>
      <c r="F298" s="16" t="s">
        <v>971</v>
      </c>
      <c r="G298" s="16" t="s">
        <v>971</v>
      </c>
      <c r="H298" s="16" t="s">
        <v>336</v>
      </c>
      <c r="I298" s="62" t="str">
        <f t="array" ref="I298">IFERROR(INDEX('Table D. Endnotes for non-FSSI '!C:C, MATCH(B298&amp;D298,'Table D. Endnotes for non-FSSI '!A:A&amp;'Table D. Endnotes for non-FSSI '!B:B, 0)),"")</f>
        <v/>
      </c>
      <c r="J298" s="51" t="str">
        <f t="shared" si="1"/>
        <v/>
      </c>
      <c r="K298" s="14">
        <f t="shared" si="2"/>
        <v>0</v>
      </c>
    </row>
    <row r="299">
      <c r="A299" s="59">
        <v>299.0</v>
      </c>
      <c r="B299" s="16" t="s">
        <v>17</v>
      </c>
      <c r="C299" s="16" t="s">
        <v>884</v>
      </c>
      <c r="D299" s="16" t="s">
        <v>893</v>
      </c>
      <c r="E299" s="16" t="s">
        <v>966</v>
      </c>
      <c r="F299" s="16" t="s">
        <v>966</v>
      </c>
      <c r="G299" s="16" t="s">
        <v>966</v>
      </c>
      <c r="H299" s="16" t="s">
        <v>336</v>
      </c>
      <c r="I299" s="62" t="str">
        <f t="array" ref="I299">IFERROR(INDEX('Table D. Endnotes for non-FSSI '!C:C, MATCH(B299&amp;D299,'Table D. Endnotes for non-FSSI '!A:A&amp;'Table D. Endnotes for non-FSSI '!B:B, 0)),"")</f>
        <v/>
      </c>
      <c r="J299" s="51" t="str">
        <f t="shared" si="1"/>
        <v/>
      </c>
      <c r="K299" s="14">
        <f t="shared" si="2"/>
        <v>0</v>
      </c>
    </row>
    <row r="300">
      <c r="A300" s="59">
        <v>300.0</v>
      </c>
      <c r="B300" s="16" t="s">
        <v>17</v>
      </c>
      <c r="C300" s="16" t="s">
        <v>884</v>
      </c>
      <c r="D300" s="16" t="s">
        <v>907</v>
      </c>
      <c r="E300" s="16" t="s">
        <v>971</v>
      </c>
      <c r="F300" s="16" t="s">
        <v>971</v>
      </c>
      <c r="G300" s="16" t="s">
        <v>971</v>
      </c>
      <c r="H300" s="16" t="s">
        <v>336</v>
      </c>
      <c r="I300" s="62" t="str">
        <f t="array" ref="I300">IFERROR(INDEX('Table D. Endnotes for non-FSSI '!C:C, MATCH(B300&amp;D300,'Table D. Endnotes for non-FSSI '!A:A&amp;'Table D. Endnotes for non-FSSI '!B:B, 0)),"")</f>
        <v/>
      </c>
      <c r="J300" s="51" t="str">
        <f t="shared" si="1"/>
        <v/>
      </c>
      <c r="K300" s="14">
        <f t="shared" si="2"/>
        <v>0</v>
      </c>
    </row>
    <row r="301">
      <c r="A301" s="59">
        <v>301.0</v>
      </c>
      <c r="B301" s="16" t="s">
        <v>17</v>
      </c>
      <c r="C301" s="16" t="s">
        <v>884</v>
      </c>
      <c r="D301" s="16" t="s">
        <v>910</v>
      </c>
      <c r="E301" s="16" t="s">
        <v>971</v>
      </c>
      <c r="F301" s="16" t="s">
        <v>971</v>
      </c>
      <c r="G301" s="16" t="s">
        <v>971</v>
      </c>
      <c r="H301" s="16" t="s">
        <v>336</v>
      </c>
      <c r="I301" s="62" t="str">
        <f t="array" ref="I301">IFERROR(INDEX('Table D. Endnotes for non-FSSI '!C:C, MATCH(B301&amp;D301,'Table D. Endnotes for non-FSSI '!A:A&amp;'Table D. Endnotes for non-FSSI '!B:B, 0)),"")</f>
        <v/>
      </c>
      <c r="J301" s="51" t="str">
        <f t="shared" si="1"/>
        <v/>
      </c>
      <c r="K301" s="14">
        <f t="shared" si="2"/>
        <v>0</v>
      </c>
    </row>
    <row r="302">
      <c r="A302" s="59">
        <v>302.0</v>
      </c>
      <c r="B302" s="16" t="s">
        <v>17</v>
      </c>
      <c r="C302" s="16" t="s">
        <v>884</v>
      </c>
      <c r="D302" s="16" t="s">
        <v>921</v>
      </c>
      <c r="E302" s="16" t="s">
        <v>968</v>
      </c>
      <c r="F302" s="16" t="s">
        <v>968</v>
      </c>
      <c r="G302" s="16" t="s">
        <v>336</v>
      </c>
      <c r="H302" s="16" t="s">
        <v>336</v>
      </c>
      <c r="I302" s="62" t="str">
        <f t="array" ref="I302">IFERROR(INDEX('Table D. Endnotes for non-FSSI '!C:C, MATCH(B302&amp;D302,'Table D. Endnotes for non-FSSI '!A:A&amp;'Table D. Endnotes for non-FSSI '!B:B, 0)),"")</f>
        <v>NMFS notified the WPFMC (Council) on May 1, 2020 that this stock is subject to overfishing and is overfished. In addition to management efforts by NMFS and the Council, management of the oceanic whitetip shark in the WCPO is shared with the Western and Central Pacific Fisheries Commission. This stock meets the requirements under section 304(i) of the Magnuson- Stevens Act so a domestic rebuilding plan will not be developed for this stock because: (1) the overfishing and overfished status is due to excessive international fishing pressure; and (2) because it has not been determined that management measures adopted by the WCPFC will end overfishing and rebuild the stock. Consistent with Magnuson-Stevens Act section 304(i), the Council is required to: (1) Within one year, develop and submit recommendations to the Secretary of Commerce for domestic regulations to address the relative impact of fishing vessels of the United States on the WCPO oceanic whitetip shark stock, and (2) Develop and submit recommendations to the Secretary of State and to Congress for international actions that will end overfishing and rebuild the WCPO oceanic whitetip shark stock, taking into account the relative impact of vessels of other nations and vessels of the United States on the stock.</v>
      </c>
      <c r="J302" s="51" t="str">
        <f t="shared" si="1"/>
        <v/>
      </c>
      <c r="K302" s="14">
        <f t="shared" si="2"/>
        <v>0</v>
      </c>
    </row>
    <row r="303">
      <c r="A303" s="59">
        <v>303.0</v>
      </c>
      <c r="B303" s="16" t="s">
        <v>17</v>
      </c>
      <c r="C303" s="16" t="s">
        <v>884</v>
      </c>
      <c r="D303" s="16" t="s">
        <v>922</v>
      </c>
      <c r="E303" s="16" t="s">
        <v>971</v>
      </c>
      <c r="F303" s="16" t="s">
        <v>971</v>
      </c>
      <c r="G303" s="16" t="s">
        <v>971</v>
      </c>
      <c r="H303" s="16" t="s">
        <v>336</v>
      </c>
      <c r="I303" s="62" t="str">
        <f t="array" ref="I303">IFERROR(INDEX('Table D. Endnotes for non-FSSI '!C:C, MATCH(B303&amp;D303,'Table D. Endnotes for non-FSSI '!A:A&amp;'Table D. Endnotes for non-FSSI '!B:B, 0)),"")</f>
        <v/>
      </c>
      <c r="J303" s="51" t="str">
        <f t="shared" si="1"/>
        <v/>
      </c>
      <c r="K303" s="14">
        <f t="shared" si="2"/>
        <v>0</v>
      </c>
    </row>
    <row r="304">
      <c r="A304" s="59">
        <v>304.0</v>
      </c>
      <c r="B304" s="16" t="s">
        <v>17</v>
      </c>
      <c r="C304" s="16" t="s">
        <v>884</v>
      </c>
      <c r="D304" s="16" t="s">
        <v>923</v>
      </c>
      <c r="E304" s="16" t="s">
        <v>971</v>
      </c>
      <c r="F304" s="16" t="s">
        <v>971</v>
      </c>
      <c r="G304" s="16" t="s">
        <v>971</v>
      </c>
      <c r="H304" s="16" t="s">
        <v>336</v>
      </c>
      <c r="I304" s="62" t="str">
        <f t="array" ref="I304">IFERROR(INDEX('Table D. Endnotes for non-FSSI '!C:C, MATCH(B304&amp;D304,'Table D. Endnotes for non-FSSI '!A:A&amp;'Table D. Endnotes for non-FSSI '!B:B, 0)),"")</f>
        <v>The management unit includes Auxis spp. (frigate mackerels), Allothunnus spp. (slender tunas), and Scomber spp. (mackerels).</v>
      </c>
      <c r="J304" s="51" t="str">
        <f t="shared" si="1"/>
        <v/>
      </c>
      <c r="K304" s="14">
        <f t="shared" si="2"/>
        <v>0</v>
      </c>
    </row>
    <row r="305">
      <c r="A305" s="59">
        <v>305.0</v>
      </c>
      <c r="B305" s="16" t="s">
        <v>17</v>
      </c>
      <c r="C305" s="16" t="s">
        <v>884</v>
      </c>
      <c r="D305" s="16" t="s">
        <v>936</v>
      </c>
      <c r="E305" s="16" t="s">
        <v>971</v>
      </c>
      <c r="F305" s="16" t="s">
        <v>971</v>
      </c>
      <c r="G305" s="16" t="s">
        <v>971</v>
      </c>
      <c r="H305" s="16" t="s">
        <v>336</v>
      </c>
      <c r="I305" s="62" t="str">
        <f t="array" ref="I305">IFERROR(INDEX('Table D. Endnotes for non-FSSI '!C:C, MATCH(B305&amp;D305,'Table D. Endnotes for non-FSSI '!A:A&amp;'Table D. Endnotes for non-FSSI '!B:B, 0)),"")</f>
        <v/>
      </c>
      <c r="J305" s="51" t="str">
        <f t="shared" si="1"/>
        <v/>
      </c>
      <c r="K305" s="14">
        <f t="shared" si="2"/>
        <v>0</v>
      </c>
    </row>
    <row r="306">
      <c r="A306" s="59">
        <v>306.0</v>
      </c>
      <c r="B306" s="16" t="s">
        <v>17</v>
      </c>
      <c r="C306" s="16" t="s">
        <v>884</v>
      </c>
      <c r="D306" s="16" t="s">
        <v>937</v>
      </c>
      <c r="E306" s="16" t="s">
        <v>971</v>
      </c>
      <c r="F306" s="16" t="s">
        <v>971</v>
      </c>
      <c r="G306" s="16" t="s">
        <v>971</v>
      </c>
      <c r="H306" s="16" t="s">
        <v>336</v>
      </c>
      <c r="I306" s="62" t="str">
        <f t="array" ref="I306">IFERROR(INDEX('Table D. Endnotes for non-FSSI '!C:C, MATCH(B306&amp;D306,'Table D. Endnotes for non-FSSI '!A:A&amp;'Table D. Endnotes for non-FSSI '!B:B, 0)),"")</f>
        <v/>
      </c>
      <c r="J306" s="51" t="str">
        <f t="shared" si="1"/>
        <v/>
      </c>
      <c r="K306" s="14">
        <f t="shared" si="2"/>
        <v>0</v>
      </c>
    </row>
    <row r="307">
      <c r="A307" s="59">
        <v>307.0</v>
      </c>
      <c r="B307" s="16" t="s">
        <v>17</v>
      </c>
      <c r="C307" s="16" t="s">
        <v>884</v>
      </c>
      <c r="D307" s="16" t="s">
        <v>938</v>
      </c>
      <c r="E307" s="16" t="s">
        <v>971</v>
      </c>
      <c r="F307" s="16" t="s">
        <v>971</v>
      </c>
      <c r="G307" s="16" t="s">
        <v>971</v>
      </c>
      <c r="H307" s="16" t="s">
        <v>336</v>
      </c>
      <c r="I307" s="62" t="str">
        <f t="array" ref="I307">IFERROR(INDEX('Table D. Endnotes for non-FSSI '!C:C, MATCH(B307&amp;D307,'Table D. Endnotes for non-FSSI '!A:A&amp;'Table D. Endnotes for non-FSSI '!B:B, 0)),"")</f>
        <v/>
      </c>
      <c r="J307" s="51" t="str">
        <f t="shared" si="1"/>
        <v/>
      </c>
      <c r="K307" s="14">
        <f t="shared" si="2"/>
        <v>0</v>
      </c>
    </row>
    <row r="308">
      <c r="A308" s="59">
        <v>308.0</v>
      </c>
      <c r="B308" s="16" t="s">
        <v>17</v>
      </c>
      <c r="C308" s="16" t="s">
        <v>884</v>
      </c>
      <c r="D308" s="16" t="s">
        <v>939</v>
      </c>
      <c r="E308" s="16" t="s">
        <v>971</v>
      </c>
      <c r="F308" s="16" t="s">
        <v>971</v>
      </c>
      <c r="G308" s="16" t="s">
        <v>971</v>
      </c>
      <c r="H308" s="16" t="s">
        <v>336</v>
      </c>
      <c r="I308" s="62" t="str">
        <f t="array" ref="I308">IFERROR(INDEX('Table D. Endnotes for non-FSSI '!C:C, MATCH(B308&amp;D308,'Table D. Endnotes for non-FSSI '!A:A&amp;'Table D. Endnotes for non-FSSI '!B:B, 0)),"")</f>
        <v/>
      </c>
      <c r="J308" s="51" t="str">
        <f t="shared" si="1"/>
        <v/>
      </c>
      <c r="K308" s="14">
        <f t="shared" si="2"/>
        <v>0</v>
      </c>
    </row>
    <row r="309">
      <c r="A309" s="59">
        <v>309.0</v>
      </c>
      <c r="B309" s="16" t="s">
        <v>17</v>
      </c>
      <c r="C309" s="16" t="s">
        <v>884</v>
      </c>
      <c r="D309" s="16" t="s">
        <v>940</v>
      </c>
      <c r="E309" s="16" t="s">
        <v>968</v>
      </c>
      <c r="F309" s="16" t="s">
        <v>966</v>
      </c>
      <c r="G309" s="16" t="s">
        <v>966</v>
      </c>
      <c r="H309" s="16" t="s">
        <v>336</v>
      </c>
      <c r="I309" s="62" t="str">
        <f t="array" ref="I309">IFERROR(INDEX('Table D. Endnotes for non-FSSI '!C:C, MATCH(B309&amp;D309,'Table D. Endnotes for non-FSSI '!A:A&amp;'Table D. Endnotes for non-FSSI '!B:B, 0)),"")</f>
        <v/>
      </c>
      <c r="J309" s="51" t="str">
        <f t="shared" si="1"/>
        <v/>
      </c>
      <c r="K309" s="14">
        <f t="shared" si="2"/>
        <v>0</v>
      </c>
    </row>
    <row r="310">
      <c r="A310" s="59">
        <v>310.0</v>
      </c>
      <c r="B310" s="16" t="s">
        <v>17</v>
      </c>
      <c r="C310" s="16" t="s">
        <v>884</v>
      </c>
      <c r="D310" s="16" t="s">
        <v>941</v>
      </c>
      <c r="E310" s="16" t="s">
        <v>971</v>
      </c>
      <c r="F310" s="16" t="s">
        <v>971</v>
      </c>
      <c r="G310" s="16" t="s">
        <v>971</v>
      </c>
      <c r="H310" s="16" t="s">
        <v>336</v>
      </c>
      <c r="I310" s="62" t="str">
        <f t="array" ref="I310">IFERROR(INDEX('Table D. Endnotes for non-FSSI '!C:C, MATCH(B310&amp;D310,'Table D. Endnotes for non-FSSI '!A:A&amp;'Table D. Endnotes for non-FSSI '!B:B, 0)),"")</f>
        <v/>
      </c>
      <c r="J310" s="51" t="str">
        <f t="shared" si="1"/>
        <v/>
      </c>
      <c r="K310" s="14">
        <f t="shared" si="2"/>
        <v>0</v>
      </c>
    </row>
    <row r="311">
      <c r="A311" s="59">
        <v>311.0</v>
      </c>
      <c r="B311" s="16" t="s">
        <v>17</v>
      </c>
      <c r="C311" s="16" t="s">
        <v>884</v>
      </c>
      <c r="D311" s="16" t="s">
        <v>943</v>
      </c>
      <c r="E311" s="16" t="s">
        <v>971</v>
      </c>
      <c r="F311" s="16" t="s">
        <v>971</v>
      </c>
      <c r="G311" s="16" t="s">
        <v>971</v>
      </c>
      <c r="H311" s="16" t="s">
        <v>336</v>
      </c>
      <c r="I311" s="62" t="str">
        <f t="array" ref="I311">IFERROR(INDEX('Table D. Endnotes for non-FSSI '!C:C, MATCH(B311&amp;D311,'Table D. Endnotes for non-FSSI '!A:A&amp;'Table D. Endnotes for non-FSSI '!B:B, 0)),"")</f>
        <v/>
      </c>
      <c r="J311" s="51" t="str">
        <f t="shared" si="1"/>
        <v/>
      </c>
      <c r="K311" s="14">
        <f t="shared" si="2"/>
        <v>0</v>
      </c>
    </row>
    <row r="312">
      <c r="A312" s="59">
        <v>312.0</v>
      </c>
      <c r="B312" s="16" t="s">
        <v>17</v>
      </c>
      <c r="C312" s="16" t="s">
        <v>884</v>
      </c>
      <c r="D312" s="16" t="s">
        <v>944</v>
      </c>
      <c r="E312" s="16" t="s">
        <v>971</v>
      </c>
      <c r="F312" s="16" t="s">
        <v>971</v>
      </c>
      <c r="G312" s="16" t="s">
        <v>971</v>
      </c>
      <c r="H312" s="16" t="s">
        <v>336</v>
      </c>
      <c r="I312" s="62" t="str">
        <f t="array" ref="I312">IFERROR(INDEX('Table D. Endnotes for non-FSSI '!C:C, MATCH(B312&amp;D312,'Table D. Endnotes for non-FSSI '!A:A&amp;'Table D. Endnotes for non-FSSI '!B:B, 0)),"")</f>
        <v>The Squid Complex contains Ommastrephes bartamii (neon flying squid), Thysanoteuthis rhombus (diamondback squid), and Sthenoteuthis oualaniensis (purple flying squid.)</v>
      </c>
      <c r="J312" s="51" t="str">
        <f t="shared" si="1"/>
        <v/>
      </c>
      <c r="K312" s="14">
        <f t="shared" si="2"/>
        <v>0</v>
      </c>
    </row>
    <row r="313">
      <c r="A313" s="59">
        <v>313.0</v>
      </c>
      <c r="B313" s="16" t="s">
        <v>17</v>
      </c>
      <c r="C313" s="16" t="s">
        <v>925</v>
      </c>
      <c r="D313" s="16" t="s">
        <v>926</v>
      </c>
      <c r="E313" s="16" t="s">
        <v>971</v>
      </c>
      <c r="F313" s="16" t="s">
        <v>971</v>
      </c>
      <c r="G313" s="16" t="s">
        <v>971</v>
      </c>
      <c r="H313" s="16" t="s">
        <v>336</v>
      </c>
      <c r="I313" s="62" t="str">
        <f t="array" ref="I313">IFERROR(INDEX('Table D. Endnotes for non-FSSI '!C:C, MATCH(B313&amp;D313,'Table D. Endnotes for non-FSSI '!A:A&amp;'Table D. Endnotes for non-FSSI '!B:B, 0)),"")</f>
        <v>The Pacific Remote Islands Areas Black Precious Coral Complex contains Antipathes dichotoma, Antipathes grandis and Antipathes ulex.</v>
      </c>
      <c r="J313" s="51" t="str">
        <f t="shared" si="1"/>
        <v/>
      </c>
      <c r="K313" s="14">
        <f t="shared" si="2"/>
        <v>0</v>
      </c>
    </row>
    <row r="314">
      <c r="A314" s="59">
        <v>314.0</v>
      </c>
      <c r="B314" s="16" t="s">
        <v>17</v>
      </c>
      <c r="C314" s="16" t="s">
        <v>925</v>
      </c>
      <c r="D314" s="16" t="s">
        <v>928</v>
      </c>
      <c r="E314" s="16" t="s">
        <v>971</v>
      </c>
      <c r="F314" s="16" t="s">
        <v>971</v>
      </c>
      <c r="G314" s="16" t="s">
        <v>971</v>
      </c>
      <c r="H314" s="16" t="s">
        <v>336</v>
      </c>
      <c r="I314" s="62" t="str">
        <f t="array" ref="I314">IFERROR(INDEX('Table D. Endnotes for non-FSSI '!C:C, MATCH(B314&amp;D314,'Table D. Endnotes for non-FSSI '!A:A&amp;'Table D. Endnotes for non-FSSI '!B:B, 0)),"")</f>
        <v>The Pacific Remote Island Areas Bottomfish Complex contains an assemblage of 12 species, including jacks, snappers, emperors and groupers.</v>
      </c>
      <c r="J314" s="51" t="str">
        <f t="shared" si="1"/>
        <v/>
      </c>
      <c r="K314" s="14">
        <f t="shared" si="2"/>
        <v>0</v>
      </c>
    </row>
    <row r="315">
      <c r="A315" s="59">
        <v>315.0</v>
      </c>
      <c r="B315" s="16" t="s">
        <v>17</v>
      </c>
      <c r="C315" s="16" t="s">
        <v>925</v>
      </c>
      <c r="D315" s="16" t="s">
        <v>930</v>
      </c>
      <c r="E315" s="16" t="s">
        <v>971</v>
      </c>
      <c r="F315" s="16" t="s">
        <v>971</v>
      </c>
      <c r="G315" s="16" t="s">
        <v>971</v>
      </c>
      <c r="H315" s="16" t="s">
        <v>336</v>
      </c>
      <c r="I315" s="62" t="str">
        <f t="array" ref="I315">IFERROR(INDEX('Table D. Endnotes for non-FSSI '!C:C, MATCH(B315&amp;D315,'Table D. Endnotes for non-FSSI '!A:A&amp;'Table D. Endnotes for non-FSSI '!B:B, 0)),"")</f>
        <v/>
      </c>
      <c r="J315" s="51" t="str">
        <f t="shared" si="1"/>
        <v/>
      </c>
      <c r="K315" s="14">
        <f t="shared" si="2"/>
        <v>0</v>
      </c>
    </row>
    <row r="316">
      <c r="A316" s="59">
        <v>316.0</v>
      </c>
      <c r="B316" s="16" t="s">
        <v>17</v>
      </c>
      <c r="C316" s="16" t="s">
        <v>925</v>
      </c>
      <c r="D316" s="16" t="s">
        <v>932</v>
      </c>
      <c r="E316" s="16" t="s">
        <v>971</v>
      </c>
      <c r="F316" s="16" t="s">
        <v>971</v>
      </c>
      <c r="G316" s="16" t="s">
        <v>971</v>
      </c>
      <c r="H316" s="16" t="s">
        <v>336</v>
      </c>
      <c r="I316" s="62" t="str">
        <f t="array" ref="I316">IFERROR(INDEX('Table D. Endnotes for non-FSSI '!C:C, MATCH(B316&amp;D316,'Table D. Endnotes for non-FSSI '!A:A&amp;'Table D. Endnotes for non-FSSI '!B:B, 0)),"")</f>
        <v>The Pacific Remote Island Areas Crustaceans include Panulirus marginatus (spiny lobster), Panulirus penicillatus (spiny lobster), Family Scyllaridae (slipper lobster), Ranina ranina (Kona crab), and Heterocarpus spp. (deepwater shrimp).</v>
      </c>
      <c r="J316" s="51" t="str">
        <f t="shared" si="1"/>
        <v/>
      </c>
      <c r="K316" s="14">
        <f t="shared" si="2"/>
        <v>0</v>
      </c>
    </row>
    <row r="317">
      <c r="A317" s="59">
        <v>317.0</v>
      </c>
      <c r="B317" s="16" t="s">
        <v>17</v>
      </c>
      <c r="C317" s="16" t="s">
        <v>925</v>
      </c>
      <c r="D317" s="16" t="s">
        <v>934</v>
      </c>
      <c r="E317" s="16" t="s">
        <v>971</v>
      </c>
      <c r="F317" s="16" t="s">
        <v>971</v>
      </c>
      <c r="G317" s="16" t="s">
        <v>971</v>
      </c>
      <c r="H317" s="16" t="s">
        <v>336</v>
      </c>
      <c r="I317" s="62" t="str">
        <f t="array" ref="I317">IFERROR(INDEX('Table D. Endnotes for non-FSSI '!C:C, MATCH(B317&amp;D317,'Table D. Endnotes for non-FSSI '!A:A&amp;'Table D. Endnotes for non-FSSI '!B:B, 0)),"")</f>
        <v>The Pacific Remote Island Areas Exploratory Area Precious Coral Complex contains pink coral (Corallium spp.), gold coral (Gerardia spp. and Narella spp.) and bamboo coral (Acanella spp., Calyptropora spp. and Lepidis olapa).</v>
      </c>
      <c r="J317" s="51" t="str">
        <f t="shared" si="1"/>
        <v/>
      </c>
      <c r="K317" s="14">
        <f t="shared" si="2"/>
        <v>0</v>
      </c>
    </row>
    <row r="318">
      <c r="A318" s="61"/>
      <c r="J318" s="51" t="str">
        <f t="shared" si="1"/>
        <v/>
      </c>
      <c r="K318" s="14">
        <f t="shared" si="2"/>
        <v>0</v>
      </c>
    </row>
    <row r="319">
      <c r="A319" s="61"/>
      <c r="J319" s="51" t="str">
        <f t="shared" si="1"/>
        <v/>
      </c>
      <c r="K319" s="14">
        <f t="shared" si="2"/>
        <v>0</v>
      </c>
    </row>
    <row r="320">
      <c r="A320" s="61"/>
      <c r="J320" s="51" t="str">
        <f t="shared" si="1"/>
        <v/>
      </c>
      <c r="K320" s="14">
        <f t="shared" si="2"/>
        <v>0</v>
      </c>
    </row>
    <row r="321">
      <c r="A321" s="61"/>
      <c r="J321" s="51" t="str">
        <f t="shared" si="1"/>
        <v/>
      </c>
      <c r="K321" s="14">
        <f t="shared" si="2"/>
        <v>0</v>
      </c>
    </row>
    <row r="322">
      <c r="A322" s="61"/>
      <c r="J322" s="51" t="str">
        <f t="shared" si="1"/>
        <v/>
      </c>
      <c r="K322" s="14">
        <f t="shared" si="2"/>
        <v>0</v>
      </c>
    </row>
    <row r="323">
      <c r="A323" s="61"/>
      <c r="J323" s="51" t="str">
        <f t="shared" si="1"/>
        <v/>
      </c>
      <c r="K323" s="14">
        <f t="shared" si="2"/>
        <v>0</v>
      </c>
    </row>
    <row r="324">
      <c r="A324" s="61"/>
      <c r="J324" s="51" t="str">
        <f t="shared" si="1"/>
        <v/>
      </c>
      <c r="K324" s="14">
        <f t="shared" si="2"/>
        <v>0</v>
      </c>
    </row>
    <row r="325">
      <c r="A325" s="61"/>
      <c r="J325" s="51" t="str">
        <f t="shared" si="1"/>
        <v/>
      </c>
      <c r="K325" s="14">
        <f t="shared" si="2"/>
        <v>0</v>
      </c>
    </row>
    <row r="326">
      <c r="A326" s="61"/>
      <c r="J326" s="51" t="str">
        <f t="shared" si="1"/>
        <v/>
      </c>
      <c r="K326" s="14">
        <f t="shared" si="2"/>
        <v>0</v>
      </c>
    </row>
    <row r="327">
      <c r="A327" s="61"/>
      <c r="J327" s="51" t="str">
        <f t="shared" si="1"/>
        <v/>
      </c>
      <c r="K327" s="14">
        <f t="shared" si="2"/>
        <v>0</v>
      </c>
    </row>
    <row r="328">
      <c r="A328" s="61"/>
      <c r="J328" s="51" t="str">
        <f t="shared" si="1"/>
        <v/>
      </c>
      <c r="K328" s="14">
        <f t="shared" si="2"/>
        <v>0</v>
      </c>
    </row>
    <row r="329">
      <c r="A329" s="61"/>
      <c r="J329" s="51" t="str">
        <f t="shared" si="1"/>
        <v/>
      </c>
      <c r="K329" s="14">
        <f t="shared" si="2"/>
        <v>0</v>
      </c>
    </row>
    <row r="330">
      <c r="A330" s="61"/>
      <c r="J330" s="51" t="str">
        <f t="shared" si="1"/>
        <v/>
      </c>
      <c r="K330" s="14">
        <f t="shared" si="2"/>
        <v>0</v>
      </c>
    </row>
    <row r="331">
      <c r="A331" s="61"/>
      <c r="J331" s="51" t="str">
        <f t="shared" si="1"/>
        <v/>
      </c>
      <c r="K331" s="14">
        <f t="shared" si="2"/>
        <v>0</v>
      </c>
    </row>
    <row r="332">
      <c r="A332" s="61"/>
      <c r="J332" s="51" t="str">
        <f t="shared" si="1"/>
        <v/>
      </c>
      <c r="K332" s="14">
        <f t="shared" si="2"/>
        <v>0</v>
      </c>
    </row>
    <row r="333">
      <c r="A333" s="61"/>
      <c r="J333" s="51" t="str">
        <f t="shared" si="1"/>
        <v/>
      </c>
      <c r="K333" s="14">
        <f t="shared" si="2"/>
        <v>0</v>
      </c>
    </row>
    <row r="334">
      <c r="A334" s="61"/>
      <c r="J334" s="51" t="str">
        <f t="shared" si="1"/>
        <v/>
      </c>
      <c r="K334" s="14">
        <f t="shared" si="2"/>
        <v>0</v>
      </c>
    </row>
    <row r="335">
      <c r="A335" s="61"/>
      <c r="J335" s="51" t="str">
        <f t="shared" si="1"/>
        <v/>
      </c>
      <c r="K335" s="14">
        <f t="shared" si="2"/>
        <v>0</v>
      </c>
    </row>
    <row r="336">
      <c r="A336" s="61"/>
      <c r="J336" s="51" t="str">
        <f t="shared" si="1"/>
        <v/>
      </c>
      <c r="K336" s="14">
        <f t="shared" si="2"/>
        <v>0</v>
      </c>
    </row>
    <row r="337">
      <c r="A337" s="61"/>
      <c r="J337" s="51" t="str">
        <f t="shared" si="1"/>
        <v/>
      </c>
      <c r="K337" s="14">
        <f t="shared" si="2"/>
        <v>0</v>
      </c>
    </row>
    <row r="338">
      <c r="A338" s="61"/>
      <c r="J338" s="51" t="str">
        <f t="shared" si="1"/>
        <v/>
      </c>
      <c r="K338" s="14">
        <f t="shared" si="2"/>
        <v>0</v>
      </c>
    </row>
    <row r="339">
      <c r="A339" s="61"/>
      <c r="J339" s="51" t="str">
        <f t="shared" si="1"/>
        <v/>
      </c>
      <c r="K339" s="14">
        <f t="shared" si="2"/>
        <v>0</v>
      </c>
    </row>
    <row r="340">
      <c r="A340" s="61"/>
      <c r="J340" s="51" t="str">
        <f t="shared" si="1"/>
        <v/>
      </c>
      <c r="K340" s="14">
        <f t="shared" si="2"/>
        <v>0</v>
      </c>
    </row>
    <row r="341">
      <c r="A341" s="61"/>
      <c r="J341" s="51" t="str">
        <f t="shared" si="1"/>
        <v/>
      </c>
      <c r="K341" s="14">
        <f t="shared" si="2"/>
        <v>0</v>
      </c>
    </row>
    <row r="342">
      <c r="A342" s="61"/>
      <c r="J342" s="51" t="str">
        <f t="shared" si="1"/>
        <v/>
      </c>
      <c r="K342" s="14">
        <f t="shared" si="2"/>
        <v>0</v>
      </c>
    </row>
    <row r="343">
      <c r="A343" s="61"/>
      <c r="J343" s="51" t="str">
        <f t="shared" si="1"/>
        <v/>
      </c>
      <c r="K343" s="14">
        <f t="shared" si="2"/>
        <v>0</v>
      </c>
    </row>
    <row r="344">
      <c r="A344" s="61"/>
      <c r="J344" s="51" t="str">
        <f t="shared" si="1"/>
        <v/>
      </c>
      <c r="K344" s="14">
        <f t="shared" si="2"/>
        <v>0</v>
      </c>
    </row>
    <row r="345">
      <c r="A345" s="61"/>
      <c r="J345" s="51" t="str">
        <f t="shared" si="1"/>
        <v/>
      </c>
      <c r="K345" s="14">
        <f t="shared" si="2"/>
        <v>0</v>
      </c>
    </row>
    <row r="346">
      <c r="A346" s="61"/>
      <c r="J346" s="51" t="str">
        <f t="shared" si="1"/>
        <v/>
      </c>
      <c r="K346" s="14">
        <f t="shared" si="2"/>
        <v>0</v>
      </c>
    </row>
    <row r="347">
      <c r="A347" s="61"/>
      <c r="J347" s="51" t="str">
        <f t="shared" si="1"/>
        <v/>
      </c>
      <c r="K347" s="14">
        <f t="shared" si="2"/>
        <v>0</v>
      </c>
    </row>
    <row r="348">
      <c r="A348" s="61"/>
      <c r="J348" s="51" t="str">
        <f t="shared" si="1"/>
        <v/>
      </c>
      <c r="K348" s="14">
        <f t="shared" si="2"/>
        <v>0</v>
      </c>
    </row>
    <row r="349">
      <c r="A349" s="61"/>
      <c r="J349" s="51" t="str">
        <f t="shared" si="1"/>
        <v/>
      </c>
      <c r="K349" s="14">
        <f t="shared" si="2"/>
        <v>0</v>
      </c>
    </row>
    <row r="350">
      <c r="A350" s="61"/>
      <c r="J350" s="51" t="str">
        <f t="shared" si="1"/>
        <v/>
      </c>
      <c r="K350" s="14">
        <f t="shared" si="2"/>
        <v>0</v>
      </c>
    </row>
    <row r="351">
      <c r="A351" s="61"/>
      <c r="J351" s="51" t="str">
        <f t="shared" si="1"/>
        <v/>
      </c>
      <c r="K351" s="14">
        <f t="shared" si="2"/>
        <v>0</v>
      </c>
    </row>
    <row r="352">
      <c r="A352" s="61"/>
      <c r="J352" s="51" t="str">
        <f t="shared" si="1"/>
        <v/>
      </c>
      <c r="K352" s="14">
        <f t="shared" si="2"/>
        <v>0</v>
      </c>
    </row>
    <row r="353">
      <c r="A353" s="61"/>
      <c r="J353" s="51" t="str">
        <f t="shared" si="1"/>
        <v/>
      </c>
      <c r="K353" s="14">
        <f t="shared" si="2"/>
        <v>0</v>
      </c>
    </row>
    <row r="354">
      <c r="A354" s="61"/>
      <c r="J354" s="51" t="str">
        <f t="shared" si="1"/>
        <v/>
      </c>
      <c r="K354" s="14">
        <f t="shared" si="2"/>
        <v>0</v>
      </c>
    </row>
    <row r="355">
      <c r="A355" s="61"/>
      <c r="J355" s="51" t="str">
        <f t="shared" si="1"/>
        <v/>
      </c>
      <c r="K355" s="14">
        <f t="shared" si="2"/>
        <v>0</v>
      </c>
    </row>
    <row r="356">
      <c r="A356" s="61"/>
      <c r="J356" s="51" t="str">
        <f t="shared" si="1"/>
        <v/>
      </c>
      <c r="K356" s="14">
        <f t="shared" si="2"/>
        <v>0</v>
      </c>
    </row>
    <row r="357">
      <c r="A357" s="61"/>
      <c r="J357" s="51" t="str">
        <f t="shared" si="1"/>
        <v/>
      </c>
      <c r="K357" s="14">
        <f t="shared" si="2"/>
        <v>0</v>
      </c>
    </row>
    <row r="358">
      <c r="A358" s="61"/>
      <c r="J358" s="51" t="str">
        <f t="shared" si="1"/>
        <v/>
      </c>
      <c r="K358" s="14">
        <f t="shared" si="2"/>
        <v>0</v>
      </c>
    </row>
    <row r="359">
      <c r="A359" s="61"/>
      <c r="J359" s="51" t="str">
        <f t="shared" si="1"/>
        <v/>
      </c>
      <c r="K359" s="14">
        <f t="shared" si="2"/>
        <v>0</v>
      </c>
    </row>
    <row r="360">
      <c r="A360" s="61"/>
      <c r="J360" s="51" t="str">
        <f t="shared" si="1"/>
        <v/>
      </c>
      <c r="K360" s="14">
        <f t="shared" si="2"/>
        <v>0</v>
      </c>
    </row>
    <row r="361">
      <c r="A361" s="61"/>
      <c r="J361" s="51" t="str">
        <f t="shared" si="1"/>
        <v/>
      </c>
      <c r="K361" s="14">
        <f t="shared" si="2"/>
        <v>0</v>
      </c>
    </row>
    <row r="362">
      <c r="A362" s="61"/>
      <c r="J362" s="51" t="str">
        <f t="shared" si="1"/>
        <v/>
      </c>
      <c r="K362" s="14">
        <f t="shared" si="2"/>
        <v>0</v>
      </c>
    </row>
    <row r="363">
      <c r="A363" s="61"/>
      <c r="J363" s="51" t="str">
        <f t="shared" si="1"/>
        <v/>
      </c>
      <c r="K363" s="14">
        <f t="shared" si="2"/>
        <v>0</v>
      </c>
    </row>
    <row r="364">
      <c r="A364" s="61"/>
      <c r="J364" s="51" t="str">
        <f t="shared" si="1"/>
        <v/>
      </c>
      <c r="K364" s="14">
        <f t="shared" si="2"/>
        <v>0</v>
      </c>
    </row>
    <row r="365">
      <c r="A365" s="61"/>
      <c r="J365" s="51" t="str">
        <f t="shared" si="1"/>
        <v/>
      </c>
      <c r="K365" s="14">
        <f t="shared" si="2"/>
        <v>0</v>
      </c>
    </row>
    <row r="366">
      <c r="A366" s="61"/>
    </row>
    <row r="367">
      <c r="A367" s="61"/>
    </row>
    <row r="368">
      <c r="A368" s="61"/>
    </row>
    <row r="369">
      <c r="A369" s="61"/>
    </row>
    <row r="370">
      <c r="A370" s="61"/>
    </row>
    <row r="371">
      <c r="A371" s="61"/>
    </row>
    <row r="372">
      <c r="A372" s="61"/>
    </row>
    <row r="373">
      <c r="A373" s="61"/>
    </row>
    <row r="374">
      <c r="A374" s="61"/>
    </row>
    <row r="375">
      <c r="A375" s="61"/>
    </row>
    <row r="376">
      <c r="A376" s="61"/>
    </row>
    <row r="377">
      <c r="A377" s="61"/>
    </row>
    <row r="378">
      <c r="A378" s="61"/>
    </row>
    <row r="379">
      <c r="A379" s="61"/>
    </row>
    <row r="380">
      <c r="A380" s="61"/>
    </row>
    <row r="381">
      <c r="A381" s="61"/>
    </row>
    <row r="382">
      <c r="A382" s="61"/>
    </row>
    <row r="383">
      <c r="A383" s="61"/>
    </row>
    <row r="384">
      <c r="A384" s="61"/>
    </row>
    <row r="385">
      <c r="A385" s="61"/>
    </row>
    <row r="386">
      <c r="A386" s="61"/>
    </row>
    <row r="387">
      <c r="A387" s="61"/>
    </row>
    <row r="388">
      <c r="A388" s="61"/>
    </row>
    <row r="389">
      <c r="A389" s="61"/>
    </row>
    <row r="390">
      <c r="A390" s="61"/>
    </row>
    <row r="391">
      <c r="A391" s="61"/>
    </row>
    <row r="392">
      <c r="A392" s="61"/>
    </row>
    <row r="393">
      <c r="A393" s="61"/>
    </row>
    <row r="394">
      <c r="A394" s="61"/>
    </row>
    <row r="395">
      <c r="A395" s="61"/>
    </row>
    <row r="396">
      <c r="A396" s="61"/>
    </row>
    <row r="397">
      <c r="A397" s="61"/>
    </row>
    <row r="398">
      <c r="A398" s="61"/>
    </row>
    <row r="399">
      <c r="A399" s="61"/>
    </row>
    <row r="400">
      <c r="A400" s="61"/>
    </row>
    <row r="401">
      <c r="A401" s="61"/>
    </row>
    <row r="402">
      <c r="A402" s="61"/>
    </row>
    <row r="403">
      <c r="A403" s="61"/>
    </row>
    <row r="404">
      <c r="A404" s="61"/>
    </row>
    <row r="405">
      <c r="A405" s="61"/>
    </row>
    <row r="406">
      <c r="A406" s="61"/>
    </row>
    <row r="407">
      <c r="A407" s="61"/>
    </row>
    <row r="408">
      <c r="A408" s="61"/>
    </row>
    <row r="409">
      <c r="A409" s="61"/>
    </row>
    <row r="410">
      <c r="A410" s="61"/>
    </row>
    <row r="411">
      <c r="A411" s="61"/>
    </row>
    <row r="412">
      <c r="A412" s="61"/>
    </row>
    <row r="413">
      <c r="A413" s="61"/>
    </row>
    <row r="414">
      <c r="A414" s="61"/>
    </row>
    <row r="415">
      <c r="A415" s="61"/>
    </row>
    <row r="416">
      <c r="A416" s="61"/>
    </row>
    <row r="417">
      <c r="A417" s="61"/>
    </row>
    <row r="418">
      <c r="A418" s="61"/>
    </row>
    <row r="419">
      <c r="A419" s="61"/>
    </row>
    <row r="420">
      <c r="A420" s="61"/>
    </row>
    <row r="421">
      <c r="A421" s="61"/>
    </row>
    <row r="422">
      <c r="A422" s="61"/>
    </row>
    <row r="423">
      <c r="A423" s="61"/>
    </row>
    <row r="424">
      <c r="A424" s="61"/>
    </row>
    <row r="425">
      <c r="A425" s="61"/>
    </row>
    <row r="426">
      <c r="A426" s="61"/>
    </row>
    <row r="427">
      <c r="A427" s="61"/>
    </row>
    <row r="428">
      <c r="A428" s="61"/>
    </row>
    <row r="429">
      <c r="A429" s="61"/>
    </row>
    <row r="430">
      <c r="A430" s="61"/>
    </row>
    <row r="431">
      <c r="A431" s="61"/>
    </row>
    <row r="432">
      <c r="A432" s="61"/>
    </row>
    <row r="433">
      <c r="A433" s="61"/>
    </row>
    <row r="434">
      <c r="A434" s="61"/>
    </row>
    <row r="435">
      <c r="A435" s="61"/>
    </row>
    <row r="436">
      <c r="A436" s="61"/>
    </row>
    <row r="437">
      <c r="A437" s="61"/>
    </row>
    <row r="438">
      <c r="A438" s="61"/>
    </row>
    <row r="439">
      <c r="A439" s="61"/>
    </row>
    <row r="440">
      <c r="A440" s="61"/>
    </row>
    <row r="441">
      <c r="A441" s="61"/>
    </row>
    <row r="442">
      <c r="A442" s="61"/>
    </row>
    <row r="443">
      <c r="A443" s="61"/>
    </row>
    <row r="444">
      <c r="A444" s="61"/>
    </row>
    <row r="445">
      <c r="A445" s="61"/>
    </row>
    <row r="446">
      <c r="A446" s="61"/>
    </row>
    <row r="447">
      <c r="A447" s="61"/>
    </row>
    <row r="448">
      <c r="A448" s="61"/>
    </row>
    <row r="449">
      <c r="A449" s="61"/>
    </row>
    <row r="450">
      <c r="A450" s="61"/>
    </row>
    <row r="451">
      <c r="A451" s="61"/>
    </row>
    <row r="452">
      <c r="A452" s="61"/>
    </row>
    <row r="453">
      <c r="A453" s="61"/>
    </row>
    <row r="454">
      <c r="A454" s="61"/>
    </row>
    <row r="455">
      <c r="A455" s="61"/>
    </row>
    <row r="456">
      <c r="A456" s="61"/>
    </row>
    <row r="457">
      <c r="A457" s="61"/>
    </row>
    <row r="458">
      <c r="A458" s="61"/>
    </row>
    <row r="459">
      <c r="A459" s="61"/>
    </row>
    <row r="460">
      <c r="A460" s="61"/>
    </row>
    <row r="461">
      <c r="A461" s="61"/>
    </row>
    <row r="462">
      <c r="A462" s="61"/>
    </row>
    <row r="463">
      <c r="A463" s="61"/>
    </row>
    <row r="464">
      <c r="A464" s="61"/>
    </row>
    <row r="465">
      <c r="A465" s="61"/>
    </row>
    <row r="466">
      <c r="A466" s="61"/>
    </row>
    <row r="467">
      <c r="A467" s="61"/>
    </row>
    <row r="468">
      <c r="A468" s="61"/>
    </row>
    <row r="469">
      <c r="A469" s="61"/>
    </row>
    <row r="470">
      <c r="A470" s="61"/>
    </row>
    <row r="471">
      <c r="A471" s="61"/>
    </row>
    <row r="472">
      <c r="A472" s="61"/>
    </row>
    <row r="473">
      <c r="A473" s="61"/>
    </row>
    <row r="474">
      <c r="A474" s="61"/>
    </row>
    <row r="475">
      <c r="A475" s="61"/>
    </row>
    <row r="476">
      <c r="A476" s="61"/>
    </row>
    <row r="477">
      <c r="A477" s="61"/>
    </row>
    <row r="478">
      <c r="A478" s="61"/>
    </row>
    <row r="479">
      <c r="A479" s="61"/>
    </row>
    <row r="480">
      <c r="A480" s="61"/>
    </row>
    <row r="481">
      <c r="A481" s="61"/>
    </row>
    <row r="482">
      <c r="A482" s="61"/>
    </row>
    <row r="483">
      <c r="A483" s="61"/>
    </row>
    <row r="484">
      <c r="A484" s="61"/>
    </row>
    <row r="485">
      <c r="A485" s="61"/>
    </row>
    <row r="486">
      <c r="A486" s="61"/>
    </row>
    <row r="487">
      <c r="A487" s="61"/>
    </row>
    <row r="488">
      <c r="A488" s="61"/>
    </row>
    <row r="489">
      <c r="A489" s="61"/>
    </row>
    <row r="490">
      <c r="A490" s="61"/>
    </row>
    <row r="491">
      <c r="A491" s="61"/>
    </row>
    <row r="492">
      <c r="A492" s="61"/>
    </row>
    <row r="493">
      <c r="A493" s="61"/>
    </row>
    <row r="494">
      <c r="A494" s="61"/>
    </row>
    <row r="495">
      <c r="A495" s="61"/>
    </row>
    <row r="496">
      <c r="A496" s="61"/>
    </row>
    <row r="497">
      <c r="A497" s="61"/>
    </row>
    <row r="498">
      <c r="A498" s="61"/>
    </row>
    <row r="499">
      <c r="A499" s="61"/>
    </row>
    <row r="500">
      <c r="A500" s="61"/>
    </row>
    <row r="501">
      <c r="A501" s="61"/>
    </row>
    <row r="502">
      <c r="A502" s="61"/>
    </row>
    <row r="503">
      <c r="A503" s="61"/>
    </row>
    <row r="504">
      <c r="A504" s="61"/>
    </row>
    <row r="505">
      <c r="A505" s="61"/>
    </row>
    <row r="506">
      <c r="A506" s="61"/>
    </row>
    <row r="507">
      <c r="A507" s="61"/>
    </row>
    <row r="508">
      <c r="A508" s="61"/>
    </row>
    <row r="509">
      <c r="A509" s="61"/>
    </row>
    <row r="510">
      <c r="A510" s="61"/>
    </row>
    <row r="511">
      <c r="A511" s="61"/>
    </row>
    <row r="512">
      <c r="A512" s="61"/>
    </row>
    <row r="513">
      <c r="A513" s="61"/>
    </row>
    <row r="514">
      <c r="A514" s="61"/>
    </row>
    <row r="515">
      <c r="A515" s="61"/>
    </row>
    <row r="516">
      <c r="A516" s="61"/>
    </row>
    <row r="517">
      <c r="A517" s="61"/>
    </row>
    <row r="518">
      <c r="A518" s="61"/>
    </row>
    <row r="519">
      <c r="A519" s="61"/>
    </row>
    <row r="520">
      <c r="A520" s="61"/>
    </row>
    <row r="521">
      <c r="A521" s="61"/>
    </row>
    <row r="522">
      <c r="A522" s="61"/>
    </row>
    <row r="523">
      <c r="A523" s="61"/>
    </row>
    <row r="524">
      <c r="A524" s="61"/>
    </row>
    <row r="525">
      <c r="A525" s="61"/>
    </row>
    <row r="526">
      <c r="A526" s="61"/>
    </row>
    <row r="527">
      <c r="A527" s="61"/>
    </row>
    <row r="528">
      <c r="A528" s="61"/>
    </row>
    <row r="529">
      <c r="A529" s="61"/>
    </row>
    <row r="530">
      <c r="A530" s="61"/>
    </row>
    <row r="531">
      <c r="A531" s="61"/>
    </row>
    <row r="532">
      <c r="A532" s="61"/>
    </row>
    <row r="533">
      <c r="A533" s="61"/>
    </row>
    <row r="534">
      <c r="A534" s="61"/>
    </row>
    <row r="535">
      <c r="A535" s="61"/>
    </row>
    <row r="536">
      <c r="A536" s="61"/>
    </row>
    <row r="537">
      <c r="A537" s="61"/>
    </row>
    <row r="538">
      <c r="A538" s="61"/>
    </row>
    <row r="539">
      <c r="A539" s="61"/>
    </row>
    <row r="540">
      <c r="A540" s="61"/>
    </row>
    <row r="541">
      <c r="A541" s="61"/>
    </row>
    <row r="542">
      <c r="A542" s="61"/>
    </row>
    <row r="543">
      <c r="A543" s="61"/>
    </row>
    <row r="544">
      <c r="A544" s="61"/>
    </row>
    <row r="545">
      <c r="A545" s="61"/>
    </row>
    <row r="546">
      <c r="A546" s="61"/>
    </row>
    <row r="547">
      <c r="A547" s="61"/>
    </row>
    <row r="548">
      <c r="A548" s="61"/>
    </row>
    <row r="549">
      <c r="A549" s="61"/>
    </row>
    <row r="550">
      <c r="A550" s="61"/>
    </row>
    <row r="551">
      <c r="A551" s="61"/>
    </row>
    <row r="552">
      <c r="A552" s="61"/>
    </row>
    <row r="553">
      <c r="A553" s="61"/>
    </row>
    <row r="554">
      <c r="A554" s="61"/>
    </row>
    <row r="555">
      <c r="A555" s="61"/>
    </row>
    <row r="556">
      <c r="A556" s="61"/>
    </row>
    <row r="557">
      <c r="A557" s="61"/>
    </row>
    <row r="558">
      <c r="A558" s="61"/>
    </row>
    <row r="559">
      <c r="A559" s="61"/>
    </row>
    <row r="560">
      <c r="A560" s="61"/>
    </row>
    <row r="561">
      <c r="A561" s="61"/>
    </row>
    <row r="562">
      <c r="A562" s="61"/>
    </row>
    <row r="563">
      <c r="A563" s="61"/>
    </row>
    <row r="564">
      <c r="A564" s="61"/>
    </row>
    <row r="565">
      <c r="A565" s="61"/>
    </row>
    <row r="566">
      <c r="A566" s="61"/>
    </row>
    <row r="567">
      <c r="A567" s="61"/>
    </row>
    <row r="568">
      <c r="A568" s="61"/>
    </row>
    <row r="569">
      <c r="A569" s="61"/>
    </row>
    <row r="570">
      <c r="A570" s="61"/>
    </row>
    <row r="571">
      <c r="A571" s="61"/>
    </row>
    <row r="572">
      <c r="A572" s="61"/>
    </row>
    <row r="573">
      <c r="A573" s="61"/>
    </row>
    <row r="574">
      <c r="A574" s="61"/>
    </row>
    <row r="575">
      <c r="A575" s="61"/>
    </row>
    <row r="576">
      <c r="A576" s="61"/>
    </row>
    <row r="577">
      <c r="A577" s="61"/>
    </row>
    <row r="578">
      <c r="A578" s="61"/>
    </row>
    <row r="579">
      <c r="A579" s="61"/>
    </row>
    <row r="580">
      <c r="A580" s="61"/>
    </row>
    <row r="581">
      <c r="A581" s="61"/>
    </row>
    <row r="582">
      <c r="A582" s="61"/>
    </row>
    <row r="583">
      <c r="A583" s="61"/>
    </row>
    <row r="584">
      <c r="A584" s="61"/>
    </row>
    <row r="585">
      <c r="A585" s="61"/>
    </row>
    <row r="586">
      <c r="A586" s="61"/>
    </row>
    <row r="587">
      <c r="A587" s="61"/>
    </row>
    <row r="588">
      <c r="A588" s="61"/>
    </row>
    <row r="589">
      <c r="A589" s="61"/>
    </row>
    <row r="590">
      <c r="A590" s="61"/>
    </row>
    <row r="591">
      <c r="A591" s="61"/>
    </row>
    <row r="592">
      <c r="A592" s="61"/>
    </row>
    <row r="593">
      <c r="A593" s="61"/>
    </row>
    <row r="594">
      <c r="A594" s="61"/>
    </row>
    <row r="595">
      <c r="A595" s="61"/>
    </row>
    <row r="596">
      <c r="A596" s="61"/>
    </row>
    <row r="597">
      <c r="A597" s="61"/>
    </row>
    <row r="598">
      <c r="A598" s="61"/>
    </row>
    <row r="599">
      <c r="A599" s="61"/>
    </row>
    <row r="600">
      <c r="A600" s="61"/>
    </row>
    <row r="601">
      <c r="A601" s="61"/>
    </row>
    <row r="602">
      <c r="A602" s="61"/>
    </row>
    <row r="603">
      <c r="A603" s="61"/>
    </row>
    <row r="604">
      <c r="A604" s="61"/>
    </row>
    <row r="605">
      <c r="A605" s="61"/>
    </row>
    <row r="606">
      <c r="A606" s="61"/>
    </row>
    <row r="607">
      <c r="A607" s="61"/>
    </row>
    <row r="608">
      <c r="A608" s="61"/>
    </row>
    <row r="609">
      <c r="A609" s="61"/>
    </row>
    <row r="610">
      <c r="A610" s="61"/>
    </row>
    <row r="611">
      <c r="A611" s="61"/>
    </row>
    <row r="612">
      <c r="A612" s="61"/>
    </row>
    <row r="613">
      <c r="A613" s="61"/>
    </row>
    <row r="614">
      <c r="A614" s="61"/>
    </row>
    <row r="615">
      <c r="A615" s="61"/>
    </row>
    <row r="616">
      <c r="A616" s="61"/>
    </row>
    <row r="617">
      <c r="A617" s="61"/>
    </row>
    <row r="618">
      <c r="A618" s="61"/>
    </row>
    <row r="619">
      <c r="A619" s="61"/>
    </row>
    <row r="620">
      <c r="A620" s="61"/>
    </row>
    <row r="621">
      <c r="A621" s="61"/>
    </row>
    <row r="622">
      <c r="A622" s="61"/>
    </row>
    <row r="623">
      <c r="A623" s="61"/>
    </row>
    <row r="624">
      <c r="A624" s="61"/>
    </row>
    <row r="625">
      <c r="A625" s="61"/>
    </row>
    <row r="626">
      <c r="A626" s="61"/>
    </row>
    <row r="627">
      <c r="A627" s="61"/>
    </row>
    <row r="628">
      <c r="A628" s="61"/>
    </row>
    <row r="629">
      <c r="A629" s="61"/>
    </row>
    <row r="630">
      <c r="A630" s="61"/>
    </row>
    <row r="631">
      <c r="A631" s="61"/>
    </row>
    <row r="632">
      <c r="A632" s="61"/>
    </row>
    <row r="633">
      <c r="A633" s="61"/>
    </row>
    <row r="634">
      <c r="A634" s="61"/>
    </row>
    <row r="635">
      <c r="A635" s="61"/>
    </row>
    <row r="636">
      <c r="A636" s="61"/>
    </row>
    <row r="637">
      <c r="A637" s="61"/>
    </row>
    <row r="638">
      <c r="A638" s="61"/>
    </row>
    <row r="639">
      <c r="A639" s="61"/>
    </row>
    <row r="640">
      <c r="A640" s="61"/>
    </row>
    <row r="641">
      <c r="A641" s="61"/>
    </row>
    <row r="642">
      <c r="A642" s="61"/>
    </row>
    <row r="643">
      <c r="A643" s="61"/>
    </row>
    <row r="644">
      <c r="A644" s="61"/>
    </row>
    <row r="645">
      <c r="A645" s="61"/>
    </row>
    <row r="646">
      <c r="A646" s="61"/>
    </row>
    <row r="647">
      <c r="A647" s="61"/>
    </row>
    <row r="648">
      <c r="A648" s="61"/>
    </row>
    <row r="649">
      <c r="A649" s="61"/>
    </row>
    <row r="650">
      <c r="A650" s="61"/>
    </row>
    <row r="651">
      <c r="A651" s="61"/>
    </row>
    <row r="652">
      <c r="A652" s="61"/>
    </row>
    <row r="653">
      <c r="A653" s="61"/>
    </row>
    <row r="654">
      <c r="A654" s="61"/>
    </row>
    <row r="655">
      <c r="A655" s="61"/>
    </row>
    <row r="656">
      <c r="A656" s="61"/>
    </row>
    <row r="657">
      <c r="A657" s="61"/>
    </row>
    <row r="658">
      <c r="A658" s="61"/>
    </row>
    <row r="659">
      <c r="A659" s="61"/>
    </row>
    <row r="660">
      <c r="A660" s="61"/>
    </row>
    <row r="661">
      <c r="A661" s="61"/>
    </row>
    <row r="662">
      <c r="A662" s="61"/>
    </row>
    <row r="663">
      <c r="A663" s="61"/>
    </row>
    <row r="664">
      <c r="A664" s="61"/>
    </row>
    <row r="665">
      <c r="A665" s="61"/>
    </row>
    <row r="666">
      <c r="A666" s="61"/>
    </row>
    <row r="667">
      <c r="A667" s="61"/>
    </row>
    <row r="668">
      <c r="A668" s="61"/>
    </row>
    <row r="669">
      <c r="A669" s="61"/>
    </row>
    <row r="670">
      <c r="A670" s="61"/>
    </row>
    <row r="671">
      <c r="A671" s="61"/>
    </row>
    <row r="672">
      <c r="A672" s="61"/>
    </row>
    <row r="673">
      <c r="A673" s="61"/>
    </row>
    <row r="674">
      <c r="A674" s="61"/>
    </row>
    <row r="675">
      <c r="A675" s="61"/>
    </row>
    <row r="676">
      <c r="A676" s="61"/>
    </row>
    <row r="677">
      <c r="A677" s="61"/>
    </row>
    <row r="678">
      <c r="A678" s="61"/>
    </row>
    <row r="679">
      <c r="A679" s="61"/>
    </row>
    <row r="680">
      <c r="A680" s="61"/>
    </row>
    <row r="681">
      <c r="A681" s="61"/>
    </row>
    <row r="682">
      <c r="A682" s="61"/>
    </row>
    <row r="683">
      <c r="A683" s="61"/>
    </row>
    <row r="684">
      <c r="A684" s="61"/>
    </row>
    <row r="685">
      <c r="A685" s="61"/>
    </row>
    <row r="686">
      <c r="A686" s="61"/>
    </row>
    <row r="687">
      <c r="A687" s="61"/>
    </row>
    <row r="688">
      <c r="A688" s="61"/>
    </row>
    <row r="689">
      <c r="A689" s="61"/>
    </row>
    <row r="690">
      <c r="A690" s="61"/>
    </row>
    <row r="691">
      <c r="A691" s="61"/>
    </row>
    <row r="692">
      <c r="A692" s="61"/>
    </row>
    <row r="693">
      <c r="A693" s="61"/>
    </row>
    <row r="694">
      <c r="A694" s="61"/>
    </row>
    <row r="695">
      <c r="A695" s="61"/>
    </row>
    <row r="696">
      <c r="A696" s="61"/>
    </row>
    <row r="697">
      <c r="A697" s="61"/>
    </row>
    <row r="698">
      <c r="A698" s="61"/>
    </row>
    <row r="699">
      <c r="A699" s="61"/>
    </row>
    <row r="700">
      <c r="A700" s="61"/>
    </row>
    <row r="701">
      <c r="A701" s="61"/>
    </row>
    <row r="702">
      <c r="A702" s="61"/>
    </row>
    <row r="703">
      <c r="A703" s="61"/>
    </row>
    <row r="704">
      <c r="A704" s="61"/>
    </row>
    <row r="705">
      <c r="A705" s="61"/>
    </row>
    <row r="706">
      <c r="A706" s="61"/>
    </row>
    <row r="707">
      <c r="A707" s="61"/>
    </row>
    <row r="708">
      <c r="A708" s="61"/>
    </row>
    <row r="709">
      <c r="A709" s="61"/>
    </row>
    <row r="710">
      <c r="A710" s="61"/>
    </row>
    <row r="711">
      <c r="A711" s="61"/>
    </row>
    <row r="712">
      <c r="A712" s="61"/>
    </row>
    <row r="713">
      <c r="A713" s="61"/>
    </row>
    <row r="714">
      <c r="A714" s="61"/>
    </row>
    <row r="715">
      <c r="A715" s="61"/>
    </row>
    <row r="716">
      <c r="A716" s="61"/>
    </row>
    <row r="717">
      <c r="A717" s="61"/>
    </row>
    <row r="718">
      <c r="A718" s="61"/>
    </row>
    <row r="719">
      <c r="A719" s="61"/>
    </row>
    <row r="720">
      <c r="A720" s="61"/>
    </row>
    <row r="721">
      <c r="A721" s="61"/>
    </row>
    <row r="722">
      <c r="A722" s="61"/>
    </row>
    <row r="723">
      <c r="A723" s="61"/>
    </row>
    <row r="724">
      <c r="A724" s="61"/>
    </row>
    <row r="725">
      <c r="A725" s="61"/>
    </row>
    <row r="726">
      <c r="A726" s="61"/>
    </row>
    <row r="727">
      <c r="A727" s="61"/>
    </row>
    <row r="728">
      <c r="A728" s="61"/>
    </row>
    <row r="729">
      <c r="A729" s="61"/>
    </row>
    <row r="730">
      <c r="A730" s="61"/>
    </row>
    <row r="731">
      <c r="A731" s="61"/>
    </row>
    <row r="732">
      <c r="A732" s="61"/>
    </row>
    <row r="733">
      <c r="A733" s="61"/>
    </row>
    <row r="734">
      <c r="A734" s="61"/>
    </row>
    <row r="735">
      <c r="A735" s="61"/>
    </row>
    <row r="736">
      <c r="A736" s="61"/>
    </row>
    <row r="737">
      <c r="A737" s="61"/>
    </row>
    <row r="738">
      <c r="A738" s="61"/>
    </row>
    <row r="739">
      <c r="A739" s="61"/>
    </row>
    <row r="740">
      <c r="A740" s="61"/>
    </row>
    <row r="741">
      <c r="A741" s="61"/>
    </row>
    <row r="742">
      <c r="A742" s="61"/>
    </row>
    <row r="743">
      <c r="A743" s="61"/>
    </row>
    <row r="744">
      <c r="A744" s="61"/>
    </row>
    <row r="745">
      <c r="A745" s="61"/>
    </row>
    <row r="746">
      <c r="A746" s="61"/>
    </row>
    <row r="747">
      <c r="A747" s="61"/>
    </row>
    <row r="748">
      <c r="A748" s="61"/>
    </row>
    <row r="749">
      <c r="A749" s="61"/>
    </row>
    <row r="750">
      <c r="A750" s="61"/>
    </row>
    <row r="751">
      <c r="A751" s="61"/>
    </row>
    <row r="752">
      <c r="A752" s="61"/>
    </row>
    <row r="753">
      <c r="A753" s="61"/>
    </row>
    <row r="754">
      <c r="A754" s="61"/>
    </row>
    <row r="755">
      <c r="A755" s="61"/>
    </row>
  </sheetData>
  <conditionalFormatting sqref="A2:AA317">
    <cfRule type="expression" dxfId="0" priority="1">
      <formula>$K2&gt;0</formula>
    </cfRule>
  </conditionalFormatting>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5"/>
    <col customWidth="1" min="3" max="3" width="35.38"/>
    <col customWidth="1" min="4" max="4" width="45.13"/>
    <col customWidth="1" min="5" max="5" width="17.0"/>
  </cols>
  <sheetData>
    <row r="1">
      <c r="A1" s="6">
        <v>1.0</v>
      </c>
      <c r="B1" s="6" t="s">
        <v>955</v>
      </c>
      <c r="C1" s="6" t="s">
        <v>956</v>
      </c>
      <c r="D1" s="6" t="s">
        <v>1032</v>
      </c>
      <c r="E1" s="6" t="s">
        <v>1033</v>
      </c>
      <c r="F1" s="61"/>
      <c r="G1" s="61"/>
      <c r="H1" s="61"/>
      <c r="I1" s="61"/>
      <c r="J1" s="61"/>
      <c r="K1" s="61"/>
      <c r="L1" s="61"/>
      <c r="M1" s="61"/>
      <c r="N1" s="61"/>
      <c r="O1" s="61"/>
      <c r="P1" s="61"/>
      <c r="Q1" s="61"/>
      <c r="R1" s="61"/>
      <c r="S1" s="61"/>
      <c r="T1" s="61"/>
      <c r="U1" s="61"/>
      <c r="V1" s="61"/>
      <c r="W1" s="61"/>
      <c r="X1" s="61"/>
      <c r="Y1" s="61"/>
    </row>
    <row r="2">
      <c r="A2" s="6">
        <v>2.0</v>
      </c>
      <c r="B2" s="48" t="s">
        <v>7</v>
      </c>
      <c r="C2" s="63" t="s">
        <v>1034</v>
      </c>
      <c r="D2" s="63" t="s">
        <v>1035</v>
      </c>
      <c r="E2" s="64" t="b">
        <v>0</v>
      </c>
    </row>
    <row r="3">
      <c r="A3" s="65">
        <v>3.0</v>
      </c>
      <c r="B3" s="48" t="s">
        <v>1036</v>
      </c>
      <c r="C3" s="63" t="s">
        <v>57</v>
      </c>
      <c r="D3" s="63" t="s">
        <v>1037</v>
      </c>
      <c r="E3" s="64" t="b">
        <v>0</v>
      </c>
    </row>
    <row r="4">
      <c r="E4" s="66"/>
    </row>
    <row r="5">
      <c r="E5" s="66"/>
    </row>
    <row r="6">
      <c r="E6" s="66"/>
    </row>
    <row r="7">
      <c r="E7" s="66"/>
    </row>
    <row r="8">
      <c r="E8" s="66"/>
    </row>
    <row r="9">
      <c r="E9" s="66"/>
    </row>
    <row r="10">
      <c r="E10" s="66"/>
    </row>
    <row r="11">
      <c r="E11" s="66"/>
    </row>
    <row r="12">
      <c r="E12" s="66"/>
    </row>
    <row r="13">
      <c r="E13" s="66"/>
    </row>
    <row r="14">
      <c r="E14" s="66"/>
    </row>
    <row r="15">
      <c r="E15" s="67"/>
    </row>
    <row r="16">
      <c r="E16" s="68"/>
    </row>
    <row r="17">
      <c r="E17" s="68"/>
    </row>
    <row r="18">
      <c r="E18" s="68" t="str">
        <f t="shared" ref="E18:E19" si="1">IFERROR(MATCH(B18&amp;C18, INDIRECT("allocations!A:A&amp;allocations!B:B"),0),"")</f>
        <v/>
      </c>
    </row>
    <row r="19">
      <c r="E19" s="68" t="str">
        <f t="shared" si="1"/>
        <v/>
      </c>
    </row>
  </sheetData>
  <conditionalFormatting sqref="A2:Y3">
    <cfRule type="expression" dxfId="0" priority="1">
      <formula>$E2=TRUE</formula>
    </cfRule>
  </conditionalFormatting>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25"/>
    <col customWidth="1" min="3" max="3" width="26.25"/>
    <col customWidth="1" min="4" max="4" width="21.0"/>
  </cols>
  <sheetData>
    <row r="1">
      <c r="A1" s="6">
        <v>1.0</v>
      </c>
      <c r="B1" s="6" t="s">
        <v>955</v>
      </c>
      <c r="C1" s="6" t="s">
        <v>956</v>
      </c>
      <c r="D1" s="6" t="s">
        <v>957</v>
      </c>
      <c r="E1" s="6" t="s">
        <v>1033</v>
      </c>
      <c r="F1" s="61"/>
      <c r="G1" s="61"/>
      <c r="H1" s="61"/>
      <c r="I1" s="61"/>
      <c r="J1" s="61"/>
      <c r="K1" s="61"/>
      <c r="L1" s="61"/>
      <c r="M1" s="61"/>
      <c r="N1" s="61"/>
      <c r="O1" s="61"/>
      <c r="P1" s="61"/>
      <c r="Q1" s="61"/>
      <c r="R1" s="61"/>
      <c r="S1" s="61"/>
      <c r="T1" s="61"/>
      <c r="U1" s="61"/>
      <c r="V1" s="61"/>
      <c r="W1" s="61"/>
      <c r="X1" s="61"/>
      <c r="Y1" s="61"/>
      <c r="Z1" s="61"/>
    </row>
    <row r="2">
      <c r="A2" s="6">
        <v>2.0</v>
      </c>
      <c r="B2" s="13" t="s">
        <v>1038</v>
      </c>
      <c r="C2" s="13" t="s">
        <v>1039</v>
      </c>
      <c r="D2" s="13" t="s">
        <v>1040</v>
      </c>
      <c r="E2" s="64" t="b">
        <v>0</v>
      </c>
    </row>
    <row r="3">
      <c r="E3" s="64"/>
    </row>
  </sheetData>
  <conditionalFormatting sqref="A2:Y2">
    <cfRule type="expression" dxfId="0" priority="1">
      <formula>$E2=TRUE</formula>
    </cfRule>
  </conditionalFormatting>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7.88"/>
  </cols>
  <sheetData>
    <row r="1">
      <c r="A1" s="69" t="s">
        <v>955</v>
      </c>
      <c r="B1" s="69" t="s">
        <v>957</v>
      </c>
      <c r="C1" s="69" t="s">
        <v>964</v>
      </c>
    </row>
    <row r="2">
      <c r="A2" s="70" t="s">
        <v>8</v>
      </c>
      <c r="B2" s="70" t="s">
        <v>339</v>
      </c>
      <c r="C2" s="70" t="s">
        <v>1041</v>
      </c>
    </row>
    <row r="3">
      <c r="A3" s="70" t="s">
        <v>8</v>
      </c>
      <c r="B3" s="70" t="s">
        <v>341</v>
      </c>
      <c r="C3" s="70" t="s">
        <v>1042</v>
      </c>
    </row>
    <row r="4">
      <c r="A4" s="70" t="s">
        <v>8</v>
      </c>
      <c r="B4" s="70" t="s">
        <v>858</v>
      </c>
      <c r="C4" s="70" t="s">
        <v>1043</v>
      </c>
    </row>
    <row r="5">
      <c r="A5" s="70" t="s">
        <v>8</v>
      </c>
      <c r="B5" s="70" t="s">
        <v>870</v>
      </c>
      <c r="C5" s="70" t="s">
        <v>1044</v>
      </c>
    </row>
    <row r="6">
      <c r="A6" s="70" t="s">
        <v>8</v>
      </c>
      <c r="B6" s="70" t="s">
        <v>872</v>
      </c>
      <c r="C6" s="70" t="s">
        <v>1045</v>
      </c>
    </row>
    <row r="7">
      <c r="A7" s="70" t="s">
        <v>9</v>
      </c>
      <c r="B7" s="70" t="s">
        <v>385</v>
      </c>
      <c r="C7" s="70" t="s">
        <v>1046</v>
      </c>
    </row>
    <row r="8">
      <c r="A8" s="70" t="s">
        <v>10</v>
      </c>
      <c r="B8" s="70" t="s">
        <v>441</v>
      </c>
      <c r="C8" s="70" t="s">
        <v>1047</v>
      </c>
    </row>
    <row r="9">
      <c r="A9" s="70" t="s">
        <v>10</v>
      </c>
      <c r="B9" s="70" t="s">
        <v>445</v>
      </c>
      <c r="C9" s="70" t="s">
        <v>1048</v>
      </c>
    </row>
    <row r="10">
      <c r="A10" s="70" t="s">
        <v>10</v>
      </c>
      <c r="B10" s="70" t="s">
        <v>450</v>
      </c>
      <c r="C10" s="70" t="s">
        <v>1049</v>
      </c>
    </row>
    <row r="11">
      <c r="A11" s="70" t="s">
        <v>10</v>
      </c>
      <c r="B11" s="70" t="s">
        <v>467</v>
      </c>
      <c r="C11" s="70" t="s">
        <v>1050</v>
      </c>
    </row>
    <row r="12">
      <c r="A12" s="71" t="s">
        <v>10</v>
      </c>
      <c r="B12" s="71" t="s">
        <v>470</v>
      </c>
      <c r="C12" s="71" t="s">
        <v>1051</v>
      </c>
    </row>
    <row r="13">
      <c r="A13" s="71" t="s">
        <v>10</v>
      </c>
      <c r="B13" s="71" t="s">
        <v>471</v>
      </c>
      <c r="C13" s="71" t="s">
        <v>1052</v>
      </c>
    </row>
    <row r="14">
      <c r="A14" s="71" t="s">
        <v>10</v>
      </c>
      <c r="B14" s="71" t="s">
        <v>473</v>
      </c>
      <c r="C14" s="71" t="s">
        <v>1053</v>
      </c>
    </row>
    <row r="15">
      <c r="A15" s="71" t="s">
        <v>11</v>
      </c>
      <c r="B15" s="71" t="s">
        <v>500</v>
      </c>
      <c r="C15" s="71" t="s">
        <v>1054</v>
      </c>
    </row>
    <row r="16">
      <c r="A16" s="71" t="s">
        <v>11</v>
      </c>
      <c r="B16" s="71" t="s">
        <v>504</v>
      </c>
      <c r="C16" s="71" t="s">
        <v>1055</v>
      </c>
    </row>
    <row r="17">
      <c r="A17" s="71" t="s">
        <v>12</v>
      </c>
      <c r="B17" s="71" t="s">
        <v>542</v>
      </c>
      <c r="C17" s="71" t="s">
        <v>1056</v>
      </c>
    </row>
    <row r="18">
      <c r="A18" s="71" t="s">
        <v>12</v>
      </c>
      <c r="B18" s="71" t="s">
        <v>587</v>
      </c>
      <c r="C18" s="71" t="s">
        <v>1057</v>
      </c>
    </row>
    <row r="19">
      <c r="A19" s="71" t="s">
        <v>12</v>
      </c>
      <c r="B19" s="71" t="s">
        <v>540</v>
      </c>
      <c r="C19" s="71" t="s">
        <v>1058</v>
      </c>
    </row>
    <row r="20">
      <c r="A20" s="71" t="s">
        <v>12</v>
      </c>
      <c r="B20" s="71" t="s">
        <v>529</v>
      </c>
      <c r="C20" s="71" t="s">
        <v>1059</v>
      </c>
    </row>
    <row r="21">
      <c r="A21" s="71" t="s">
        <v>12</v>
      </c>
      <c r="B21" s="71" t="s">
        <v>584</v>
      </c>
      <c r="C21" s="71" t="s">
        <v>1060</v>
      </c>
    </row>
    <row r="22">
      <c r="A22" s="71" t="s">
        <v>12</v>
      </c>
      <c r="B22" s="71" t="s">
        <v>580</v>
      </c>
      <c r="C22" s="71" t="s">
        <v>1061</v>
      </c>
    </row>
    <row r="23">
      <c r="A23" s="71" t="s">
        <v>12</v>
      </c>
      <c r="B23" s="71" t="s">
        <v>546</v>
      </c>
      <c r="C23" s="71" t="s">
        <v>1062</v>
      </c>
    </row>
    <row r="24">
      <c r="A24" s="71" t="s">
        <v>12</v>
      </c>
      <c r="B24" s="71" t="s">
        <v>550</v>
      </c>
      <c r="C24" s="71" t="s">
        <v>1063</v>
      </c>
    </row>
    <row r="25">
      <c r="A25" s="71" t="s">
        <v>12</v>
      </c>
      <c r="B25" s="71" t="s">
        <v>556</v>
      </c>
      <c r="C25" s="71" t="s">
        <v>1064</v>
      </c>
    </row>
    <row r="26">
      <c r="A26" s="71" t="s">
        <v>12</v>
      </c>
      <c r="B26" s="71" t="s">
        <v>562</v>
      </c>
      <c r="C26" s="71" t="s">
        <v>1065</v>
      </c>
    </row>
    <row r="27">
      <c r="A27" s="71" t="s">
        <v>13</v>
      </c>
      <c r="B27" s="71" t="s">
        <v>603</v>
      </c>
      <c r="C27" s="71" t="s">
        <v>1066</v>
      </c>
    </row>
    <row r="28">
      <c r="A28" s="71" t="s">
        <v>13</v>
      </c>
      <c r="B28" s="71" t="s">
        <v>605</v>
      </c>
      <c r="C28" s="71" t="s">
        <v>1067</v>
      </c>
    </row>
    <row r="29">
      <c r="A29" s="71" t="s">
        <v>13</v>
      </c>
      <c r="B29" s="71" t="s">
        <v>620</v>
      </c>
      <c r="C29" s="71" t="s">
        <v>1068</v>
      </c>
    </row>
    <row r="30">
      <c r="A30" s="71" t="s">
        <v>13</v>
      </c>
      <c r="B30" s="71" t="s">
        <v>654</v>
      </c>
      <c r="C30" s="71" t="s">
        <v>1068</v>
      </c>
    </row>
    <row r="31">
      <c r="A31" s="71" t="s">
        <v>13</v>
      </c>
      <c r="B31" s="71" t="s">
        <v>678</v>
      </c>
      <c r="C31" s="71" t="s">
        <v>1069</v>
      </c>
    </row>
    <row r="32">
      <c r="A32" s="71" t="s">
        <v>13</v>
      </c>
      <c r="B32" s="71" t="s">
        <v>683</v>
      </c>
      <c r="C32" s="71" t="s">
        <v>1070</v>
      </c>
    </row>
    <row r="33">
      <c r="A33" s="71" t="s">
        <v>13</v>
      </c>
      <c r="B33" s="71" t="s">
        <v>658</v>
      </c>
      <c r="C33" s="71" t="s">
        <v>1071</v>
      </c>
    </row>
    <row r="34">
      <c r="A34" s="71" t="s">
        <v>15</v>
      </c>
      <c r="B34" s="71" t="s">
        <v>783</v>
      </c>
      <c r="C34" s="71" t="s">
        <v>1072</v>
      </c>
    </row>
    <row r="35">
      <c r="A35" s="71" t="s">
        <v>15</v>
      </c>
      <c r="B35" s="71" t="s">
        <v>801</v>
      </c>
      <c r="C35" s="71" t="s">
        <v>1073</v>
      </c>
    </row>
    <row r="36">
      <c r="A36" s="71" t="s">
        <v>15</v>
      </c>
      <c r="B36" s="71" t="s">
        <v>814</v>
      </c>
      <c r="C36" s="71" t="s">
        <v>1074</v>
      </c>
    </row>
    <row r="37">
      <c r="A37" s="71" t="s">
        <v>15</v>
      </c>
      <c r="B37" s="71" t="s">
        <v>816</v>
      </c>
      <c r="C37" s="71" t="s">
        <v>1075</v>
      </c>
    </row>
    <row r="38">
      <c r="A38" s="71" t="s">
        <v>17</v>
      </c>
      <c r="B38" s="71" t="s">
        <v>1076</v>
      </c>
      <c r="C38" s="71" t="s">
        <v>1077</v>
      </c>
    </row>
    <row r="39">
      <c r="A39" s="71" t="s">
        <v>17</v>
      </c>
      <c r="B39" s="71" t="s">
        <v>911</v>
      </c>
      <c r="C39" s="71" t="s">
        <v>1078</v>
      </c>
    </row>
    <row r="40">
      <c r="A40" s="71" t="s">
        <v>17</v>
      </c>
      <c r="B40" s="71" t="s">
        <v>1079</v>
      </c>
      <c r="C40" s="71" t="s">
        <v>1080</v>
      </c>
    </row>
    <row r="41">
      <c r="A41" s="71" t="s">
        <v>17</v>
      </c>
      <c r="B41" s="71" t="s">
        <v>915</v>
      </c>
      <c r="C41" s="71" t="s">
        <v>1081</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32.63"/>
    <col customWidth="1" min="4" max="4" width="24.63"/>
  </cols>
  <sheetData>
    <row r="1">
      <c r="A1" s="59" t="s">
        <v>955</v>
      </c>
      <c r="B1" s="59" t="s">
        <v>957</v>
      </c>
      <c r="C1" s="59" t="s">
        <v>964</v>
      </c>
      <c r="D1" s="61"/>
      <c r="E1" s="61"/>
      <c r="F1" s="61"/>
      <c r="G1" s="61"/>
      <c r="H1" s="61"/>
      <c r="I1" s="61"/>
      <c r="J1" s="61"/>
      <c r="K1" s="61"/>
      <c r="L1" s="61"/>
      <c r="M1" s="61"/>
      <c r="N1" s="61"/>
      <c r="O1" s="61"/>
      <c r="P1" s="61"/>
      <c r="Q1" s="61"/>
      <c r="R1" s="61"/>
      <c r="S1" s="61"/>
      <c r="T1" s="61"/>
      <c r="U1" s="61"/>
      <c r="V1" s="61"/>
      <c r="W1" s="61"/>
      <c r="X1" s="61"/>
      <c r="Y1" s="61"/>
      <c r="Z1" s="61"/>
    </row>
    <row r="2">
      <c r="A2" s="10" t="s">
        <v>6</v>
      </c>
      <c r="B2" s="10" t="s">
        <v>65</v>
      </c>
      <c r="C2" s="10" t="s">
        <v>1082</v>
      </c>
    </row>
    <row r="3">
      <c r="A3" s="10" t="s">
        <v>6</v>
      </c>
      <c r="B3" s="10" t="s">
        <v>70</v>
      </c>
      <c r="C3" s="10" t="s">
        <v>1083</v>
      </c>
    </row>
    <row r="4">
      <c r="A4" s="10" t="s">
        <v>6</v>
      </c>
      <c r="B4" s="10" t="s">
        <v>72</v>
      </c>
      <c r="C4" s="10" t="s">
        <v>1084</v>
      </c>
    </row>
    <row r="5">
      <c r="A5" s="10" t="s">
        <v>6</v>
      </c>
      <c r="B5" s="10" t="s">
        <v>85</v>
      </c>
      <c r="C5" s="10" t="s">
        <v>1085</v>
      </c>
    </row>
    <row r="6">
      <c r="A6" s="10" t="s">
        <v>6</v>
      </c>
      <c r="B6" s="10" t="s">
        <v>85</v>
      </c>
      <c r="C6" s="10" t="s">
        <v>1086</v>
      </c>
    </row>
    <row r="7">
      <c r="A7" s="10" t="s">
        <v>6</v>
      </c>
      <c r="B7" s="10" t="s">
        <v>1087</v>
      </c>
      <c r="C7" s="10" t="s">
        <v>1088</v>
      </c>
    </row>
    <row r="8">
      <c r="A8" s="10" t="s">
        <v>6</v>
      </c>
      <c r="B8" s="10" t="s">
        <v>87</v>
      </c>
      <c r="C8" s="10" t="s">
        <v>1082</v>
      </c>
    </row>
    <row r="9">
      <c r="A9" s="10" t="s">
        <v>6</v>
      </c>
      <c r="B9" s="10" t="s">
        <v>90</v>
      </c>
      <c r="C9" s="10" t="s">
        <v>1082</v>
      </c>
      <c r="D9" s="72"/>
    </row>
    <row r="10">
      <c r="A10" s="16" t="s">
        <v>6</v>
      </c>
      <c r="B10" s="16" t="s">
        <v>99</v>
      </c>
      <c r="C10" s="16" t="s">
        <v>1089</v>
      </c>
      <c r="D10" s="72"/>
    </row>
    <row r="11">
      <c r="A11" s="16" t="s">
        <v>7</v>
      </c>
      <c r="B11" s="16" t="s">
        <v>168</v>
      </c>
      <c r="C11" s="16" t="s">
        <v>1090</v>
      </c>
      <c r="D11" s="72"/>
    </row>
    <row r="12">
      <c r="A12" s="16" t="s">
        <v>7</v>
      </c>
      <c r="B12" s="16" t="s">
        <v>171</v>
      </c>
      <c r="C12" s="16" t="s">
        <v>1091</v>
      </c>
      <c r="D12" s="72"/>
    </row>
    <row r="13">
      <c r="A13" s="16" t="s">
        <v>7</v>
      </c>
      <c r="B13" s="16" t="s">
        <v>174</v>
      </c>
      <c r="C13" s="16" t="s">
        <v>1092</v>
      </c>
      <c r="D13" s="72"/>
    </row>
    <row r="14">
      <c r="A14" s="16" t="s">
        <v>7</v>
      </c>
      <c r="B14" s="16" t="s">
        <v>140</v>
      </c>
      <c r="C14" s="16" t="s">
        <v>1093</v>
      </c>
      <c r="D14" s="72"/>
    </row>
    <row r="15">
      <c r="A15" s="16" t="s">
        <v>7</v>
      </c>
      <c r="B15" s="16" t="s">
        <v>143</v>
      </c>
      <c r="C15" s="16" t="s">
        <v>1094</v>
      </c>
      <c r="D15" s="72"/>
    </row>
    <row r="16">
      <c r="A16" s="16" t="s">
        <v>7</v>
      </c>
      <c r="B16" s="16" t="s">
        <v>146</v>
      </c>
      <c r="C16" s="16" t="s">
        <v>1095</v>
      </c>
      <c r="D16" s="72"/>
    </row>
    <row r="17">
      <c r="A17" s="16" t="s">
        <v>7</v>
      </c>
      <c r="B17" s="16" t="s">
        <v>149</v>
      </c>
      <c r="C17" s="16" t="s">
        <v>1096</v>
      </c>
      <c r="D17" s="72"/>
    </row>
    <row r="18">
      <c r="A18" s="16" t="s">
        <v>7</v>
      </c>
      <c r="B18" s="16" t="s">
        <v>163</v>
      </c>
      <c r="C18" s="16" t="s">
        <v>1097</v>
      </c>
      <c r="D18" s="72"/>
    </row>
    <row r="19">
      <c r="A19" s="16" t="s">
        <v>7</v>
      </c>
      <c r="B19" s="16" t="s">
        <v>160</v>
      </c>
      <c r="C19" s="16" t="s">
        <v>1098</v>
      </c>
      <c r="D19" s="72"/>
    </row>
    <row r="20">
      <c r="A20" s="16" t="s">
        <v>7</v>
      </c>
      <c r="B20" s="16" t="s">
        <v>122</v>
      </c>
      <c r="C20" s="16" t="s">
        <v>1099</v>
      </c>
      <c r="D20" s="72"/>
    </row>
    <row r="21">
      <c r="A21" s="16" t="s">
        <v>7</v>
      </c>
      <c r="B21" s="16" t="s">
        <v>181</v>
      </c>
      <c r="C21" s="16" t="s">
        <v>1100</v>
      </c>
      <c r="D21" s="72"/>
    </row>
    <row r="22">
      <c r="A22" s="16" t="s">
        <v>7</v>
      </c>
      <c r="B22" s="16" t="s">
        <v>184</v>
      </c>
      <c r="C22" s="16" t="s">
        <v>1101</v>
      </c>
      <c r="D22" s="72"/>
    </row>
    <row r="23">
      <c r="A23" s="16" t="s">
        <v>7</v>
      </c>
      <c r="B23" s="16" t="s">
        <v>198</v>
      </c>
      <c r="C23" s="16" t="s">
        <v>1102</v>
      </c>
      <c r="D23" s="72"/>
    </row>
    <row r="24">
      <c r="A24" s="16" t="s">
        <v>7</v>
      </c>
      <c r="B24" s="16" t="s">
        <v>131</v>
      </c>
      <c r="C24" s="16" t="s">
        <v>1103</v>
      </c>
      <c r="D24" s="72"/>
    </row>
    <row r="25">
      <c r="A25" s="16" t="s">
        <v>7</v>
      </c>
      <c r="B25" s="16" t="s">
        <v>189</v>
      </c>
      <c r="C25" s="16" t="s">
        <v>1104</v>
      </c>
      <c r="D25" s="72"/>
    </row>
    <row r="26">
      <c r="A26" s="16" t="s">
        <v>7</v>
      </c>
      <c r="B26" s="16" t="s">
        <v>157</v>
      </c>
      <c r="C26" s="16" t="s">
        <v>1105</v>
      </c>
      <c r="D26" s="72"/>
    </row>
    <row r="27">
      <c r="A27" s="16" t="s">
        <v>7</v>
      </c>
      <c r="B27" s="16" t="s">
        <v>236</v>
      </c>
      <c r="C27" s="16" t="s">
        <v>1106</v>
      </c>
      <c r="D27" s="72"/>
    </row>
    <row r="28">
      <c r="A28" s="16" t="s">
        <v>7</v>
      </c>
      <c r="B28" s="16" t="s">
        <v>210</v>
      </c>
      <c r="C28" s="16" t="s">
        <v>1093</v>
      </c>
      <c r="D28" s="72"/>
    </row>
    <row r="29">
      <c r="A29" s="16" t="s">
        <v>7</v>
      </c>
      <c r="B29" s="16" t="s">
        <v>212</v>
      </c>
      <c r="C29" s="16" t="s">
        <v>1096</v>
      </c>
      <c r="D29" s="72"/>
    </row>
    <row r="30">
      <c r="A30" s="16" t="s">
        <v>7</v>
      </c>
      <c r="B30" s="16" t="s">
        <v>214</v>
      </c>
      <c r="C30" s="16" t="s">
        <v>1107</v>
      </c>
      <c r="D30" s="72"/>
    </row>
    <row r="31">
      <c r="A31" s="16" t="s">
        <v>7</v>
      </c>
      <c r="B31" s="16" t="s">
        <v>216</v>
      </c>
      <c r="C31" s="16" t="s">
        <v>1108</v>
      </c>
      <c r="D31" s="72"/>
    </row>
    <row r="32">
      <c r="A32" s="16" t="s">
        <v>7</v>
      </c>
      <c r="B32" s="16" t="s">
        <v>226</v>
      </c>
      <c r="C32" s="16" t="s">
        <v>1097</v>
      </c>
      <c r="D32" s="72"/>
    </row>
    <row r="33">
      <c r="A33" s="16" t="s">
        <v>7</v>
      </c>
      <c r="B33" s="16" t="s">
        <v>224</v>
      </c>
      <c r="C33" s="16" t="s">
        <v>1109</v>
      </c>
      <c r="D33" s="72"/>
    </row>
    <row r="34">
      <c r="A34" s="16" t="s">
        <v>7</v>
      </c>
      <c r="B34" s="16" t="s">
        <v>206</v>
      </c>
      <c r="C34" s="16" t="s">
        <v>1099</v>
      </c>
      <c r="D34" s="72"/>
    </row>
    <row r="35">
      <c r="A35" s="16" t="s">
        <v>7</v>
      </c>
      <c r="B35" s="16" t="s">
        <v>238</v>
      </c>
      <c r="C35" s="16" t="s">
        <v>1100</v>
      </c>
      <c r="D35" s="72"/>
    </row>
    <row r="36">
      <c r="A36" s="16" t="s">
        <v>7</v>
      </c>
      <c r="B36" s="16" t="s">
        <v>273</v>
      </c>
      <c r="C36" s="16" t="s">
        <v>1110</v>
      </c>
      <c r="D36" s="72"/>
    </row>
    <row r="37">
      <c r="A37" s="16" t="s">
        <v>7</v>
      </c>
      <c r="B37" s="16" t="s">
        <v>275</v>
      </c>
      <c r="C37" s="16" t="s">
        <v>1111</v>
      </c>
      <c r="D37" s="72"/>
    </row>
    <row r="38">
      <c r="A38" s="16" t="s">
        <v>7</v>
      </c>
      <c r="B38" s="16" t="s">
        <v>251</v>
      </c>
      <c r="C38" s="16" t="s">
        <v>1112</v>
      </c>
      <c r="D38" s="72"/>
    </row>
    <row r="39">
      <c r="A39" s="16" t="s">
        <v>7</v>
      </c>
      <c r="B39" s="16" t="s">
        <v>253</v>
      </c>
      <c r="C39" s="16" t="s">
        <v>1107</v>
      </c>
      <c r="D39" s="72"/>
    </row>
    <row r="40">
      <c r="A40" s="16" t="s">
        <v>7</v>
      </c>
      <c r="B40" s="16" t="s">
        <v>255</v>
      </c>
      <c r="C40" s="16" t="s">
        <v>1113</v>
      </c>
      <c r="D40" s="72"/>
    </row>
    <row r="41">
      <c r="A41" s="16" t="s">
        <v>7</v>
      </c>
      <c r="B41" s="16" t="s">
        <v>257</v>
      </c>
      <c r="C41" s="16" t="s">
        <v>1108</v>
      </c>
      <c r="D41" s="72"/>
    </row>
    <row r="42">
      <c r="A42" s="16" t="s">
        <v>7</v>
      </c>
      <c r="B42" s="16" t="s">
        <v>267</v>
      </c>
      <c r="C42" s="16" t="s">
        <v>1097</v>
      </c>
      <c r="D42" s="72"/>
    </row>
    <row r="43">
      <c r="A43" s="16" t="s">
        <v>7</v>
      </c>
      <c r="B43" s="16" t="s">
        <v>263</v>
      </c>
      <c r="C43" s="16" t="s">
        <v>1109</v>
      </c>
      <c r="D43" s="72"/>
    </row>
    <row r="44">
      <c r="A44" s="16" t="s">
        <v>7</v>
      </c>
      <c r="B44" s="16" t="s">
        <v>245</v>
      </c>
      <c r="C44" s="16" t="s">
        <v>1099</v>
      </c>
      <c r="D44" s="72"/>
    </row>
    <row r="45">
      <c r="A45" s="16" t="s">
        <v>7</v>
      </c>
      <c r="B45" s="16" t="s">
        <v>277</v>
      </c>
      <c r="C45" s="16" t="s">
        <v>1100</v>
      </c>
      <c r="D45" s="72"/>
    </row>
    <row r="46">
      <c r="A46" s="16" t="s">
        <v>7</v>
      </c>
      <c r="B46" s="16" t="s">
        <v>265</v>
      </c>
      <c r="C46" s="16" t="s">
        <v>1114</v>
      </c>
      <c r="D46" s="72"/>
    </row>
    <row r="47">
      <c r="A47" s="16" t="s">
        <v>8</v>
      </c>
      <c r="B47" s="16" t="s">
        <v>313</v>
      </c>
      <c r="C47" s="16" t="s">
        <v>1115</v>
      </c>
      <c r="D47" s="72"/>
    </row>
    <row r="48">
      <c r="A48" s="16" t="s">
        <v>8</v>
      </c>
      <c r="B48" s="16" t="s">
        <v>314</v>
      </c>
      <c r="C48" s="16" t="s">
        <v>1115</v>
      </c>
      <c r="D48" s="72"/>
    </row>
    <row r="49">
      <c r="A49" s="16" t="s">
        <v>8</v>
      </c>
      <c r="B49" s="16" t="s">
        <v>315</v>
      </c>
      <c r="C49" s="16" t="s">
        <v>1115</v>
      </c>
      <c r="D49" s="72"/>
    </row>
    <row r="50">
      <c r="A50" s="16" t="s">
        <v>8</v>
      </c>
      <c r="B50" s="16" t="s">
        <v>316</v>
      </c>
      <c r="C50" s="16" t="s">
        <v>1115</v>
      </c>
      <c r="D50" s="72"/>
    </row>
    <row r="51">
      <c r="A51" s="16" t="s">
        <v>8</v>
      </c>
      <c r="B51" s="16" t="s">
        <v>317</v>
      </c>
      <c r="C51" s="16" t="s">
        <v>1115</v>
      </c>
      <c r="D51" s="72"/>
    </row>
    <row r="52">
      <c r="A52" s="16" t="s">
        <v>8</v>
      </c>
      <c r="B52" s="16" t="s">
        <v>344</v>
      </c>
      <c r="C52" s="16" t="s">
        <v>1116</v>
      </c>
      <c r="D52" s="72"/>
    </row>
    <row r="53">
      <c r="A53" s="16" t="s">
        <v>8</v>
      </c>
      <c r="B53" s="16" t="s">
        <v>347</v>
      </c>
      <c r="C53" s="16" t="s">
        <v>1117</v>
      </c>
      <c r="D53" s="72"/>
    </row>
    <row r="54">
      <c r="A54" s="16" t="s">
        <v>8</v>
      </c>
      <c r="B54" s="16" t="s">
        <v>349</v>
      </c>
      <c r="C54" s="16" t="s">
        <v>1118</v>
      </c>
      <c r="D54" s="72"/>
    </row>
    <row r="55">
      <c r="A55" s="16" t="s">
        <v>8</v>
      </c>
      <c r="B55" s="16" t="s">
        <v>351</v>
      </c>
      <c r="C55" s="16" t="s">
        <v>1119</v>
      </c>
      <c r="D55" s="72"/>
    </row>
    <row r="56">
      <c r="A56" s="16" t="s">
        <v>8</v>
      </c>
      <c r="B56" s="16" t="s">
        <v>353</v>
      </c>
      <c r="C56" s="16" t="s">
        <v>1120</v>
      </c>
      <c r="D56" s="72"/>
    </row>
    <row r="57">
      <c r="A57" s="16" t="s">
        <v>10</v>
      </c>
      <c r="B57" s="16" t="s">
        <v>417</v>
      </c>
      <c r="C57" s="16" t="s">
        <v>1121</v>
      </c>
      <c r="D57" s="72"/>
    </row>
    <row r="58">
      <c r="A58" s="16" t="s">
        <v>10</v>
      </c>
      <c r="B58" s="16" t="s">
        <v>430</v>
      </c>
      <c r="C58" s="16" t="s">
        <v>1122</v>
      </c>
      <c r="D58" s="72"/>
    </row>
    <row r="59">
      <c r="A59" s="16" t="s">
        <v>10</v>
      </c>
      <c r="B59" s="16" t="s">
        <v>474</v>
      </c>
      <c r="C59" s="16" t="s">
        <v>1123</v>
      </c>
      <c r="D59" s="72"/>
    </row>
    <row r="60">
      <c r="A60" s="16" t="s">
        <v>10</v>
      </c>
      <c r="B60" s="16" t="s">
        <v>475</v>
      </c>
      <c r="C60" s="16" t="s">
        <v>1124</v>
      </c>
      <c r="D60" s="72"/>
    </row>
    <row r="61">
      <c r="A61" s="16" t="s">
        <v>10</v>
      </c>
      <c r="B61" s="16" t="s">
        <v>477</v>
      </c>
      <c r="C61" s="16" t="s">
        <v>1125</v>
      </c>
      <c r="D61" s="72"/>
    </row>
    <row r="62">
      <c r="A62" s="16" t="s">
        <v>10</v>
      </c>
      <c r="B62" s="16" t="s">
        <v>478</v>
      </c>
      <c r="C62" s="16" t="s">
        <v>1126</v>
      </c>
      <c r="D62" s="72"/>
    </row>
    <row r="63">
      <c r="A63" s="16" t="s">
        <v>10</v>
      </c>
      <c r="B63" s="16" t="s">
        <v>480</v>
      </c>
      <c r="C63" s="16" t="s">
        <v>1127</v>
      </c>
      <c r="D63" s="72"/>
    </row>
    <row r="64">
      <c r="A64" s="16" t="s">
        <v>12</v>
      </c>
      <c r="B64" s="16" t="s">
        <v>535</v>
      </c>
      <c r="C64" s="16" t="s">
        <v>1128</v>
      </c>
      <c r="D64" s="72"/>
    </row>
    <row r="65">
      <c r="A65" s="16" t="s">
        <v>12</v>
      </c>
      <c r="B65" s="16" t="s">
        <v>513</v>
      </c>
      <c r="C65" s="16" t="s">
        <v>1129</v>
      </c>
      <c r="D65" s="72"/>
    </row>
    <row r="66">
      <c r="A66" s="16" t="s">
        <v>12</v>
      </c>
      <c r="B66" s="16" t="s">
        <v>581</v>
      </c>
      <c r="C66" s="16" t="s">
        <v>1129</v>
      </c>
      <c r="D66" s="72"/>
    </row>
    <row r="67">
      <c r="A67" s="16" t="s">
        <v>12</v>
      </c>
      <c r="B67" s="16" t="s">
        <v>586</v>
      </c>
      <c r="C67" s="16" t="s">
        <v>1129</v>
      </c>
      <c r="D67" s="72"/>
    </row>
    <row r="68">
      <c r="A68" s="16" t="s">
        <v>12</v>
      </c>
      <c r="B68" s="16" t="s">
        <v>521</v>
      </c>
      <c r="C68" s="16" t="s">
        <v>1062</v>
      </c>
      <c r="D68" s="72"/>
    </row>
    <row r="69">
      <c r="A69" s="16" t="s">
        <v>12</v>
      </c>
      <c r="B69" s="16" t="s">
        <v>523</v>
      </c>
      <c r="C69" s="16" t="s">
        <v>1130</v>
      </c>
      <c r="D69" s="72"/>
    </row>
    <row r="70">
      <c r="A70" s="16" t="s">
        <v>12</v>
      </c>
      <c r="B70" s="16" t="s">
        <v>525</v>
      </c>
      <c r="C70" s="16" t="s">
        <v>1131</v>
      </c>
      <c r="D70" s="72"/>
    </row>
    <row r="71">
      <c r="A71" s="16" t="s">
        <v>12</v>
      </c>
      <c r="B71" s="16" t="s">
        <v>527</v>
      </c>
      <c r="C71" s="16" t="s">
        <v>1132</v>
      </c>
      <c r="D71" s="72"/>
    </row>
    <row r="72">
      <c r="A72" s="16" t="s">
        <v>12</v>
      </c>
      <c r="B72" s="16" t="s">
        <v>531</v>
      </c>
      <c r="C72" s="16" t="s">
        <v>1133</v>
      </c>
      <c r="D72" s="72"/>
    </row>
    <row r="73">
      <c r="A73" s="16" t="s">
        <v>12</v>
      </c>
      <c r="B73" s="16" t="s">
        <v>548</v>
      </c>
      <c r="C73" s="16" t="s">
        <v>1134</v>
      </c>
      <c r="D73" s="72"/>
    </row>
    <row r="74">
      <c r="A74" s="16" t="s">
        <v>12</v>
      </c>
      <c r="B74" s="16" t="s">
        <v>552</v>
      </c>
      <c r="C74" s="16" t="s">
        <v>1135</v>
      </c>
      <c r="D74" s="72"/>
    </row>
    <row r="75">
      <c r="A75" s="16" t="s">
        <v>12</v>
      </c>
      <c r="B75" s="16" t="s">
        <v>554</v>
      </c>
      <c r="C75" s="16" t="s">
        <v>1136</v>
      </c>
      <c r="D75" s="72"/>
    </row>
    <row r="76">
      <c r="A76" s="16" t="s">
        <v>12</v>
      </c>
      <c r="B76" s="16" t="s">
        <v>558</v>
      </c>
      <c r="C76" s="16" t="s">
        <v>1133</v>
      </c>
      <c r="D76" s="72"/>
    </row>
    <row r="77">
      <c r="A77" s="16" t="s">
        <v>12</v>
      </c>
      <c r="B77" s="16" t="s">
        <v>560</v>
      </c>
      <c r="C77" s="16" t="s">
        <v>1137</v>
      </c>
      <c r="D77" s="72"/>
    </row>
    <row r="78">
      <c r="A78" s="16" t="s">
        <v>12</v>
      </c>
      <c r="B78" s="16" t="s">
        <v>510</v>
      </c>
      <c r="C78" s="16" t="s">
        <v>1138</v>
      </c>
      <c r="D78" s="72"/>
    </row>
    <row r="79">
      <c r="A79" s="16" t="s">
        <v>13</v>
      </c>
      <c r="B79" s="16" t="s">
        <v>640</v>
      </c>
      <c r="C79" s="16" t="s">
        <v>1139</v>
      </c>
      <c r="D79" s="72"/>
    </row>
    <row r="80">
      <c r="A80" s="16" t="s">
        <v>13</v>
      </c>
      <c r="B80" s="16" t="s">
        <v>642</v>
      </c>
      <c r="C80" s="16" t="s">
        <v>1140</v>
      </c>
      <c r="D80" s="72"/>
    </row>
    <row r="81">
      <c r="A81" s="16" t="s">
        <v>13</v>
      </c>
      <c r="B81" s="16" t="s">
        <v>644</v>
      </c>
      <c r="C81" s="16" t="s">
        <v>1141</v>
      </c>
      <c r="D81" s="72"/>
    </row>
    <row r="82">
      <c r="A82" s="16" t="s">
        <v>13</v>
      </c>
      <c r="B82" s="16" t="s">
        <v>646</v>
      </c>
      <c r="C82" s="16" t="s">
        <v>1142</v>
      </c>
      <c r="D82" s="72"/>
    </row>
    <row r="83">
      <c r="A83" s="16" t="s">
        <v>13</v>
      </c>
      <c r="B83" s="16" t="s">
        <v>648</v>
      </c>
      <c r="C83" s="16" t="s">
        <v>1143</v>
      </c>
      <c r="D83" s="72"/>
    </row>
    <row r="84">
      <c r="A84" s="16" t="s">
        <v>13</v>
      </c>
      <c r="B84" s="16" t="s">
        <v>650</v>
      </c>
      <c r="C84" s="16" t="s">
        <v>1144</v>
      </c>
      <c r="D84" s="72"/>
    </row>
    <row r="85">
      <c r="A85" s="16" t="s">
        <v>13</v>
      </c>
      <c r="B85" s="16" t="s">
        <v>664</v>
      </c>
      <c r="C85" s="16" t="s">
        <v>1145</v>
      </c>
      <c r="D85" s="72"/>
    </row>
    <row r="86">
      <c r="A86" s="16" t="s">
        <v>13</v>
      </c>
      <c r="B86" s="16" t="s">
        <v>666</v>
      </c>
      <c r="C86" s="16" t="s">
        <v>1146</v>
      </c>
      <c r="D86" s="72"/>
    </row>
    <row r="87">
      <c r="A87" s="16" t="s">
        <v>13</v>
      </c>
      <c r="B87" s="16" t="s">
        <v>668</v>
      </c>
      <c r="C87" s="16" t="s">
        <v>1147</v>
      </c>
      <c r="D87" s="72"/>
    </row>
    <row r="88">
      <c r="A88" s="16" t="s">
        <v>13</v>
      </c>
      <c r="B88" s="16" t="s">
        <v>734</v>
      </c>
      <c r="C88" s="16" t="s">
        <v>1148</v>
      </c>
      <c r="D88" s="72"/>
    </row>
    <row r="89">
      <c r="A89" s="16" t="s">
        <v>13</v>
      </c>
      <c r="B89" s="16" t="s">
        <v>736</v>
      </c>
      <c r="C89" s="16" t="s">
        <v>1148</v>
      </c>
      <c r="D89" s="72"/>
    </row>
    <row r="90">
      <c r="A90" s="16" t="s">
        <v>13</v>
      </c>
      <c r="B90" s="16" t="s">
        <v>740</v>
      </c>
      <c r="C90" s="16" t="s">
        <v>1149</v>
      </c>
      <c r="D90" s="72"/>
    </row>
    <row r="91">
      <c r="A91" s="16" t="s">
        <v>13</v>
      </c>
      <c r="B91" s="16" t="s">
        <v>745</v>
      </c>
      <c r="C91" s="16" t="s">
        <v>1149</v>
      </c>
      <c r="D91" s="72"/>
    </row>
    <row r="92">
      <c r="A92" s="16" t="s">
        <v>13</v>
      </c>
      <c r="B92" s="16" t="s">
        <v>749</v>
      </c>
      <c r="C92" s="16" t="s">
        <v>1149</v>
      </c>
      <c r="D92" s="72"/>
    </row>
    <row r="93">
      <c r="A93" s="16" t="s">
        <v>13</v>
      </c>
      <c r="B93" s="16" t="s">
        <v>752</v>
      </c>
      <c r="C93" s="16" t="s">
        <v>1150</v>
      </c>
      <c r="D93" s="72"/>
    </row>
    <row r="94">
      <c r="A94" s="16" t="s">
        <v>14</v>
      </c>
      <c r="B94" s="16" t="s">
        <v>761</v>
      </c>
      <c r="C94" s="16" t="s">
        <v>1151</v>
      </c>
      <c r="D94" s="72"/>
    </row>
    <row r="95">
      <c r="A95" s="16" t="s">
        <v>14</v>
      </c>
      <c r="B95" s="16" t="s">
        <v>767</v>
      </c>
      <c r="C95" s="16" t="s">
        <v>1152</v>
      </c>
      <c r="D95" s="72"/>
    </row>
    <row r="96">
      <c r="A96" s="16" t="s">
        <v>15</v>
      </c>
      <c r="B96" s="16" t="s">
        <v>779</v>
      </c>
      <c r="C96" s="16" t="s">
        <v>1115</v>
      </c>
      <c r="D96" s="72"/>
    </row>
    <row r="97">
      <c r="A97" s="16" t="s">
        <v>15</v>
      </c>
      <c r="B97" s="16" t="s">
        <v>792</v>
      </c>
      <c r="C97" s="16" t="s">
        <v>1115</v>
      </c>
      <c r="D97" s="72"/>
    </row>
    <row r="98">
      <c r="A98" s="16" t="s">
        <v>15</v>
      </c>
      <c r="B98" s="16" t="s">
        <v>811</v>
      </c>
      <c r="C98" s="16" t="s">
        <v>1115</v>
      </c>
      <c r="D98" s="72"/>
    </row>
    <row r="99">
      <c r="A99" s="16" t="s">
        <v>15</v>
      </c>
      <c r="B99" s="16" t="s">
        <v>826</v>
      </c>
      <c r="C99" s="16" t="s">
        <v>1115</v>
      </c>
      <c r="D99" s="72"/>
    </row>
    <row r="100">
      <c r="A100" s="16" t="s">
        <v>15</v>
      </c>
      <c r="B100" s="16" t="s">
        <v>844</v>
      </c>
      <c r="C100" s="16" t="s">
        <v>1115</v>
      </c>
      <c r="D100" s="72"/>
    </row>
    <row r="101">
      <c r="A101" s="16" t="s">
        <v>15</v>
      </c>
      <c r="B101" s="16" t="s">
        <v>821</v>
      </c>
      <c r="C101" s="16" t="s">
        <v>1153</v>
      </c>
      <c r="D101" s="72"/>
    </row>
    <row r="102">
      <c r="A102" s="16" t="s">
        <v>15</v>
      </c>
      <c r="B102" s="16" t="s">
        <v>812</v>
      </c>
      <c r="C102" s="16" t="s">
        <v>1115</v>
      </c>
      <c r="D102" s="72"/>
    </row>
    <row r="103">
      <c r="A103" s="16" t="s">
        <v>15</v>
      </c>
      <c r="B103" s="16" t="s">
        <v>1154</v>
      </c>
      <c r="C103" s="16" t="s">
        <v>1155</v>
      </c>
      <c r="D103" s="72"/>
    </row>
    <row r="104">
      <c r="A104" s="16" t="s">
        <v>15</v>
      </c>
      <c r="B104" s="16" t="s">
        <v>831</v>
      </c>
      <c r="C104" s="16" t="s">
        <v>1156</v>
      </c>
      <c r="D104" s="72"/>
    </row>
    <row r="105">
      <c r="A105" s="16" t="s">
        <v>15</v>
      </c>
      <c r="B105" s="16" t="s">
        <v>833</v>
      </c>
      <c r="C105" s="16" t="s">
        <v>1117</v>
      </c>
      <c r="D105" s="72"/>
    </row>
    <row r="106">
      <c r="A106" s="16" t="s">
        <v>15</v>
      </c>
      <c r="B106" s="16" t="s">
        <v>835</v>
      </c>
      <c r="C106" s="16" t="s">
        <v>1157</v>
      </c>
      <c r="D106" s="72"/>
    </row>
    <row r="107">
      <c r="A107" s="16" t="s">
        <v>15</v>
      </c>
      <c r="B107" s="16" t="s">
        <v>1158</v>
      </c>
      <c r="C107" s="16" t="s">
        <v>1159</v>
      </c>
      <c r="D107" s="72"/>
    </row>
    <row r="108">
      <c r="A108" s="16" t="s">
        <v>15</v>
      </c>
      <c r="B108" s="16" t="s">
        <v>839</v>
      </c>
      <c r="C108" s="16" t="s">
        <v>1160</v>
      </c>
      <c r="D108" s="72"/>
    </row>
    <row r="109">
      <c r="A109" s="16" t="s">
        <v>16</v>
      </c>
      <c r="B109" s="16" t="s">
        <v>334</v>
      </c>
      <c r="C109" s="16" t="s">
        <v>1161</v>
      </c>
      <c r="D109" s="72"/>
    </row>
    <row r="110">
      <c r="A110" s="16" t="s">
        <v>17</v>
      </c>
      <c r="B110" s="16" t="s">
        <v>882</v>
      </c>
      <c r="C110" s="16" t="s">
        <v>1162</v>
      </c>
      <c r="D110" s="72"/>
    </row>
    <row r="111">
      <c r="A111" s="16" t="s">
        <v>17</v>
      </c>
      <c r="B111" s="16" t="s">
        <v>890</v>
      </c>
      <c r="C111" s="16" t="s">
        <v>1163</v>
      </c>
      <c r="D111" s="72"/>
    </row>
    <row r="112">
      <c r="A112" s="16" t="s">
        <v>17</v>
      </c>
      <c r="B112" s="16" t="s">
        <v>894</v>
      </c>
      <c r="C112" s="16" t="s">
        <v>1164</v>
      </c>
      <c r="D112" s="72"/>
    </row>
    <row r="113">
      <c r="A113" s="16" t="s">
        <v>17</v>
      </c>
      <c r="B113" s="16" t="s">
        <v>896</v>
      </c>
      <c r="C113" s="16" t="s">
        <v>1165</v>
      </c>
      <c r="D113" s="72"/>
    </row>
    <row r="114">
      <c r="A114" s="16" t="s">
        <v>17</v>
      </c>
      <c r="B114" s="16" t="s">
        <v>901</v>
      </c>
      <c r="C114" s="16" t="s">
        <v>1166</v>
      </c>
      <c r="D114" s="72"/>
    </row>
    <row r="115">
      <c r="A115" s="16" t="s">
        <v>17</v>
      </c>
      <c r="B115" s="16" t="s">
        <v>903</v>
      </c>
      <c r="C115" s="16" t="s">
        <v>1167</v>
      </c>
      <c r="D115" s="72"/>
    </row>
    <row r="116">
      <c r="A116" s="52" t="s">
        <v>17</v>
      </c>
      <c r="B116" s="53" t="s">
        <v>905</v>
      </c>
      <c r="C116" s="16" t="s">
        <v>1168</v>
      </c>
      <c r="D116" s="72"/>
    </row>
    <row r="117">
      <c r="A117" s="16" t="s">
        <v>17</v>
      </c>
      <c r="B117" s="16" t="s">
        <v>908</v>
      </c>
      <c r="C117" s="16" t="s">
        <v>1169</v>
      </c>
      <c r="D117" s="72"/>
    </row>
    <row r="118">
      <c r="A118" s="16" t="s">
        <v>17</v>
      </c>
      <c r="B118" s="16" t="s">
        <v>1170</v>
      </c>
      <c r="C118" s="16" t="s">
        <v>1171</v>
      </c>
      <c r="D118" s="72"/>
    </row>
    <row r="119">
      <c r="A119" s="16" t="s">
        <v>17</v>
      </c>
      <c r="B119" s="16" t="s">
        <v>1172</v>
      </c>
      <c r="C119" s="16" t="s">
        <v>1173</v>
      </c>
      <c r="D119" s="72"/>
    </row>
    <row r="120">
      <c r="A120" s="16" t="s">
        <v>17</v>
      </c>
      <c r="B120" s="16" t="s">
        <v>919</v>
      </c>
      <c r="C120" s="16" t="s">
        <v>1174</v>
      </c>
      <c r="D120" s="72"/>
    </row>
    <row r="121">
      <c r="A121" s="16" t="s">
        <v>17</v>
      </c>
      <c r="B121" s="16" t="s">
        <v>946</v>
      </c>
      <c r="C121" s="16" t="s">
        <v>1175</v>
      </c>
      <c r="D121" s="72"/>
    </row>
    <row r="122">
      <c r="A122" s="16" t="s">
        <v>17</v>
      </c>
      <c r="B122" s="16" t="s">
        <v>921</v>
      </c>
      <c r="C122" s="16" t="s">
        <v>1176</v>
      </c>
      <c r="D122" s="72"/>
    </row>
    <row r="123">
      <c r="A123" s="16" t="s">
        <v>17</v>
      </c>
      <c r="B123" s="16" t="s">
        <v>923</v>
      </c>
      <c r="C123" s="16" t="s">
        <v>1177</v>
      </c>
      <c r="D123" s="72"/>
    </row>
    <row r="124">
      <c r="A124" s="16" t="s">
        <v>17</v>
      </c>
      <c r="B124" s="16" t="s">
        <v>944</v>
      </c>
      <c r="C124" s="16" t="s">
        <v>1178</v>
      </c>
      <c r="D124" s="72"/>
    </row>
    <row r="125">
      <c r="A125" s="16" t="s">
        <v>17</v>
      </c>
      <c r="B125" s="16" t="s">
        <v>926</v>
      </c>
      <c r="C125" s="16" t="s">
        <v>1179</v>
      </c>
      <c r="D125" s="72"/>
    </row>
    <row r="126">
      <c r="A126" s="16" t="s">
        <v>17</v>
      </c>
      <c r="B126" s="16" t="s">
        <v>928</v>
      </c>
      <c r="C126" s="16" t="s">
        <v>1180</v>
      </c>
      <c r="D126" s="72"/>
    </row>
    <row r="127">
      <c r="A127" s="16" t="s">
        <v>17</v>
      </c>
      <c r="B127" s="16" t="s">
        <v>1181</v>
      </c>
      <c r="C127" s="16" t="s">
        <v>1182</v>
      </c>
      <c r="D127" s="72"/>
    </row>
    <row r="128">
      <c r="A128" s="16" t="s">
        <v>17</v>
      </c>
      <c r="B128" s="16" t="s">
        <v>932</v>
      </c>
      <c r="C128" s="16" t="s">
        <v>1183</v>
      </c>
      <c r="D128" s="72"/>
    </row>
    <row r="129">
      <c r="A129" s="16" t="s">
        <v>17</v>
      </c>
      <c r="B129" s="16" t="s">
        <v>934</v>
      </c>
      <c r="C129" s="16" t="s">
        <v>1184</v>
      </c>
      <c r="D129" s="72"/>
    </row>
    <row r="130">
      <c r="A130" s="16" t="s">
        <v>13</v>
      </c>
      <c r="B130" s="16" t="s">
        <v>1185</v>
      </c>
      <c r="C130" s="16" t="s">
        <v>1186</v>
      </c>
      <c r="D130" s="72"/>
    </row>
  </sheetData>
  <drawing r:id="rId1"/>
</worksheet>
</file>