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cc_allocation/data/morley/processed/"/>
    </mc:Choice>
  </mc:AlternateContent>
  <xr:revisionPtr revIDLastSave="0" documentId="13_ncr:1_{F8E2B762-0CDF-0745-87AF-03B2F00D046B}" xr6:coauthVersionLast="47" xr6:coauthVersionMax="47" xr10:uidLastSave="{00000000-0000-0000-0000-000000000000}"/>
  <bookViews>
    <workbookView xWindow="1360" yWindow="780" windowWidth="27640" windowHeight="16940" xr2:uid="{4D85B6EB-3623-B349-9547-5A9D502EC5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63" i="1"/>
  <c r="I15" i="1"/>
  <c r="I48" i="1"/>
  <c r="I4" i="1"/>
  <c r="I57" i="1"/>
  <c r="I62" i="1"/>
  <c r="I2" i="1"/>
  <c r="I3" i="1"/>
  <c r="I16" i="1"/>
  <c r="I14" i="1"/>
  <c r="I13" i="1"/>
  <c r="I7" i="1"/>
  <c r="I5" i="1"/>
  <c r="I6" i="1"/>
  <c r="I8" i="1"/>
  <c r="I9" i="1"/>
  <c r="I64" i="1"/>
  <c r="J12" i="1"/>
  <c r="J11" i="1"/>
  <c r="J63" i="1"/>
  <c r="J15" i="1"/>
  <c r="J4" i="1"/>
  <c r="J62" i="1"/>
  <c r="J2" i="1"/>
  <c r="J3" i="1"/>
  <c r="J16" i="1"/>
  <c r="J14" i="1"/>
  <c r="J10" i="1"/>
  <c r="J13" i="1"/>
  <c r="J7" i="1"/>
  <c r="J5" i="1"/>
  <c r="J6" i="1"/>
  <c r="J8" i="1"/>
  <c r="J9" i="1"/>
  <c r="J64" i="1"/>
</calcChain>
</file>

<file path=xl/sharedStrings.xml><?xml version="1.0" encoding="utf-8"?>
<sst xmlns="http://schemas.openxmlformats.org/spreadsheetml/2006/main" count="565" uniqueCount="159">
  <si>
    <t>fmp</t>
  </si>
  <si>
    <t>stock_orig</t>
  </si>
  <si>
    <t>Salmon Fisheries in the EEZ off the Coast of Alaska</t>
  </si>
  <si>
    <t>Chinook salmon - Eastern North Pacific Far North Migrating</t>
  </si>
  <si>
    <t>Alaska Coho Salmon Assemblage</t>
  </si>
  <si>
    <t>Consolidated Atlantic Highly Migratory Species</t>
  </si>
  <si>
    <t>Bluefin tuna - Western Atlantic</t>
  </si>
  <si>
    <t>Albacore - North Atlantic</t>
  </si>
  <si>
    <t>Bigeye tuna - Atlantic</t>
  </si>
  <si>
    <t>Swordfish - North Atlantic</t>
  </si>
  <si>
    <t>Northeast Multispecies</t>
  </si>
  <si>
    <t>Atlantic cod - Georges Bank</t>
  </si>
  <si>
    <t>Haddock - Georges Bank</t>
  </si>
  <si>
    <t>Yellowtail flounder - Georges Bank</t>
  </si>
  <si>
    <t>Coastal Pelagic Species</t>
  </si>
  <si>
    <t>Jack mackerel - Pacific Coast</t>
  </si>
  <si>
    <t>Pacific chub mackerel - Pacific Coast</t>
  </si>
  <si>
    <t>Northern anchovy - Southern Pacific Coast</t>
  </si>
  <si>
    <t>Pacific sardine - Northern Subpopulation</t>
  </si>
  <si>
    <t>Mackerel, Squid and Butterfish</t>
  </si>
  <si>
    <t>Atlantic mackerel - Gulf of Maine / Cape Hatteras</t>
  </si>
  <si>
    <t>Pacific Pelagic Fisheries of the Western Pacific Region Ecosystem</t>
  </si>
  <si>
    <t>Wahoo - Pacific</t>
  </si>
  <si>
    <t>Pomfrets (Bramidae) - Pacific</t>
  </si>
  <si>
    <t>Silky shark - Western and Central Pacific</t>
  </si>
  <si>
    <t>Oceanic whitetip shark - Western and Central Pacific</t>
  </si>
  <si>
    <t>Kawakawa - Pacific</t>
  </si>
  <si>
    <t>Black marlin - Pacific</t>
  </si>
  <si>
    <t>Sailfish - Pacific</t>
  </si>
  <si>
    <t>Longfin mako - North Pacific</t>
  </si>
  <si>
    <t>Salmon shark - North Pacific</t>
  </si>
  <si>
    <t>Opah - Pacific</t>
  </si>
  <si>
    <t>Blue marlin - Pacific</t>
  </si>
  <si>
    <t>Pacific Other Tuna Relatives Complex</t>
  </si>
  <si>
    <t>Shortbill spearfish - Pacific</t>
  </si>
  <si>
    <t>Albacore - South Pacific</t>
  </si>
  <si>
    <t>Snake mackerels (Gempylidae) - Pacific</t>
  </si>
  <si>
    <t>Western Pacific Squid Complex</t>
  </si>
  <si>
    <t>stock</t>
  </si>
  <si>
    <t>species</t>
  </si>
  <si>
    <t>Oncorhynchus tshawytscha</t>
  </si>
  <si>
    <t>Coho Salmon Assemblage - Alaska</t>
  </si>
  <si>
    <t>Oncorhynchus kisutch</t>
  </si>
  <si>
    <t>Thunnus thynnus</t>
  </si>
  <si>
    <t>Thunnus alalunga</t>
  </si>
  <si>
    <t>Thunnus obesus</t>
  </si>
  <si>
    <t>Xiphias gladius</t>
  </si>
  <si>
    <t>Gadus morhua</t>
  </si>
  <si>
    <t>Melanogrammus aeglefinus</t>
  </si>
  <si>
    <t>Limanda ferruginea</t>
  </si>
  <si>
    <t>Trachurus symmetricus</t>
  </si>
  <si>
    <t>Scomber japonicus</t>
  </si>
  <si>
    <t>Engraulis mordax</t>
  </si>
  <si>
    <t>Sardinops sagax</t>
  </si>
  <si>
    <t>Scomber scombrus</t>
  </si>
  <si>
    <t>Acanthocybium solandri</t>
  </si>
  <si>
    <t>Bramidae</t>
  </si>
  <si>
    <t>Carcharhinus falciformis</t>
  </si>
  <si>
    <t>Carcharhinus longimanus</t>
  </si>
  <si>
    <t>Euthynnus affinis</t>
  </si>
  <si>
    <t>Istiompax indica</t>
  </si>
  <si>
    <t>Istiophorus platypterus</t>
  </si>
  <si>
    <t>Isurus paucus</t>
  </si>
  <si>
    <t>Lamna ditropis</t>
  </si>
  <si>
    <t>Lampris guttatus</t>
  </si>
  <si>
    <t>Makaira nigricans</t>
  </si>
  <si>
    <t>Other Tuna Relatives Complex - Pacific</t>
  </si>
  <si>
    <t>NA</t>
  </si>
  <si>
    <t>Tetrapturus angustirostris</t>
  </si>
  <si>
    <t>Gempylus serpens</t>
  </si>
  <si>
    <t>Squid Complex - Western Pacific</t>
  </si>
  <si>
    <t>Reef Fish Resources of the Gulf of Mexico</t>
  </si>
  <si>
    <t>Red snapper - Gulf of Mexico</t>
  </si>
  <si>
    <t>Lutjanus campechanus</t>
  </si>
  <si>
    <t>Summer Flounder, Scup and Black Sea Bass</t>
  </si>
  <si>
    <t>Summer flounder - Mid-Atlantic Coast</t>
  </si>
  <si>
    <t>Paralichthys dentatus</t>
  </si>
  <si>
    <t>Scup - Atlantic Coast</t>
  </si>
  <si>
    <t>Stenotomus chrysops</t>
  </si>
  <si>
    <t>Black sea bass - Mid-Atlantic Coast</t>
  </si>
  <si>
    <t>Centropristis striata</t>
  </si>
  <si>
    <t>Bluefish</t>
  </si>
  <si>
    <t>Bluefish - Atlantic Coast</t>
  </si>
  <si>
    <t>Pomatomus saltatrix</t>
  </si>
  <si>
    <t>Spiny Dogfish</t>
  </si>
  <si>
    <t>Spiny dogfish - Atlantic Coast</t>
  </si>
  <si>
    <t>Squalus acanthias</t>
  </si>
  <si>
    <t>spatial type</t>
  </si>
  <si>
    <t>international</t>
  </si>
  <si>
    <t>state</t>
  </si>
  <si>
    <t>Groundfish of the Gulf of Alaska</t>
  </si>
  <si>
    <t>Gulf of Alaska Demersal Shelf Rockfish Complex</t>
  </si>
  <si>
    <t>Demersal Shelf Rockfish Complex - Gulf of Alaska</t>
  </si>
  <si>
    <t>Atlantic Herring</t>
  </si>
  <si>
    <t>Atlantic herring - Northwestern Atlantic Coast</t>
  </si>
  <si>
    <t>Clupea harengus</t>
  </si>
  <si>
    <t>Groundfish of the Bering Sea and Aleutian Islands Management Area</t>
  </si>
  <si>
    <t>Walleye pollock - Aleutian Islands</t>
  </si>
  <si>
    <t>Theragra chalcogramma</t>
  </si>
  <si>
    <t>Atka mackerel - Bering Sea / Aleutian Islands</t>
  </si>
  <si>
    <t>Pleurogrammus monopterygius</t>
  </si>
  <si>
    <t>Bering Sea / Aleutian Islands Blackspotted and Rougheye Rockfish Complex</t>
  </si>
  <si>
    <t>Blackspotted and Rougheye Rockfish Complex - Bering Sea / Aleutian Islands</t>
  </si>
  <si>
    <t>Sebastes melanostictus, Sebastes aleutianus</t>
  </si>
  <si>
    <t>Bering Sea / Aleutian Islands Other Rockfish Complex</t>
  </si>
  <si>
    <t>Other Rockfish Complex - Bering Sea / Aleutian Islands</t>
  </si>
  <si>
    <t>Sebastes melanops, Sebastes babcocki, Sebastes crameri, Sebastes ruberrimus, Sebastes variegatus, Sebastes proriger, Sebastes variabilis, Sebastolobus alascanus, Sebastolobus altivelis</t>
  </si>
  <si>
    <t>Pacific ocean perch - Bering Sea / Aleutian Islands</t>
  </si>
  <si>
    <t>Sebastes alutus</t>
  </si>
  <si>
    <t>Coastal Migratory Pelagic Resources of the Gulf of Mexico and South Atlantic</t>
  </si>
  <si>
    <t>King mackerel - Southern Atlantic Coast</t>
  </si>
  <si>
    <t>Scomberomorus cavalla</t>
  </si>
  <si>
    <t>Atlantic Sea Scallop</t>
  </si>
  <si>
    <t>Sea scallop - Northwestern Atlantic Coast</t>
  </si>
  <si>
    <t>Placopecten magellanicus</t>
  </si>
  <si>
    <t>Snapper-Grouper Fishery of the South Atlantic Region / Reef Fish Resources of the Gulf of Mexico</t>
  </si>
  <si>
    <t>Black grouper - Southern Atlantic Coast / Gulf of Mexico</t>
  </si>
  <si>
    <t>Mycteroperca bonaci</t>
  </si>
  <si>
    <t>Yellowtail snapper - Southern Atlantic Coast / Gulf of Mexico</t>
  </si>
  <si>
    <t>Ocyurus chrysurus</t>
  </si>
  <si>
    <t>Mutton snapper - Southern Atlantic Coast / Gulf of Mexico</t>
  </si>
  <si>
    <t>Lutjanus analis</t>
  </si>
  <si>
    <t>Walleye pollock - Western / Central / West Yakutat Gulf of Alaska</t>
  </si>
  <si>
    <t>King mackerel - Gulf of Mexico</t>
  </si>
  <si>
    <t>Northern rockfish - Western / Central Gulf of Alaska</t>
  </si>
  <si>
    <t>Sebastes polyspinis</t>
  </si>
  <si>
    <t>Shortraker rockfish - Gulf of Alaska</t>
  </si>
  <si>
    <t>Sebastes borealis</t>
  </si>
  <si>
    <t>Gulf of Alaska Blackspotted and Rougheye Rockfish Complex</t>
  </si>
  <si>
    <t>Blackspotted and Rougheye Rockfish Complex - Gulf of Alaska</t>
  </si>
  <si>
    <t>Gulf of Alaska Thornyhead Rockfish Complex</t>
  </si>
  <si>
    <t>Thornyhead Rockfish Complex - Gulf of Alaska</t>
  </si>
  <si>
    <t>Pacific ocean perch - Gulf of Alaska</t>
  </si>
  <si>
    <t>Dusky rockfish - Gulf of Alaska</t>
  </si>
  <si>
    <t>Sebastes ciliatus</t>
  </si>
  <si>
    <t>Gulf of Alaska Other Rockfish Complex</t>
  </si>
  <si>
    <t>Other Rockfish Complex - Gulf of Alaska</t>
  </si>
  <si>
    <t>area</t>
  </si>
  <si>
    <t>shift 2.6</t>
  </si>
  <si>
    <t>shift 8.5</t>
  </si>
  <si>
    <t>region</t>
  </si>
  <si>
    <t>EBS</t>
  </si>
  <si>
    <t>US west coast</t>
  </si>
  <si>
    <t>Northeast</t>
  </si>
  <si>
    <t>GMEX</t>
  </si>
  <si>
    <r>
      <t xml:space="preserve">Sebastes ruberrimus, Sebastes maliger, Sebastes caurinus, Sebastes helvomaculatus, </t>
    </r>
    <r>
      <rPr>
        <b/>
        <sz val="10"/>
        <color theme="1"/>
        <rFont val="Arial"/>
        <family val="2"/>
      </rPr>
      <t>Sebastes pinniger</t>
    </r>
    <r>
      <rPr>
        <sz val="10"/>
        <color theme="1"/>
        <rFont val="Arial"/>
        <family val="2"/>
      </rPr>
      <t>, Sebastes nebulosus, Sebastes nigrocinctus</t>
    </r>
  </si>
  <si>
    <t>GOA</t>
  </si>
  <si>
    <r>
      <rPr>
        <b/>
        <sz val="10"/>
        <color theme="1"/>
        <rFont val="Arial"/>
        <family val="2"/>
      </rPr>
      <t>Sebastes melanostictus</t>
    </r>
    <r>
      <rPr>
        <sz val="10"/>
        <color theme="1"/>
        <rFont val="Arial"/>
        <family val="2"/>
      </rPr>
      <t>, Sebastes aleutianus</t>
    </r>
  </si>
  <si>
    <r>
      <t xml:space="preserve">Sebastes melanostictus, </t>
    </r>
    <r>
      <rPr>
        <b/>
        <sz val="10"/>
        <color theme="1"/>
        <rFont val="Arial"/>
        <family val="2"/>
      </rPr>
      <t>Sebastes aleutianus</t>
    </r>
  </si>
  <si>
    <t>South Atlantic</t>
  </si>
  <si>
    <r>
      <t xml:space="preserve">Sebastolobus alascanus, </t>
    </r>
    <r>
      <rPr>
        <b/>
        <sz val="10"/>
        <color theme="1"/>
        <rFont val="Arial"/>
        <family val="2"/>
      </rPr>
      <t>Sebastolobus altivelis</t>
    </r>
    <r>
      <rPr>
        <sz val="10"/>
        <color theme="1"/>
        <rFont val="Arial"/>
        <family val="2"/>
      </rPr>
      <t>, Sebastolobus macrochir</t>
    </r>
  </si>
  <si>
    <r>
      <t xml:space="preserve">Sebastes variegatus, </t>
    </r>
    <r>
      <rPr>
        <b/>
        <sz val="10"/>
        <color theme="1"/>
        <rFont val="Arial"/>
        <family val="2"/>
      </rPr>
      <t>Sebastes babcocki</t>
    </r>
    <r>
      <rPr>
        <sz val="10"/>
        <color theme="1"/>
        <rFont val="Arial"/>
        <family val="2"/>
      </rPr>
      <t>, Sebastes proriger, Sebastes zacentrus, Sebastes brevispinis, Sebastes ruberrimus</t>
    </r>
  </si>
  <si>
    <r>
      <t xml:space="preserve">Sebastes variegatus, Sebastes babcocki, </t>
    </r>
    <r>
      <rPr>
        <b/>
        <sz val="10"/>
        <color theme="1"/>
        <rFont val="Arial"/>
        <family val="2"/>
      </rPr>
      <t>Sebastes proriger</t>
    </r>
    <r>
      <rPr>
        <sz val="10"/>
        <color theme="1"/>
        <rFont val="Arial"/>
        <family val="2"/>
      </rPr>
      <t>, Sebastes zacentrus, Sebastes brevispinis, Sebastes ruberrimus</t>
    </r>
  </si>
  <si>
    <r>
      <t xml:space="preserve">Sebastes variegatus, Sebastes babcocki, Sebastes proriger, </t>
    </r>
    <r>
      <rPr>
        <b/>
        <sz val="10"/>
        <color theme="1"/>
        <rFont val="Arial"/>
        <family val="2"/>
      </rPr>
      <t>Sebastes zacentrus</t>
    </r>
    <r>
      <rPr>
        <sz val="10"/>
        <color theme="1"/>
        <rFont val="Arial"/>
        <family val="2"/>
      </rPr>
      <t>, Sebastes brevispinis, Sebastes ruberrimus</t>
    </r>
  </si>
  <si>
    <r>
      <t>Sebastes variegatus, Sebastes babcocki, Sebastes proriger, Sebastes zacentrus,</t>
    </r>
    <r>
      <rPr>
        <b/>
        <sz val="10"/>
        <color theme="1"/>
        <rFont val="Arial"/>
        <family val="2"/>
      </rPr>
      <t xml:space="preserve"> Sebastes brevispinis,</t>
    </r>
    <r>
      <rPr>
        <sz val="10"/>
        <color theme="1"/>
        <rFont val="Arial"/>
        <family val="2"/>
      </rPr>
      <t xml:space="preserve"> Sebastes ruberrimus</t>
    </r>
  </si>
  <si>
    <r>
      <t xml:space="preserve">Sebastes variegatus, Sebastes babcocki, Sebastes proriger, Sebastes zacentrus, Sebastes brevispinis, </t>
    </r>
    <r>
      <rPr>
        <b/>
        <sz val="10"/>
        <color theme="1"/>
        <rFont val="Arial"/>
        <family val="2"/>
      </rPr>
      <t>Sebastes ruberrimus</t>
    </r>
  </si>
  <si>
    <t>classification rcp 2.6</t>
  </si>
  <si>
    <t>classification rcp 8.5</t>
  </si>
  <si>
    <t>in twice,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</si>
</sst>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C3DB-187D-2945-9B9C-52ADDF396F14}">
  <dimension ref="A1:K65"/>
  <sheetViews>
    <sheetView tabSelected="1" topLeftCell="C1" workbookViewId="0">
      <selection activeCell="J4" sqref="J4"/>
    </sheetView>
  </sheetViews>
  <sheetFormatPr baseColWidth="10" defaultRowHeight="16" x14ac:dyDescent="0.2"/>
  <cols>
    <col min="1" max="1" width="51.33203125" customWidth="1"/>
    <col min="2" max="2" width="48" customWidth="1"/>
    <col min="3" max="3" width="46.33203125" customWidth="1"/>
    <col min="4" max="4" width="41.83203125" customWidth="1"/>
    <col min="9" max="9" width="18.5" bestFit="1" customWidth="1"/>
    <col min="10" max="10" width="18" customWidth="1"/>
  </cols>
  <sheetData>
    <row r="1" spans="1:11" x14ac:dyDescent="0.2">
      <c r="A1" s="1" t="s">
        <v>0</v>
      </c>
      <c r="B1" s="1" t="s">
        <v>1</v>
      </c>
      <c r="C1" s="1" t="s">
        <v>38</v>
      </c>
      <c r="D1" s="1" t="s">
        <v>39</v>
      </c>
      <c r="E1" s="1" t="s">
        <v>87</v>
      </c>
      <c r="F1" s="1" t="s">
        <v>138</v>
      </c>
      <c r="G1" s="1" t="s">
        <v>139</v>
      </c>
      <c r="H1" s="1" t="s">
        <v>140</v>
      </c>
      <c r="I1" s="1" t="s">
        <v>156</v>
      </c>
      <c r="J1" s="1" t="s">
        <v>157</v>
      </c>
    </row>
    <row r="2" spans="1:11" s="8" customFormat="1" ht="29" x14ac:dyDescent="0.2">
      <c r="A2" s="7" t="s">
        <v>96</v>
      </c>
      <c r="B2" s="9" t="s">
        <v>101</v>
      </c>
      <c r="C2" s="7" t="s">
        <v>102</v>
      </c>
      <c r="D2" s="7" t="s">
        <v>147</v>
      </c>
      <c r="E2" s="7" t="s">
        <v>137</v>
      </c>
      <c r="F2" s="8">
        <v>88.1</v>
      </c>
      <c r="G2" s="8">
        <v>447.7</v>
      </c>
      <c r="H2" s="7" t="s">
        <v>141</v>
      </c>
      <c r="I2" s="8" t="str">
        <f>IF(F2 &lt; 72, "mild",
   IF(AND(F2 &gt; 71, F2 &lt; 190), "moderate",
   IF(AND(F2 &gt; 189, F2 &lt; 407), "pronounced",
   IF(F2 &gt; 406, "extreme", "NA"))))</f>
        <v>moderate</v>
      </c>
      <c r="J2" s="8" t="str">
        <f>IF(G2 &lt; 72, "mild",
   IF(AND(G2 &gt; 71, G2 &lt; 190), "moderate",
   IF(AND(G2 &gt; 189, G2 &lt; 407), "pronounced",
   IF(G2 &gt; 406, "extreme", "NA"))))</f>
        <v>extreme</v>
      </c>
    </row>
    <row r="3" spans="1:11" s="8" customFormat="1" ht="29" x14ac:dyDescent="0.2">
      <c r="A3" s="7" t="s">
        <v>96</v>
      </c>
      <c r="B3" s="9" t="s">
        <v>101</v>
      </c>
      <c r="C3" s="7" t="s">
        <v>102</v>
      </c>
      <c r="D3" s="7" t="s">
        <v>148</v>
      </c>
      <c r="E3" s="7" t="s">
        <v>137</v>
      </c>
      <c r="F3" s="8">
        <v>120.3</v>
      </c>
      <c r="G3" s="8">
        <v>563</v>
      </c>
      <c r="H3" s="7" t="s">
        <v>141</v>
      </c>
      <c r="I3" s="8" t="str">
        <f>IF(F3 &lt; 72, "mild",
   IF(AND(F3 &gt; 71, F3 &lt; 190), "moderate",
   IF(AND(F3 &gt; 189, F3 &lt; 407), "pronounced",
   IF(F3 &gt; 406, "extreme", "NA"))))</f>
        <v>moderate</v>
      </c>
      <c r="J3" s="8" t="str">
        <f>IF(G3 &lt; 72, "mild",
   IF(AND(G3 &gt; 71, G3 &lt; 190), "moderate",
   IF(AND(G3 &gt; 189, G3 &lt; 407), "pronounced",
   IF(G3 &gt; 406, "extreme", "NA"))))</f>
        <v>extreme</v>
      </c>
      <c r="K3" s="8" t="s">
        <v>158</v>
      </c>
    </row>
    <row r="4" spans="1:11" s="5" customFormat="1" ht="57" x14ac:dyDescent="0.2">
      <c r="A4" s="4" t="s">
        <v>90</v>
      </c>
      <c r="B4" s="4" t="s">
        <v>91</v>
      </c>
      <c r="C4" s="4" t="s">
        <v>92</v>
      </c>
      <c r="D4" s="6" t="s">
        <v>145</v>
      </c>
      <c r="E4" s="4" t="s">
        <v>137</v>
      </c>
      <c r="F4" s="5">
        <v>318.3</v>
      </c>
      <c r="G4" s="5">
        <v>1343.7</v>
      </c>
      <c r="H4" s="4" t="s">
        <v>146</v>
      </c>
      <c r="I4" s="5" t="str">
        <f>IF(F4 &lt; 72, "mild",
   IF(AND(F4 &gt; 71, F4 &lt; 190), "moderate",
   IF(AND(F4 &gt; 189, F4 &lt; 407), "pronounced",
   IF(F4 &gt; 406, "extreme", "NA"))))</f>
        <v>pronounced</v>
      </c>
      <c r="J4" s="5" t="str">
        <f>IF(G4 &lt; 72, "mild",
   IF(AND(G4 &gt; 71, G4 &lt; 190), "moderate",
   IF(AND(G4 &gt; 189, G4 &lt; 407), "pronounced",
   IF(G4 &gt; 406, "extreme", "NA"))))</f>
        <v>extreme</v>
      </c>
    </row>
    <row r="5" spans="1:11" s="5" customFormat="1" ht="43" x14ac:dyDescent="0.2">
      <c r="A5" s="4" t="s">
        <v>90</v>
      </c>
      <c r="B5" s="4" t="s">
        <v>135</v>
      </c>
      <c r="C5" s="4" t="s">
        <v>136</v>
      </c>
      <c r="D5" s="6" t="s">
        <v>152</v>
      </c>
      <c r="E5" s="4" t="s">
        <v>137</v>
      </c>
      <c r="F5" s="5">
        <v>407.3</v>
      </c>
      <c r="G5" s="5">
        <v>1714</v>
      </c>
      <c r="H5" s="4" t="s">
        <v>146</v>
      </c>
      <c r="I5" s="5" t="str">
        <f>IF(F5 &lt; 72, "mild",
   IF(AND(F5 &gt; 71, F5 &lt; 190), "moderate",
   IF(AND(F5 &gt; 189, F5 &lt; 407), "pronounced",
   IF(F5 &gt; 406, "extreme", "NA"))))</f>
        <v>extreme</v>
      </c>
      <c r="J5" s="5" t="str">
        <f>IF(G5 &lt; 72, "mild",
   IF(AND(G5 &gt; 71, G5 &lt; 190), "moderate",
   IF(AND(G5 &gt; 189, G5 &lt; 407), "pronounced",
   IF(G5 &gt; 406, "extreme", "NA"))))</f>
        <v>extreme</v>
      </c>
    </row>
    <row r="6" spans="1:11" s="5" customFormat="1" ht="43" x14ac:dyDescent="0.2">
      <c r="A6" s="4" t="s">
        <v>90</v>
      </c>
      <c r="B6" s="4" t="s">
        <v>135</v>
      </c>
      <c r="C6" s="4" t="s">
        <v>136</v>
      </c>
      <c r="D6" s="6" t="s">
        <v>153</v>
      </c>
      <c r="E6" s="4" t="s">
        <v>137</v>
      </c>
      <c r="F6" s="5">
        <v>447.1</v>
      </c>
      <c r="G6" s="5">
        <v>1614.5</v>
      </c>
      <c r="I6" s="5" t="str">
        <f>IF(F6 &lt; 72, "mild",
   IF(AND(F6 &gt; 71, F6 &lt; 190), "moderate",
   IF(AND(F6 &gt; 189, F6 &lt; 407), "pronounced",
   IF(F6 &gt; 406, "extreme", "NA"))))</f>
        <v>extreme</v>
      </c>
      <c r="J6" s="5" t="str">
        <f>IF(G6 &lt; 72, "mild",
   IF(AND(G6 &gt; 71, G6 &lt; 190), "moderate",
   IF(AND(G6 &gt; 189, G6 &lt; 407), "pronounced",
   IF(G6 &gt; 406, "extreme", "NA"))))</f>
        <v>extreme</v>
      </c>
    </row>
    <row r="7" spans="1:11" s="5" customFormat="1" ht="43" x14ac:dyDescent="0.2">
      <c r="A7" s="4" t="s">
        <v>90</v>
      </c>
      <c r="B7" s="4" t="s">
        <v>135</v>
      </c>
      <c r="C7" s="4" t="s">
        <v>136</v>
      </c>
      <c r="D7" s="6" t="s">
        <v>151</v>
      </c>
      <c r="E7" s="4" t="s">
        <v>137</v>
      </c>
      <c r="F7" s="5">
        <v>383.7</v>
      </c>
      <c r="G7" s="5">
        <v>1273.8</v>
      </c>
      <c r="H7" s="4" t="s">
        <v>146</v>
      </c>
      <c r="I7" s="5" t="str">
        <f>IF(F7 &lt; 72, "mild",
   IF(AND(F7 &gt; 71, F7 &lt; 190), "moderate",
   IF(AND(F7 &gt; 189, F7 &lt; 407), "pronounced",
   IF(F7 &gt; 406, "extreme", "NA"))))</f>
        <v>pronounced</v>
      </c>
      <c r="J7" s="5" t="str">
        <f>IF(G7 &lt; 72, "mild",
   IF(AND(G7 &gt; 71, G7 &lt; 190), "moderate",
   IF(AND(G7 &gt; 189, G7 &lt; 407), "pronounced",
   IF(G7 &gt; 406, "extreme", "NA"))))</f>
        <v>extreme</v>
      </c>
    </row>
    <row r="8" spans="1:11" s="5" customFormat="1" ht="43" x14ac:dyDescent="0.2">
      <c r="A8" s="4" t="s">
        <v>90</v>
      </c>
      <c r="B8" s="4" t="s">
        <v>135</v>
      </c>
      <c r="C8" s="4" t="s">
        <v>136</v>
      </c>
      <c r="D8" s="6" t="s">
        <v>154</v>
      </c>
      <c r="E8" s="4" t="s">
        <v>137</v>
      </c>
      <c r="F8" s="5">
        <v>395.9</v>
      </c>
      <c r="G8" s="5">
        <v>1406.1</v>
      </c>
      <c r="H8" s="4" t="s">
        <v>146</v>
      </c>
      <c r="I8" s="5" t="str">
        <f>IF(F8 &lt; 72, "mild",
   IF(AND(F8 &gt; 71, F8 &lt; 190), "moderate",
   IF(AND(F8 &gt; 189, F8 &lt; 407), "pronounced",
   IF(F8 &gt; 406, "extreme", "NA"))))</f>
        <v>pronounced</v>
      </c>
      <c r="J8" s="5" t="str">
        <f>IF(G8 &lt; 72, "mild",
   IF(AND(G8 &gt; 71, G8 &lt; 190), "moderate",
   IF(AND(G8 &gt; 189, G8 &lt; 407), "pronounced",
   IF(G8 &gt; 406, "extreme", "NA"))))</f>
        <v>extreme</v>
      </c>
    </row>
    <row r="9" spans="1:11" s="5" customFormat="1" ht="43" x14ac:dyDescent="0.2">
      <c r="A9" s="4" t="s">
        <v>90</v>
      </c>
      <c r="B9" s="4" t="s">
        <v>135</v>
      </c>
      <c r="C9" s="4" t="s">
        <v>136</v>
      </c>
      <c r="D9" s="6" t="s">
        <v>155</v>
      </c>
      <c r="E9" s="4" t="s">
        <v>137</v>
      </c>
      <c r="F9" s="5">
        <v>253.5</v>
      </c>
      <c r="G9" s="5">
        <v>718.6</v>
      </c>
      <c r="H9" s="4" t="s">
        <v>146</v>
      </c>
      <c r="I9" s="5" t="str">
        <f>IF(F9 &lt; 72, "mild",
   IF(AND(F9 &gt; 71, F9 &lt; 190), "moderate",
   IF(AND(F9 &gt; 189, F9 &lt; 407), "pronounced",
   IF(F9 &gt; 406, "extreme", "NA"))))</f>
        <v>pronounced</v>
      </c>
      <c r="J9" s="5" t="str">
        <f>IF(G9 &lt; 72, "mild",
   IF(AND(G9 &gt; 71, G9 &lt; 190), "moderate",
   IF(AND(G9 &gt; 189, G9 &lt; 407), "pronounced",
   IF(G9 &gt; 406, "extreme", "NA"))))</f>
        <v>extreme</v>
      </c>
    </row>
    <row r="10" spans="1:11" s="5" customFormat="1" ht="29" x14ac:dyDescent="0.2">
      <c r="A10" s="4" t="s">
        <v>90</v>
      </c>
      <c r="B10" s="4" t="s">
        <v>130</v>
      </c>
      <c r="C10" s="4" t="s">
        <v>131</v>
      </c>
      <c r="D10" s="6" t="s">
        <v>150</v>
      </c>
      <c r="E10" s="4" t="s">
        <v>137</v>
      </c>
      <c r="F10" s="4" t="s">
        <v>67</v>
      </c>
      <c r="G10" s="5">
        <v>1075.5999999999999</v>
      </c>
      <c r="H10" s="4" t="s">
        <v>146</v>
      </c>
      <c r="I10" s="4" t="s">
        <v>67</v>
      </c>
      <c r="J10" s="5" t="str">
        <f>IF(G10 &lt; 72, "mild",
   IF(AND(G10 &gt; 71, G10 &lt; 190), "moderate",
   IF(AND(G10 &gt; 189, G10 &lt; 407), "pronounced",
   IF(G10 &gt; 406, "extreme", "NA"))))</f>
        <v>extreme</v>
      </c>
    </row>
    <row r="11" spans="1:11" s="8" customFormat="1" x14ac:dyDescent="0.2">
      <c r="A11" s="7" t="s">
        <v>14</v>
      </c>
      <c r="B11" s="7" t="s">
        <v>17</v>
      </c>
      <c r="C11" s="7" t="s">
        <v>17</v>
      </c>
      <c r="D11" s="7" t="s">
        <v>52</v>
      </c>
      <c r="E11" s="7" t="s">
        <v>88</v>
      </c>
      <c r="F11" s="8">
        <v>236</v>
      </c>
      <c r="G11" s="8">
        <v>1221.3</v>
      </c>
      <c r="H11" s="7" t="s">
        <v>142</v>
      </c>
      <c r="I11" s="8" t="str">
        <f>IF(F11 &lt; 72, "mild",
   IF(AND(F11 &gt; 71, F11 &lt; 190), "moderate",
   IF(AND(F11 &gt; 189, F11 &lt; 407), "pronounced",
   IF(F11 &gt; 406, "extreme", "NA"))))</f>
        <v>pronounced</v>
      </c>
      <c r="J11" s="8" t="str">
        <f>IF(G11 &lt; 72, "mild",
   IF(AND(G11 &gt; 71, G11 &lt; 190), "moderate",
   IF(AND(G11 &gt; 189, G11 &lt; 407), "pronounced",
   IF(G11 &gt; 406, "extreme", "NA"))))</f>
        <v>extreme</v>
      </c>
    </row>
    <row r="12" spans="1:11" s="8" customFormat="1" x14ac:dyDescent="0.2">
      <c r="A12" s="7" t="s">
        <v>14</v>
      </c>
      <c r="B12" s="7" t="s">
        <v>16</v>
      </c>
      <c r="C12" s="7" t="s">
        <v>16</v>
      </c>
      <c r="D12" s="7" t="s">
        <v>51</v>
      </c>
      <c r="E12" s="7" t="s">
        <v>88</v>
      </c>
      <c r="F12" s="8">
        <v>310.2</v>
      </c>
      <c r="G12" s="8">
        <v>1604.3</v>
      </c>
      <c r="H12" s="7" t="s">
        <v>142</v>
      </c>
      <c r="I12" s="8" t="str">
        <f>IF(F12 &lt; 72, "mild",
   IF(AND(F12 &gt; 71, F12 &lt; 190), "moderate",
   IF(AND(F12 &gt; 189, F12 &lt; 407), "pronounced",
   IF(F12 &gt; 406, "extreme", "NA"))))</f>
        <v>pronounced</v>
      </c>
      <c r="J12" s="8" t="str">
        <f>IF(G12 &lt; 72, "mild",
   IF(AND(G12 &gt; 71, G12 &lt; 190), "moderate",
   IF(AND(G12 &gt; 189, G12 &lt; 407), "pronounced",
   IF(G12 &gt; 406, "extreme", "NA"))))</f>
        <v>extreme</v>
      </c>
    </row>
    <row r="13" spans="1:11" s="8" customFormat="1" x14ac:dyDescent="0.2">
      <c r="A13" s="7" t="s">
        <v>90</v>
      </c>
      <c r="B13" s="7" t="s">
        <v>132</v>
      </c>
      <c r="C13" s="7" t="s">
        <v>132</v>
      </c>
      <c r="D13" s="7" t="s">
        <v>108</v>
      </c>
      <c r="E13" s="7" t="s">
        <v>137</v>
      </c>
      <c r="F13" s="8">
        <v>203</v>
      </c>
      <c r="G13" s="8">
        <v>768</v>
      </c>
      <c r="H13" s="7" t="s">
        <v>146</v>
      </c>
      <c r="I13" s="8" t="str">
        <f>IF(F13 &lt; 72, "mild",
   IF(AND(F13 &gt; 71, F13 &lt; 190), "moderate",
   IF(AND(F13 &gt; 189, F13 &lt; 407), "pronounced",
   IF(F13 &gt; 406, "extreme", "NA"))))</f>
        <v>pronounced</v>
      </c>
      <c r="J13" s="8" t="str">
        <f>IF(G13 &lt; 72, "mild",
   IF(AND(G13 &gt; 71, G13 &lt; 190), "moderate",
   IF(AND(G13 &gt; 189, G13 &lt; 407), "pronounced",
   IF(G13 &gt; 406, "extreme", "NA"))))</f>
        <v>extreme</v>
      </c>
    </row>
    <row r="14" spans="1:11" s="8" customFormat="1" x14ac:dyDescent="0.2">
      <c r="A14" s="7" t="s">
        <v>90</v>
      </c>
      <c r="B14" s="7" t="s">
        <v>126</v>
      </c>
      <c r="C14" s="7" t="s">
        <v>126</v>
      </c>
      <c r="D14" s="7" t="s">
        <v>127</v>
      </c>
      <c r="E14" s="7" t="s">
        <v>137</v>
      </c>
      <c r="F14" s="8">
        <v>292.5</v>
      </c>
      <c r="G14" s="8">
        <v>907.5</v>
      </c>
      <c r="H14" s="7" t="s">
        <v>146</v>
      </c>
      <c r="I14" s="8" t="str">
        <f>IF(F14 &lt; 72, "mild",
   IF(AND(F14 &gt; 71, F14 &lt; 190), "moderate",
   IF(AND(F14 &gt; 189, F14 &lt; 407), "pronounced",
   IF(F14 &gt; 406, "extreme", "NA"))))</f>
        <v>pronounced</v>
      </c>
      <c r="J14" s="8" t="str">
        <f>IF(G14 &lt; 72, "mild",
   IF(AND(G14 &gt; 71, G14 &lt; 190), "moderate",
   IF(AND(G14 &gt; 189, G14 &lt; 407), "pronounced",
   IF(G14 &gt; 406, "extreme", "NA"))))</f>
        <v>extreme</v>
      </c>
    </row>
    <row r="15" spans="1:11" x14ac:dyDescent="0.2">
      <c r="A15" s="2" t="s">
        <v>71</v>
      </c>
      <c r="B15" s="2" t="s">
        <v>72</v>
      </c>
      <c r="C15" s="2" t="s">
        <v>72</v>
      </c>
      <c r="D15" s="2" t="s">
        <v>73</v>
      </c>
      <c r="E15" s="2" t="s">
        <v>89</v>
      </c>
      <c r="F15">
        <v>16.2</v>
      </c>
      <c r="G15">
        <v>28.1</v>
      </c>
      <c r="H15" s="2" t="s">
        <v>144</v>
      </c>
      <c r="I15" t="str">
        <f>IF(F15 &lt; 72, "mild",
   IF(AND(F15 &gt; 71, F15 &lt; 190), "moderate",
   IF(AND(F15 &gt; 189, F15 &lt; 407), "pronounced",
   IF(F15 &gt; 406, "extreme", "NA"))))</f>
        <v>mild</v>
      </c>
      <c r="J15" t="str">
        <f>IF(G15 &lt; 72, "mild",
   IF(AND(G15 &gt; 71, G15 &lt; 190), "moderate",
   IF(AND(G15 &gt; 189, G15 &lt; 407), "pronounced",
   IF(G15 &gt; 406, "extreme", "NA"))))</f>
        <v>mild</v>
      </c>
    </row>
    <row r="16" spans="1:11" x14ac:dyDescent="0.2">
      <c r="A16" s="2" t="s">
        <v>109</v>
      </c>
      <c r="B16" s="2" t="s">
        <v>110</v>
      </c>
      <c r="C16" s="2" t="s">
        <v>110</v>
      </c>
      <c r="D16" s="2" t="s">
        <v>111</v>
      </c>
      <c r="E16" s="2" t="s">
        <v>137</v>
      </c>
      <c r="F16">
        <v>20.2</v>
      </c>
      <c r="G16">
        <v>157.6</v>
      </c>
      <c r="H16" s="2" t="s">
        <v>149</v>
      </c>
      <c r="I16" t="str">
        <f>IF(F16 &lt; 72, "mild",
   IF(AND(F16 &gt; 71, F16 &lt; 190), "moderate",
   IF(AND(F16 &gt; 189, F16 &lt; 407), "pronounced",
   IF(F16 &gt; 406, "extreme", "NA"))))</f>
        <v>mild</v>
      </c>
      <c r="J16" t="str">
        <f>IF(G16 &lt; 72, "mild",
   IF(AND(G16 &gt; 71, G16 &lt; 190), "moderate",
   IF(AND(G16 &gt; 189, G16 &lt; 407), "pronounced",
   IF(G16 &gt; 406, "extreme", "NA"))))</f>
        <v>moderate</v>
      </c>
    </row>
    <row r="17" spans="1:10" x14ac:dyDescent="0.2">
      <c r="A17" s="2" t="s">
        <v>2</v>
      </c>
      <c r="B17" s="2" t="s">
        <v>4</v>
      </c>
      <c r="C17" s="2" t="s">
        <v>41</v>
      </c>
      <c r="D17" s="2" t="s">
        <v>42</v>
      </c>
      <c r="E17" s="2" t="s">
        <v>88</v>
      </c>
      <c r="F17" s="2" t="s">
        <v>67</v>
      </c>
      <c r="G17" s="2" t="s">
        <v>67</v>
      </c>
      <c r="H17" s="2" t="s">
        <v>67</v>
      </c>
      <c r="I17" s="2" t="s">
        <v>67</v>
      </c>
      <c r="J17" s="2" t="s">
        <v>67</v>
      </c>
    </row>
    <row r="18" spans="1:10" x14ac:dyDescent="0.2">
      <c r="A18" s="2" t="s">
        <v>5</v>
      </c>
      <c r="B18" s="2" t="s">
        <v>7</v>
      </c>
      <c r="C18" s="2" t="s">
        <v>7</v>
      </c>
      <c r="D18" s="2" t="s">
        <v>44</v>
      </c>
      <c r="E18" s="2" t="s">
        <v>88</v>
      </c>
      <c r="F18" s="2" t="s">
        <v>67</v>
      </c>
      <c r="G18" s="2" t="s">
        <v>67</v>
      </c>
      <c r="H18" s="2" t="s">
        <v>67</v>
      </c>
      <c r="I18" s="2" t="s">
        <v>67</v>
      </c>
      <c r="J18" s="2" t="s">
        <v>67</v>
      </c>
    </row>
    <row r="19" spans="1:10" x14ac:dyDescent="0.2">
      <c r="A19" s="2" t="s">
        <v>21</v>
      </c>
      <c r="B19" s="2" t="s">
        <v>35</v>
      </c>
      <c r="C19" s="2" t="s">
        <v>35</v>
      </c>
      <c r="D19" s="2" t="s">
        <v>44</v>
      </c>
      <c r="E19" s="2" t="s">
        <v>88</v>
      </c>
      <c r="F19" s="2" t="s">
        <v>67</v>
      </c>
      <c r="G19" s="2" t="s">
        <v>67</v>
      </c>
      <c r="H19" s="2" t="s">
        <v>67</v>
      </c>
      <c r="I19" s="2" t="s">
        <v>67</v>
      </c>
      <c r="J19" s="2" t="s">
        <v>67</v>
      </c>
    </row>
    <row r="20" spans="1:10" x14ac:dyDescent="0.2">
      <c r="A20" s="2" t="s">
        <v>10</v>
      </c>
      <c r="B20" s="2" t="s">
        <v>11</v>
      </c>
      <c r="C20" s="2" t="s">
        <v>11</v>
      </c>
      <c r="D20" s="2" t="s">
        <v>47</v>
      </c>
      <c r="E20" s="2" t="s">
        <v>88</v>
      </c>
      <c r="F20" s="2" t="s">
        <v>67</v>
      </c>
      <c r="G20" s="2" t="s">
        <v>67</v>
      </c>
      <c r="H20" s="2" t="s">
        <v>67</v>
      </c>
      <c r="I20" s="2" t="s">
        <v>67</v>
      </c>
      <c r="J20" s="2" t="s">
        <v>67</v>
      </c>
    </row>
    <row r="21" spans="1:10" x14ac:dyDescent="0.2">
      <c r="A21" s="2" t="s">
        <v>93</v>
      </c>
      <c r="B21" s="2" t="s">
        <v>94</v>
      </c>
      <c r="C21" s="2" t="s">
        <v>94</v>
      </c>
      <c r="D21" s="2" t="s">
        <v>95</v>
      </c>
      <c r="E21" s="2" t="s">
        <v>137</v>
      </c>
      <c r="F21" s="2" t="s">
        <v>67</v>
      </c>
      <c r="G21" s="2" t="s">
        <v>67</v>
      </c>
      <c r="H21" s="2" t="s">
        <v>67</v>
      </c>
      <c r="I21" s="2" t="s">
        <v>67</v>
      </c>
      <c r="J21" s="2" t="s">
        <v>67</v>
      </c>
    </row>
    <row r="22" spans="1:10" x14ac:dyDescent="0.2">
      <c r="A22" s="2" t="s">
        <v>96</v>
      </c>
      <c r="B22" s="2" t="s">
        <v>104</v>
      </c>
      <c r="C22" s="2" t="s">
        <v>105</v>
      </c>
      <c r="D22" s="2" t="s">
        <v>106</v>
      </c>
      <c r="E22" s="2" t="s">
        <v>137</v>
      </c>
      <c r="F22" s="2" t="s">
        <v>67</v>
      </c>
      <c r="G22" s="2" t="s">
        <v>67</v>
      </c>
      <c r="H22" s="2" t="s">
        <v>67</v>
      </c>
      <c r="I22" s="2" t="s">
        <v>67</v>
      </c>
      <c r="J22" s="2" t="s">
        <v>67</v>
      </c>
    </row>
    <row r="23" spans="1:10" x14ac:dyDescent="0.2">
      <c r="A23" s="2" t="s">
        <v>5</v>
      </c>
      <c r="B23" s="2" t="s">
        <v>8</v>
      </c>
      <c r="C23" s="2" t="s">
        <v>8</v>
      </c>
      <c r="D23" s="2" t="s">
        <v>45</v>
      </c>
      <c r="E23" s="2" t="s">
        <v>88</v>
      </c>
      <c r="F23" s="2" t="s">
        <v>67</v>
      </c>
      <c r="G23" s="2" t="s">
        <v>67</v>
      </c>
      <c r="H23" s="2" t="s">
        <v>67</v>
      </c>
      <c r="I23" s="2" t="s">
        <v>67</v>
      </c>
      <c r="J23" s="2" t="s">
        <v>67</v>
      </c>
    </row>
    <row r="24" spans="1:10" x14ac:dyDescent="0.2">
      <c r="A24" s="2" t="s">
        <v>115</v>
      </c>
      <c r="B24" s="2" t="s">
        <v>116</v>
      </c>
      <c r="C24" s="2" t="s">
        <v>116</v>
      </c>
      <c r="D24" s="2" t="s">
        <v>117</v>
      </c>
      <c r="E24" s="2" t="s">
        <v>137</v>
      </c>
      <c r="F24" s="2" t="s">
        <v>67</v>
      </c>
      <c r="G24" s="2" t="s">
        <v>67</v>
      </c>
      <c r="H24" s="2" t="s">
        <v>67</v>
      </c>
      <c r="I24" s="2" t="s">
        <v>67</v>
      </c>
      <c r="J24" s="2" t="s">
        <v>67</v>
      </c>
    </row>
    <row r="25" spans="1:10" x14ac:dyDescent="0.2">
      <c r="A25" s="2" t="s">
        <v>21</v>
      </c>
      <c r="B25" s="2" t="s">
        <v>27</v>
      </c>
      <c r="C25" s="2" t="s">
        <v>27</v>
      </c>
      <c r="D25" s="2" t="s">
        <v>60</v>
      </c>
      <c r="E25" s="2" t="s">
        <v>88</v>
      </c>
      <c r="F25" s="2" t="s">
        <v>67</v>
      </c>
      <c r="G25" s="2" t="s">
        <v>67</v>
      </c>
      <c r="H25" s="2" t="s">
        <v>67</v>
      </c>
      <c r="I25" s="2" t="s">
        <v>67</v>
      </c>
      <c r="J25" s="2" t="s">
        <v>67</v>
      </c>
    </row>
    <row r="26" spans="1:10" x14ac:dyDescent="0.2">
      <c r="A26" s="2" t="s">
        <v>74</v>
      </c>
      <c r="B26" s="2" t="s">
        <v>79</v>
      </c>
      <c r="C26" s="2" t="s">
        <v>79</v>
      </c>
      <c r="D26" s="2" t="s">
        <v>80</v>
      </c>
      <c r="E26" s="2" t="s">
        <v>89</v>
      </c>
      <c r="F26" s="2" t="s">
        <v>67</v>
      </c>
      <c r="G26" s="2" t="s">
        <v>67</v>
      </c>
      <c r="H26" s="2" t="s">
        <v>67</v>
      </c>
      <c r="I26" s="2" t="s">
        <v>67</v>
      </c>
      <c r="J26" s="2" t="s">
        <v>67</v>
      </c>
    </row>
    <row r="27" spans="1:10" x14ac:dyDescent="0.2">
      <c r="A27" s="2" t="s">
        <v>21</v>
      </c>
      <c r="B27" s="2" t="s">
        <v>32</v>
      </c>
      <c r="C27" s="2" t="s">
        <v>32</v>
      </c>
      <c r="D27" s="2" t="s">
        <v>65</v>
      </c>
      <c r="E27" s="2" t="s">
        <v>88</v>
      </c>
      <c r="F27" s="2" t="s">
        <v>67</v>
      </c>
      <c r="G27" s="2" t="s">
        <v>67</v>
      </c>
      <c r="H27" s="2" t="s">
        <v>67</v>
      </c>
      <c r="I27" s="2" t="s">
        <v>67</v>
      </c>
      <c r="J27" s="2" t="s">
        <v>67</v>
      </c>
    </row>
    <row r="28" spans="1:10" x14ac:dyDescent="0.2">
      <c r="A28" s="2" t="s">
        <v>5</v>
      </c>
      <c r="B28" s="2" t="s">
        <v>6</v>
      </c>
      <c r="C28" s="2" t="s">
        <v>6</v>
      </c>
      <c r="D28" s="2" t="s">
        <v>43</v>
      </c>
      <c r="E28" s="2" t="s">
        <v>88</v>
      </c>
      <c r="F28" s="2" t="s">
        <v>67</v>
      </c>
      <c r="G28" s="2" t="s">
        <v>67</v>
      </c>
      <c r="H28" s="2" t="s">
        <v>67</v>
      </c>
      <c r="I28" s="2" t="s">
        <v>67</v>
      </c>
      <c r="J28" s="2" t="s">
        <v>67</v>
      </c>
    </row>
    <row r="29" spans="1:10" x14ac:dyDescent="0.2">
      <c r="A29" s="2" t="s">
        <v>5</v>
      </c>
      <c r="B29" s="2" t="s">
        <v>6</v>
      </c>
      <c r="C29" s="2" t="s">
        <v>6</v>
      </c>
      <c r="D29" s="2" t="s">
        <v>43</v>
      </c>
      <c r="E29" s="2" t="s">
        <v>137</v>
      </c>
      <c r="F29" s="2" t="s">
        <v>67</v>
      </c>
      <c r="G29" s="2" t="s">
        <v>67</v>
      </c>
      <c r="H29" s="2" t="s">
        <v>67</v>
      </c>
      <c r="I29" s="2" t="s">
        <v>67</v>
      </c>
      <c r="J29" s="2" t="s">
        <v>67</v>
      </c>
    </row>
    <row r="30" spans="1:10" x14ac:dyDescent="0.2">
      <c r="A30" s="2" t="s">
        <v>81</v>
      </c>
      <c r="B30" s="2" t="s">
        <v>82</v>
      </c>
      <c r="C30" s="2" t="s">
        <v>82</v>
      </c>
      <c r="D30" s="2" t="s">
        <v>83</v>
      </c>
      <c r="E30" s="2" t="s">
        <v>89</v>
      </c>
      <c r="F30" s="2" t="s">
        <v>67</v>
      </c>
      <c r="G30" s="2" t="s">
        <v>67</v>
      </c>
      <c r="H30" s="2" t="s">
        <v>67</v>
      </c>
      <c r="I30" s="2" t="s">
        <v>67</v>
      </c>
      <c r="J30" s="2" t="s">
        <v>67</v>
      </c>
    </row>
    <row r="31" spans="1:10" x14ac:dyDescent="0.2">
      <c r="A31" s="2" t="s">
        <v>90</v>
      </c>
      <c r="B31" s="2" t="s">
        <v>133</v>
      </c>
      <c r="C31" s="2" t="s">
        <v>133</v>
      </c>
      <c r="D31" s="2" t="s">
        <v>134</v>
      </c>
      <c r="E31" s="2" t="s">
        <v>137</v>
      </c>
      <c r="F31" s="2" t="s">
        <v>67</v>
      </c>
      <c r="G31" s="2" t="s">
        <v>67</v>
      </c>
      <c r="H31" s="2" t="s">
        <v>67</v>
      </c>
      <c r="I31" s="2" t="s">
        <v>67</v>
      </c>
      <c r="J31" s="2" t="s">
        <v>67</v>
      </c>
    </row>
    <row r="32" spans="1:10" x14ac:dyDescent="0.2">
      <c r="A32" s="2" t="s">
        <v>90</v>
      </c>
      <c r="B32" s="2" t="s">
        <v>128</v>
      </c>
      <c r="C32" s="2" t="s">
        <v>129</v>
      </c>
      <c r="D32" s="2" t="s">
        <v>103</v>
      </c>
      <c r="E32" s="2" t="s">
        <v>137</v>
      </c>
      <c r="F32" s="2" t="s">
        <v>67</v>
      </c>
      <c r="G32" s="2" t="s">
        <v>67</v>
      </c>
      <c r="H32" s="2" t="s">
        <v>67</v>
      </c>
      <c r="I32" s="2" t="s">
        <v>67</v>
      </c>
      <c r="J32" s="2" t="s">
        <v>67</v>
      </c>
    </row>
    <row r="33" spans="1:10" x14ac:dyDescent="0.2">
      <c r="A33" s="2" t="s">
        <v>10</v>
      </c>
      <c r="B33" s="2" t="s">
        <v>12</v>
      </c>
      <c r="C33" s="2" t="s">
        <v>12</v>
      </c>
      <c r="D33" s="2" t="s">
        <v>48</v>
      </c>
      <c r="E33" s="2" t="s">
        <v>88</v>
      </c>
      <c r="F33" s="2" t="s">
        <v>67</v>
      </c>
      <c r="G33" s="2" t="s">
        <v>67</v>
      </c>
      <c r="H33" s="2" t="s">
        <v>67</v>
      </c>
      <c r="I33" s="2" t="s">
        <v>67</v>
      </c>
      <c r="J33" s="2" t="s">
        <v>67</v>
      </c>
    </row>
    <row r="34" spans="1:10" x14ac:dyDescent="0.2">
      <c r="A34" s="2" t="s">
        <v>14</v>
      </c>
      <c r="B34" s="2" t="s">
        <v>15</v>
      </c>
      <c r="C34" s="2" t="s">
        <v>15</v>
      </c>
      <c r="D34" s="2" t="s">
        <v>50</v>
      </c>
      <c r="E34" s="2" t="s">
        <v>88</v>
      </c>
      <c r="F34" s="2" t="s">
        <v>67</v>
      </c>
      <c r="G34" s="2" t="s">
        <v>67</v>
      </c>
      <c r="H34" s="2" t="s">
        <v>67</v>
      </c>
      <c r="I34" s="2" t="s">
        <v>67</v>
      </c>
      <c r="J34" s="2" t="s">
        <v>67</v>
      </c>
    </row>
    <row r="35" spans="1:10" x14ac:dyDescent="0.2">
      <c r="A35" s="2" t="s">
        <v>21</v>
      </c>
      <c r="B35" s="2" t="s">
        <v>26</v>
      </c>
      <c r="C35" s="2" t="s">
        <v>26</v>
      </c>
      <c r="D35" s="2" t="s">
        <v>59</v>
      </c>
      <c r="E35" s="2" t="s">
        <v>88</v>
      </c>
      <c r="F35" s="2" t="s">
        <v>67</v>
      </c>
      <c r="G35" s="2" t="s">
        <v>67</v>
      </c>
      <c r="H35" s="2" t="s">
        <v>67</v>
      </c>
      <c r="I35" s="2" t="s">
        <v>67</v>
      </c>
      <c r="J35" s="2" t="s">
        <v>67</v>
      </c>
    </row>
    <row r="36" spans="1:10" x14ac:dyDescent="0.2">
      <c r="A36" s="2" t="s">
        <v>109</v>
      </c>
      <c r="B36" s="2" t="s">
        <v>123</v>
      </c>
      <c r="C36" s="2" t="s">
        <v>123</v>
      </c>
      <c r="D36" s="2" t="s">
        <v>111</v>
      </c>
      <c r="E36" s="2" t="s">
        <v>137</v>
      </c>
      <c r="F36" s="2" t="s">
        <v>67</v>
      </c>
      <c r="G36" s="2" t="s">
        <v>67</v>
      </c>
      <c r="H36" s="2" t="s">
        <v>67</v>
      </c>
      <c r="I36" s="2" t="s">
        <v>67</v>
      </c>
      <c r="J36" s="2" t="s">
        <v>67</v>
      </c>
    </row>
    <row r="37" spans="1:10" x14ac:dyDescent="0.2">
      <c r="A37" s="2" t="s">
        <v>21</v>
      </c>
      <c r="B37" s="2" t="s">
        <v>29</v>
      </c>
      <c r="C37" s="2" t="s">
        <v>29</v>
      </c>
      <c r="D37" s="2" t="s">
        <v>62</v>
      </c>
      <c r="E37" s="2" t="s">
        <v>88</v>
      </c>
      <c r="F37" s="2" t="s">
        <v>67</v>
      </c>
      <c r="G37" s="2" t="s">
        <v>67</v>
      </c>
      <c r="H37" s="2" t="s">
        <v>67</v>
      </c>
      <c r="I37" s="2" t="s">
        <v>67</v>
      </c>
      <c r="J37" s="2" t="s">
        <v>67</v>
      </c>
    </row>
    <row r="38" spans="1:10" x14ac:dyDescent="0.2">
      <c r="A38" s="2" t="s">
        <v>115</v>
      </c>
      <c r="B38" s="2" t="s">
        <v>120</v>
      </c>
      <c r="C38" s="2" t="s">
        <v>120</v>
      </c>
      <c r="D38" s="2" t="s">
        <v>121</v>
      </c>
      <c r="E38" s="2" t="s">
        <v>137</v>
      </c>
      <c r="F38" s="2" t="s">
        <v>67</v>
      </c>
      <c r="G38" s="2" t="s">
        <v>67</v>
      </c>
      <c r="H38" s="2" t="s">
        <v>67</v>
      </c>
      <c r="I38" s="2" t="s">
        <v>67</v>
      </c>
      <c r="J38" s="2" t="s">
        <v>67</v>
      </c>
    </row>
    <row r="39" spans="1:10" x14ac:dyDescent="0.2">
      <c r="A39" s="2" t="s">
        <v>90</v>
      </c>
      <c r="B39" s="2" t="s">
        <v>124</v>
      </c>
      <c r="C39" s="2" t="s">
        <v>124</v>
      </c>
      <c r="D39" s="2" t="s">
        <v>125</v>
      </c>
      <c r="E39" s="2" t="s">
        <v>137</v>
      </c>
      <c r="F39" s="2" t="s">
        <v>67</v>
      </c>
      <c r="G39" s="2" t="s">
        <v>67</v>
      </c>
      <c r="H39" s="2" t="s">
        <v>67</v>
      </c>
      <c r="I39" s="2" t="s">
        <v>67</v>
      </c>
      <c r="J39" s="2" t="s">
        <v>67</v>
      </c>
    </row>
    <row r="40" spans="1:10" x14ac:dyDescent="0.2">
      <c r="A40" s="2" t="s">
        <v>21</v>
      </c>
      <c r="B40" s="2" t="s">
        <v>25</v>
      </c>
      <c r="C40" s="2" t="s">
        <v>25</v>
      </c>
      <c r="D40" s="2" t="s">
        <v>58</v>
      </c>
      <c r="E40" s="2" t="s">
        <v>88</v>
      </c>
      <c r="F40" s="2" t="s">
        <v>67</v>
      </c>
      <c r="G40" s="2" t="s">
        <v>67</v>
      </c>
      <c r="H40" s="2" t="s">
        <v>67</v>
      </c>
      <c r="I40" s="2" t="s">
        <v>67</v>
      </c>
      <c r="J40" s="2" t="s">
        <v>67</v>
      </c>
    </row>
    <row r="41" spans="1:10" x14ac:dyDescent="0.2">
      <c r="A41" s="2" t="s">
        <v>21</v>
      </c>
      <c r="B41" s="2" t="s">
        <v>31</v>
      </c>
      <c r="C41" s="2" t="s">
        <v>31</v>
      </c>
      <c r="D41" s="2" t="s">
        <v>64</v>
      </c>
      <c r="E41" s="2" t="s">
        <v>88</v>
      </c>
      <c r="F41" s="2" t="s">
        <v>67</v>
      </c>
      <c r="G41" s="2" t="s">
        <v>67</v>
      </c>
      <c r="H41" s="2" t="s">
        <v>67</v>
      </c>
      <c r="I41" s="2" t="s">
        <v>67</v>
      </c>
      <c r="J41" s="2" t="s">
        <v>67</v>
      </c>
    </row>
    <row r="42" spans="1:10" x14ac:dyDescent="0.2">
      <c r="A42" s="2" t="s">
        <v>96</v>
      </c>
      <c r="B42" s="2" t="s">
        <v>107</v>
      </c>
      <c r="C42" s="2" t="s">
        <v>107</v>
      </c>
      <c r="D42" s="2" t="s">
        <v>108</v>
      </c>
      <c r="E42" s="2" t="s">
        <v>137</v>
      </c>
      <c r="F42" s="2" t="s">
        <v>67</v>
      </c>
      <c r="G42" s="2" t="s">
        <v>67</v>
      </c>
      <c r="H42" s="2" t="s">
        <v>67</v>
      </c>
      <c r="I42" s="2" t="s">
        <v>67</v>
      </c>
      <c r="J42" s="2" t="s">
        <v>67</v>
      </c>
    </row>
    <row r="43" spans="1:10" x14ac:dyDescent="0.2">
      <c r="A43" s="2" t="s">
        <v>21</v>
      </c>
      <c r="B43" s="2" t="s">
        <v>33</v>
      </c>
      <c r="C43" s="2" t="s">
        <v>66</v>
      </c>
      <c r="D43" s="2" t="s">
        <v>67</v>
      </c>
      <c r="E43" s="2" t="s">
        <v>88</v>
      </c>
      <c r="F43" s="2" t="s">
        <v>67</v>
      </c>
      <c r="G43" s="2" t="s">
        <v>67</v>
      </c>
      <c r="H43" s="2" t="s">
        <v>67</v>
      </c>
      <c r="I43" s="2" t="s">
        <v>67</v>
      </c>
      <c r="J43" s="2" t="s">
        <v>67</v>
      </c>
    </row>
    <row r="44" spans="1:10" x14ac:dyDescent="0.2">
      <c r="A44" s="2" t="s">
        <v>14</v>
      </c>
      <c r="B44" s="2" t="s">
        <v>18</v>
      </c>
      <c r="C44" s="2" t="s">
        <v>18</v>
      </c>
      <c r="D44" s="2" t="s">
        <v>53</v>
      </c>
      <c r="E44" s="2" t="s">
        <v>88</v>
      </c>
      <c r="F44" s="2" t="s">
        <v>67</v>
      </c>
      <c r="G44" s="2" t="s">
        <v>67</v>
      </c>
      <c r="H44" s="2" t="s">
        <v>67</v>
      </c>
      <c r="I44" s="2" t="s">
        <v>67</v>
      </c>
      <c r="J44" s="2" t="s">
        <v>67</v>
      </c>
    </row>
    <row r="45" spans="1:10" x14ac:dyDescent="0.2">
      <c r="A45" s="2" t="s">
        <v>21</v>
      </c>
      <c r="B45" s="2" t="s">
        <v>23</v>
      </c>
      <c r="C45" s="2" t="s">
        <v>23</v>
      </c>
      <c r="D45" s="2" t="s">
        <v>56</v>
      </c>
      <c r="E45" s="2" t="s">
        <v>88</v>
      </c>
      <c r="F45" s="2" t="s">
        <v>67</v>
      </c>
      <c r="G45" s="2" t="s">
        <v>67</v>
      </c>
      <c r="H45" s="2" t="s">
        <v>67</v>
      </c>
      <c r="I45" s="2" t="s">
        <v>67</v>
      </c>
      <c r="J45" s="2" t="s">
        <v>67</v>
      </c>
    </row>
    <row r="46" spans="1:10" x14ac:dyDescent="0.2">
      <c r="A46" s="2" t="s">
        <v>21</v>
      </c>
      <c r="B46" s="2" t="s">
        <v>28</v>
      </c>
      <c r="C46" s="2" t="s">
        <v>28</v>
      </c>
      <c r="D46" s="2" t="s">
        <v>61</v>
      </c>
      <c r="E46" s="2" t="s">
        <v>88</v>
      </c>
      <c r="F46" s="2" t="s">
        <v>67</v>
      </c>
      <c r="G46" s="2" t="s">
        <v>67</v>
      </c>
      <c r="H46" s="2" t="s">
        <v>67</v>
      </c>
      <c r="I46" s="2" t="s">
        <v>67</v>
      </c>
      <c r="J46" s="2" t="s">
        <v>67</v>
      </c>
    </row>
    <row r="47" spans="1:10" x14ac:dyDescent="0.2">
      <c r="A47" s="2" t="s">
        <v>21</v>
      </c>
      <c r="B47" s="2" t="s">
        <v>30</v>
      </c>
      <c r="C47" s="2" t="s">
        <v>30</v>
      </c>
      <c r="D47" s="2" t="s">
        <v>63</v>
      </c>
      <c r="E47" s="2" t="s">
        <v>88</v>
      </c>
      <c r="F47" s="2" t="s">
        <v>67</v>
      </c>
      <c r="G47" s="2" t="s">
        <v>67</v>
      </c>
      <c r="H47" s="2" t="s">
        <v>67</v>
      </c>
      <c r="I47" s="2" t="s">
        <v>67</v>
      </c>
      <c r="J47" s="2" t="s">
        <v>67</v>
      </c>
    </row>
    <row r="48" spans="1:10" s="8" customFormat="1" x14ac:dyDescent="0.2">
      <c r="A48" s="7" t="s">
        <v>74</v>
      </c>
      <c r="B48" s="7" t="s">
        <v>77</v>
      </c>
      <c r="C48" s="7" t="s">
        <v>77</v>
      </c>
      <c r="D48" s="7" t="s">
        <v>78</v>
      </c>
      <c r="E48" s="7" t="s">
        <v>89</v>
      </c>
      <c r="F48" s="8">
        <v>203.2</v>
      </c>
      <c r="G48" s="7" t="s">
        <v>67</v>
      </c>
      <c r="H48" s="7" t="s">
        <v>143</v>
      </c>
      <c r="I48" s="8" t="str">
        <f>IF(F48 &lt; 72, "mild",
   IF(AND(F48 &gt; 71, F48 &lt; 190), "moderate",
   IF(AND(F48 &gt; 189, F48 &lt; 407), "pronounced",
   IF(F48 &gt; 406, "extreme", "NA"))))</f>
        <v>pronounced</v>
      </c>
      <c r="J48" s="7" t="s">
        <v>67</v>
      </c>
    </row>
    <row r="49" spans="1:10" x14ac:dyDescent="0.2">
      <c r="A49" s="2" t="s">
        <v>112</v>
      </c>
      <c r="B49" s="2" t="s">
        <v>113</v>
      </c>
      <c r="C49" s="2" t="s">
        <v>113</v>
      </c>
      <c r="D49" s="2" t="s">
        <v>114</v>
      </c>
      <c r="E49" s="2" t="s">
        <v>137</v>
      </c>
      <c r="F49" s="2" t="s">
        <v>67</v>
      </c>
      <c r="G49" s="2" t="s">
        <v>67</v>
      </c>
      <c r="H49" s="2" t="s">
        <v>67</v>
      </c>
      <c r="I49" s="2" t="s">
        <v>67</v>
      </c>
      <c r="J49" s="2" t="s">
        <v>67</v>
      </c>
    </row>
    <row r="50" spans="1:10" x14ac:dyDescent="0.2">
      <c r="A50" s="2" t="s">
        <v>21</v>
      </c>
      <c r="B50" s="2" t="s">
        <v>34</v>
      </c>
      <c r="C50" s="2" t="s">
        <v>34</v>
      </c>
      <c r="D50" s="2" t="s">
        <v>68</v>
      </c>
      <c r="E50" s="2" t="s">
        <v>88</v>
      </c>
      <c r="F50" s="2" t="s">
        <v>67</v>
      </c>
      <c r="G50" s="2" t="s">
        <v>67</v>
      </c>
      <c r="H50" s="2" t="s">
        <v>67</v>
      </c>
      <c r="I50" s="2" t="s">
        <v>67</v>
      </c>
      <c r="J50" s="2" t="s">
        <v>67</v>
      </c>
    </row>
    <row r="51" spans="1:10" x14ac:dyDescent="0.2">
      <c r="A51" s="2" t="s">
        <v>21</v>
      </c>
      <c r="B51" s="2" t="s">
        <v>24</v>
      </c>
      <c r="C51" s="2" t="s">
        <v>24</v>
      </c>
      <c r="D51" s="2" t="s">
        <v>57</v>
      </c>
      <c r="E51" s="2" t="s">
        <v>88</v>
      </c>
      <c r="F51" s="2" t="s">
        <v>67</v>
      </c>
      <c r="G51" s="2" t="s">
        <v>67</v>
      </c>
      <c r="H51" s="2" t="s">
        <v>67</v>
      </c>
      <c r="I51" s="2" t="s">
        <v>67</v>
      </c>
      <c r="J51" s="2" t="s">
        <v>67</v>
      </c>
    </row>
    <row r="52" spans="1:10" x14ac:dyDescent="0.2">
      <c r="A52" s="2" t="s">
        <v>21</v>
      </c>
      <c r="B52" s="2" t="s">
        <v>36</v>
      </c>
      <c r="C52" s="2" t="s">
        <v>36</v>
      </c>
      <c r="D52" s="2" t="s">
        <v>69</v>
      </c>
      <c r="E52" s="2" t="s">
        <v>88</v>
      </c>
      <c r="F52" s="2" t="s">
        <v>67</v>
      </c>
      <c r="G52" s="2" t="s">
        <v>67</v>
      </c>
      <c r="H52" s="2" t="s">
        <v>67</v>
      </c>
      <c r="I52" s="2" t="s">
        <v>67</v>
      </c>
      <c r="J52" s="2" t="s">
        <v>67</v>
      </c>
    </row>
    <row r="53" spans="1:10" x14ac:dyDescent="0.2">
      <c r="A53" s="2" t="s">
        <v>84</v>
      </c>
      <c r="B53" s="2" t="s">
        <v>85</v>
      </c>
      <c r="C53" s="2" t="s">
        <v>85</v>
      </c>
      <c r="D53" s="2" t="s">
        <v>86</v>
      </c>
      <c r="E53" s="2" t="s">
        <v>89</v>
      </c>
      <c r="F53" s="2" t="s">
        <v>67</v>
      </c>
      <c r="G53" s="2" t="s">
        <v>67</v>
      </c>
      <c r="H53" s="2" t="s">
        <v>67</v>
      </c>
      <c r="I53" s="2" t="s">
        <v>67</v>
      </c>
      <c r="J53" s="2" t="s">
        <v>67</v>
      </c>
    </row>
    <row r="54" spans="1:10" x14ac:dyDescent="0.2">
      <c r="A54" s="2" t="s">
        <v>74</v>
      </c>
      <c r="B54" s="2" t="s">
        <v>75</v>
      </c>
      <c r="C54" s="2" t="s">
        <v>75</v>
      </c>
      <c r="D54" s="2" t="s">
        <v>76</v>
      </c>
      <c r="E54" s="2" t="s">
        <v>89</v>
      </c>
      <c r="F54" s="2" t="s">
        <v>67</v>
      </c>
      <c r="G54" s="2" t="s">
        <v>67</v>
      </c>
      <c r="H54" s="2" t="s">
        <v>67</v>
      </c>
      <c r="I54" s="2" t="s">
        <v>67</v>
      </c>
      <c r="J54" s="2" t="s">
        <v>67</v>
      </c>
    </row>
    <row r="55" spans="1:10" x14ac:dyDescent="0.2">
      <c r="A55" s="2" t="s">
        <v>5</v>
      </c>
      <c r="B55" s="2" t="s">
        <v>9</v>
      </c>
      <c r="C55" s="2" t="s">
        <v>9</v>
      </c>
      <c r="D55" s="2" t="s">
        <v>46</v>
      </c>
      <c r="E55" s="2" t="s">
        <v>88</v>
      </c>
      <c r="F55" s="2" t="s">
        <v>67</v>
      </c>
      <c r="G55" s="2" t="s">
        <v>67</v>
      </c>
      <c r="H55" s="2" t="s">
        <v>67</v>
      </c>
      <c r="I55" s="2" t="s">
        <v>67</v>
      </c>
      <c r="J55" s="2" t="s">
        <v>67</v>
      </c>
    </row>
    <row r="56" spans="1:10" x14ac:dyDescent="0.2">
      <c r="A56" s="2" t="s">
        <v>21</v>
      </c>
      <c r="B56" s="2" t="s">
        <v>22</v>
      </c>
      <c r="C56" s="2" t="s">
        <v>22</v>
      </c>
      <c r="D56" s="2" t="s">
        <v>55</v>
      </c>
      <c r="E56" s="2" t="s">
        <v>88</v>
      </c>
      <c r="F56" s="2" t="s">
        <v>67</v>
      </c>
      <c r="G56" s="2" t="s">
        <v>67</v>
      </c>
      <c r="H56" s="2" t="s">
        <v>67</v>
      </c>
      <c r="I56" s="2" t="s">
        <v>67</v>
      </c>
      <c r="J56" s="2" t="s">
        <v>67</v>
      </c>
    </row>
    <row r="57" spans="1:10" x14ac:dyDescent="0.2">
      <c r="A57" s="2" t="s">
        <v>96</v>
      </c>
      <c r="B57" s="2" t="s">
        <v>97</v>
      </c>
      <c r="C57" s="2" t="s">
        <v>97</v>
      </c>
      <c r="D57" s="2" t="s">
        <v>98</v>
      </c>
      <c r="E57" s="2" t="s">
        <v>137</v>
      </c>
      <c r="F57">
        <v>68.5</v>
      </c>
      <c r="G57">
        <v>176.8</v>
      </c>
      <c r="H57" s="2" t="s">
        <v>141</v>
      </c>
      <c r="I57" t="str">
        <f>IF(F57 &lt; 72, "mild",
   IF(AND(F57 &gt; 71, F57 &lt; 190), "moderate",
   IF(AND(F57 &gt; 189, F57 &lt; 407), "pronounced",
   IF(F57 &gt; 406, "extreme", "NA"))))</f>
        <v>mild</v>
      </c>
      <c r="J57" s="2" t="s">
        <v>67</v>
      </c>
    </row>
    <row r="58" spans="1:10" x14ac:dyDescent="0.2">
      <c r="A58" s="2" t="s">
        <v>90</v>
      </c>
      <c r="B58" s="2" t="s">
        <v>122</v>
      </c>
      <c r="C58" s="2" t="s">
        <v>122</v>
      </c>
      <c r="D58" s="2" t="s">
        <v>98</v>
      </c>
      <c r="E58" s="2" t="s">
        <v>137</v>
      </c>
      <c r="F58" s="2" t="s">
        <v>67</v>
      </c>
      <c r="G58" s="2" t="s">
        <v>67</v>
      </c>
      <c r="H58" s="2" t="s">
        <v>67</v>
      </c>
      <c r="I58" s="2" t="s">
        <v>67</v>
      </c>
      <c r="J58" s="2" t="s">
        <v>67</v>
      </c>
    </row>
    <row r="59" spans="1:10" x14ac:dyDescent="0.2">
      <c r="A59" s="2" t="s">
        <v>21</v>
      </c>
      <c r="B59" s="2" t="s">
        <v>37</v>
      </c>
      <c r="C59" s="2" t="s">
        <v>70</v>
      </c>
      <c r="D59" s="2" t="s">
        <v>67</v>
      </c>
      <c r="E59" s="2" t="s">
        <v>88</v>
      </c>
      <c r="F59" s="2" t="s">
        <v>67</v>
      </c>
      <c r="G59" s="2" t="s">
        <v>67</v>
      </c>
      <c r="H59" s="2" t="s">
        <v>67</v>
      </c>
      <c r="I59" s="2" t="s">
        <v>67</v>
      </c>
      <c r="J59" s="2" t="s">
        <v>67</v>
      </c>
    </row>
    <row r="60" spans="1:10" x14ac:dyDescent="0.2">
      <c r="A60" s="2" t="s">
        <v>10</v>
      </c>
      <c r="B60" s="2" t="s">
        <v>13</v>
      </c>
      <c r="C60" s="2" t="s">
        <v>13</v>
      </c>
      <c r="D60" s="2" t="s">
        <v>49</v>
      </c>
      <c r="E60" s="2" t="s">
        <v>88</v>
      </c>
      <c r="F60" s="2" t="s">
        <v>67</v>
      </c>
      <c r="G60" s="2" t="s">
        <v>67</v>
      </c>
      <c r="H60" s="2" t="s">
        <v>67</v>
      </c>
      <c r="I60" s="2" t="s">
        <v>67</v>
      </c>
      <c r="J60" s="2" t="s">
        <v>67</v>
      </c>
    </row>
    <row r="61" spans="1:10" x14ac:dyDescent="0.2">
      <c r="A61" s="2" t="s">
        <v>115</v>
      </c>
      <c r="B61" s="2" t="s">
        <v>118</v>
      </c>
      <c r="C61" s="2" t="s">
        <v>118</v>
      </c>
      <c r="D61" s="2" t="s">
        <v>119</v>
      </c>
      <c r="E61" s="2" t="s">
        <v>137</v>
      </c>
      <c r="F61" s="2" t="s">
        <v>67</v>
      </c>
      <c r="G61" s="2" t="s">
        <v>67</v>
      </c>
      <c r="H61" s="2" t="s">
        <v>67</v>
      </c>
      <c r="I61" s="2" t="s">
        <v>67</v>
      </c>
      <c r="J61" s="2" t="s">
        <v>67</v>
      </c>
    </row>
    <row r="62" spans="1:10" s="8" customFormat="1" x14ac:dyDescent="0.2">
      <c r="A62" s="7" t="s">
        <v>96</v>
      </c>
      <c r="B62" s="7" t="s">
        <v>99</v>
      </c>
      <c r="C62" s="7" t="s">
        <v>99</v>
      </c>
      <c r="D62" s="7" t="s">
        <v>100</v>
      </c>
      <c r="E62" s="7" t="s">
        <v>137</v>
      </c>
      <c r="F62" s="8">
        <v>140.69999999999999</v>
      </c>
      <c r="G62" s="8">
        <v>284.2</v>
      </c>
      <c r="H62" s="7" t="s">
        <v>141</v>
      </c>
      <c r="I62" s="8" t="str">
        <f>IF(F62 &lt; 72, "mild",
   IF(AND(F62 &gt; 71, F62 &lt; 190), "moderate",
   IF(AND(F62 &gt; 189, F62 &lt; 407), "pronounced",
   IF(F62 &gt; 406, "extreme", "NA"))))</f>
        <v>moderate</v>
      </c>
      <c r="J62" s="8" t="str">
        <f>IF(G62 &lt; 72, "mild",
   IF(AND(G62 &gt; 71, G62 &lt; 190), "moderate",
   IF(AND(G62 &gt; 189, G62 &lt; 407), "pronounced",
   IF(G62 &gt; 406, "extreme", "NA"))))</f>
        <v>pronounced</v>
      </c>
    </row>
    <row r="63" spans="1:10" s="8" customFormat="1" x14ac:dyDescent="0.2">
      <c r="A63" s="7" t="s">
        <v>19</v>
      </c>
      <c r="B63" s="7" t="s">
        <v>20</v>
      </c>
      <c r="C63" s="7" t="s">
        <v>20</v>
      </c>
      <c r="D63" s="7" t="s">
        <v>54</v>
      </c>
      <c r="E63" s="7" t="s">
        <v>88</v>
      </c>
      <c r="F63" s="8">
        <v>66.2</v>
      </c>
      <c r="G63" s="8">
        <v>314.89999999999998</v>
      </c>
      <c r="H63" s="7" t="s">
        <v>143</v>
      </c>
      <c r="I63" s="8" t="str">
        <f>IF(F63 &lt; 72, "mild",
   IF(AND(F63 &gt; 71, F63 &lt; 190), "moderate",
   IF(AND(F63 &gt; 189, F63 &lt; 407), "pronounced",
   IF(F63 &gt; 406, "extreme", "NA"))))</f>
        <v>mild</v>
      </c>
      <c r="J63" s="8" t="str">
        <f>IF(G63 &lt; 72, "mild",
   IF(AND(G63 &gt; 71, G63 &lt; 190), "moderate",
   IF(AND(G63 &gt; 189, G63 &lt; 407), "pronounced",
   IF(G63 &gt; 406, "extreme", "NA"))))</f>
        <v>pronounced</v>
      </c>
    </row>
    <row r="64" spans="1:10" s="8" customFormat="1" x14ac:dyDescent="0.2">
      <c r="A64" s="7" t="s">
        <v>2</v>
      </c>
      <c r="B64" s="7" t="s">
        <v>3</v>
      </c>
      <c r="C64" s="7" t="s">
        <v>3</v>
      </c>
      <c r="D64" s="7" t="s">
        <v>40</v>
      </c>
      <c r="E64" s="7" t="s">
        <v>88</v>
      </c>
      <c r="F64" s="8">
        <v>54.3</v>
      </c>
      <c r="G64" s="8">
        <v>229.9</v>
      </c>
      <c r="H64" s="7" t="s">
        <v>141</v>
      </c>
      <c r="I64" s="8" t="str">
        <f>IF(F64 &lt; 72, "mild",
   IF(AND(F64 &gt; 71, F64 &lt; 190), "moderate",
   IF(AND(F64 &gt; 189, F64 &lt; 407), "pronounced",
   IF(F64 &gt; 406, "extreme", "NA"))))</f>
        <v>mild</v>
      </c>
      <c r="J64" s="8" t="str">
        <f>IF(G64 &lt; 72, "mild",
   IF(AND(G64 &gt; 71, G64 &lt; 190), "moderate",
   IF(AND(G64 &gt; 189, G64 &lt; 407), "pronounced",
   IF(G64 &gt; 406, "extreme", "NA"))))</f>
        <v>pronounced</v>
      </c>
    </row>
    <row r="65" spans="4:4" x14ac:dyDescent="0.2">
      <c r="D65" s="3"/>
    </row>
  </sheetData>
  <sortState xmlns:xlrd2="http://schemas.microsoft.com/office/spreadsheetml/2017/richdata2" ref="A2:K68">
    <sortCondition ref="J2:J68"/>
    <sortCondition ref="B2:B68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2024-10-08T18:10:43Z</dcterms:created>
  <dcterms:modified xsi:type="dcterms:W3CDTF">2024-10-08T20:42:50Z</dcterms:modified>
</cp:coreProperties>
</file>