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allocations" sheetId="2" r:id="rId5"/>
    <sheet state="visible" name="Database questions" sheetId="3" r:id="rId6"/>
    <sheet state="visible" name="Table A. Summary of Stock Statu" sheetId="4" r:id="rId7"/>
    <sheet state="visible" name="Table C. Stock Status for non-F" sheetId="5" r:id="rId8"/>
    <sheet state="visible" name="Table F. Data collection only" sheetId="6" r:id="rId9"/>
    <sheet state="visible" name="Table G. Stocks managed under i" sheetId="7" r:id="rId10"/>
    <sheet state="visible" name="Table B. Endnotes for FSSI Stoc" sheetId="8" r:id="rId11"/>
    <sheet state="visible" name="Table D. Endnotes for non-FSSI " sheetId="9" r:id="rId12"/>
  </sheets>
  <definedNames>
    <definedName hidden="1" localSheetId="1" name="Z_DAF9495A_D8E1_482F_B02A_1EB6E0BABE91_.wvu.FilterData">allocations!$A$1:$AV$253</definedName>
  </definedNames>
  <calcPr/>
  <customWorkbookViews>
    <customWorkbookView activeSheetId="0" maximized="1" windowHeight="0" windowWidth="0" guid="{DAF9495A-D8E1-482F-B02A-1EB6E0BABE91}"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1">
      <text>
        <t xml:space="preserve">"The Fish Stock Sustainability Index is a quarterly index that measures the performance of U.S. federal fisheries. Currently, the index includes 175 fish stocks selected for their importance to commercial and recreational fisheries."
</t>
      </text>
    </comment>
    <comment authorId="0" ref="E462">
      <text>
        <t xml:space="preserve">Currently considering splitting scamp and yellowmouth to separate complex, https://safmc.net/documents/sg_a5b_amendment55draftamendment_202406-pdf/
	-Zoë Kitchel</t>
      </text>
    </comment>
    <comment authorId="0" ref="K481">
      <text>
        <t xml:space="preserve">De facto 100% allocation to recreational as species cannot be sold. This doesn't count, right?
	-Zoë Kitchel</t>
      </text>
    </comment>
    <comment authorId="0" ref="AJ17">
      <text>
        <t xml:space="preserve">BSAI Pacific cod are a component of two catch share programs, 1) Amendment 80 (C/P) &amp; 2) CV vessels through 2024
	-Zoë Kitchel</t>
      </text>
    </comment>
    <comment authorId="0" ref="AP1">
      <text>
        <t xml:space="preserve">who holds the share (individual, cooperative, linked to vessel, etc.)
	-Zoë Kitchel</t>
      </text>
    </comment>
    <comment authorId="0" ref="AJ190">
      <text>
        <t xml:space="preserve">Does NE multispecies, etc. = gear or incidental?
	-Zoë Kitchel
----
these are between comm subsectors (bycatch and target)
	-Christopher Free</t>
      </text>
    </comment>
    <comment authorId="0" ref="K328">
      <text>
        <t xml:space="preserve">Like halibut, does DAS and trimester allocation for 2% common pool qualify it as 'allocated'?
	-Zoë Kitchel</t>
      </text>
    </comment>
    <comment authorId="0" ref="AL120">
      <text>
        <t xml:space="preserve">Having trouble finding justification for management zones, and how catch is allocated.
	-Zoë Kitchel</t>
      </text>
    </comment>
    <comment authorId="0" ref="D467">
      <text>
        <t xml:space="preserve">How to code if no fishing allowed?
	-Zoë Kitchel
but allocations are set by FMP?
	-Zoë Kitchel</t>
      </text>
    </comment>
    <comment authorId="0" ref="AO1">
      <text>
        <t xml:space="preserve">"Transferability of shares and allocation is generally viewed as a positive component of IFQ programs as it allows for quota to move to where it is needed most."
	-Zoë Kitchel</t>
      </text>
    </comment>
    <comment authorId="0" ref="AM465">
      <text>
        <t xml:space="preserve">How can I code this so we can use in R?
	-Zoë Kitchel</t>
      </text>
    </comment>
    <comment authorId="0" ref="AJ1">
      <text>
        <t xml:space="preserve">how does this differ from region?
	-Christopher Free
Don't remember, I'm deleting
	-Zoë Kitchel</t>
      </text>
    </comment>
    <comment authorId="0" ref="AJ144">
      <text>
        <t xml:space="preserve">This is actually an allocation by vessel type
	-Christopher Free</t>
      </text>
    </comment>
    <comment authorId="0" ref="D51">
      <text>
        <t xml:space="preserve">Isn't this part of deepwater complex?
	-Christopher Free
Yes, but for some reason is listed separately here in stock status tables @cfree14@gmail.com 
https://www.fisheries.noaa.gov/s3/2024-05/2023-SOS-FSSIand-nonFSSIstockStatusTables-1-.pdf
	-Zoë Kitchel</t>
      </text>
    </comment>
    <comment authorId="0" ref="D457">
      <text>
        <t xml:space="preserve">Golden?
	-Zoë Kitchel</t>
      </text>
    </comment>
    <comment authorId="0" ref="AJ286">
      <text>
        <t xml:space="preserve">mortality by recreational is estimated, and set aside, but not 'allocated' per say?
	-Zoë Kitchel</t>
      </text>
    </comment>
  </commentList>
</comments>
</file>

<file path=xl/sharedStrings.xml><?xml version="1.0" encoding="utf-8"?>
<sst xmlns="http://schemas.openxmlformats.org/spreadsheetml/2006/main" count="10958" uniqueCount="1898">
  <si>
    <t>Completed</t>
  </si>
  <si>
    <t>Total</t>
  </si>
  <si>
    <t>Percent</t>
  </si>
  <si>
    <t>Stocks</t>
  </si>
  <si>
    <t>Of completed, # w/ allocations</t>
  </si>
  <si>
    <t>Counts by Jurisdictions</t>
  </si>
  <si>
    <t>Atlantic HMS</t>
  </si>
  <si>
    <t>CFMC</t>
  </si>
  <si>
    <t>GMFMC</t>
  </si>
  <si>
    <t>MAFMC</t>
  </si>
  <si>
    <t>NEFMC</t>
  </si>
  <si>
    <t>NEFMC / MAFMC</t>
  </si>
  <si>
    <t>NPFMC</t>
  </si>
  <si>
    <t>PFMC</t>
  </si>
  <si>
    <t>PFMC / WPFMC</t>
  </si>
  <si>
    <t xml:space="preserve"> </t>
  </si>
  <si>
    <t>SAFMC</t>
  </si>
  <si>
    <t>SAFMC / GMFMC</t>
  </si>
  <si>
    <t>WPFMC</t>
  </si>
  <si>
    <t>council</t>
  </si>
  <si>
    <t>council_lead</t>
  </si>
  <si>
    <t>fmp</t>
  </si>
  <si>
    <t>stock_orig</t>
  </si>
  <si>
    <t>stock</t>
  </si>
  <si>
    <t>species</t>
  </si>
  <si>
    <t>completed_by</t>
  </si>
  <si>
    <t>QC_by</t>
  </si>
  <si>
    <t>FSSI_yn</t>
  </si>
  <si>
    <t>prohibited_yn</t>
  </si>
  <si>
    <t>allocation_yn</t>
  </si>
  <si>
    <t>country_list</t>
  </si>
  <si>
    <t>country_notes</t>
  </si>
  <si>
    <t>state_list</t>
  </si>
  <si>
    <t>state_yrs</t>
  </si>
  <si>
    <t>state_notes</t>
  </si>
  <si>
    <t>area_list</t>
  </si>
  <si>
    <t>area_yrs</t>
  </si>
  <si>
    <t>area_notes</t>
  </si>
  <si>
    <t>sector_type</t>
  </si>
  <si>
    <t>sector_list</t>
  </si>
  <si>
    <t>sector_yrs</t>
  </si>
  <si>
    <t>sector_basis</t>
  </si>
  <si>
    <t>sector_notes</t>
  </si>
  <si>
    <t>subsector_list_rec</t>
  </si>
  <si>
    <t>subsector_list_comm</t>
  </si>
  <si>
    <t>subsector_type</t>
  </si>
  <si>
    <t>subsector_yrs</t>
  </si>
  <si>
    <t>subsector_notes</t>
  </si>
  <si>
    <t>rsa_notes</t>
  </si>
  <si>
    <t>bycatch_notes</t>
  </si>
  <si>
    <t>effort_alloc_notes</t>
  </si>
  <si>
    <t>season_list</t>
  </si>
  <si>
    <t>season_yrs</t>
  </si>
  <si>
    <t>season_notes</t>
  </si>
  <si>
    <t>shares_yn</t>
  </si>
  <si>
    <t>shares_start_yr</t>
  </si>
  <si>
    <t>shares_basis</t>
  </si>
  <si>
    <t>shares_yrs</t>
  </si>
  <si>
    <t>share_cap</t>
  </si>
  <si>
    <t>shares_transfer_yn</t>
  </si>
  <si>
    <t>shares_owner</t>
  </si>
  <si>
    <t>share_management</t>
  </si>
  <si>
    <t>share_new_entrants</t>
  </si>
  <si>
    <t>share_program</t>
  </si>
  <si>
    <t>shares_notes</t>
  </si>
  <si>
    <t>source</t>
  </si>
  <si>
    <t>notes</t>
  </si>
  <si>
    <t>Species1</t>
  </si>
  <si>
    <t>Species2</t>
  </si>
  <si>
    <t>Species3</t>
  </si>
  <si>
    <t>Species4</t>
  </si>
  <si>
    <t>Species5</t>
  </si>
  <si>
    <t>Species6</t>
  </si>
  <si>
    <t>Species7</t>
  </si>
  <si>
    <t>Species8</t>
  </si>
  <si>
    <t>Species9</t>
  </si>
  <si>
    <t>Species10</t>
  </si>
  <si>
    <t>Species11</t>
  </si>
  <si>
    <t>Species12</t>
  </si>
  <si>
    <t>Species13</t>
  </si>
  <si>
    <t>Species14</t>
  </si>
  <si>
    <t>Species15</t>
  </si>
  <si>
    <t>Species16</t>
  </si>
  <si>
    <t>Species17</t>
  </si>
  <si>
    <t>Species18</t>
  </si>
  <si>
    <t>Species19</t>
  </si>
  <si>
    <t>Species20</t>
  </si>
  <si>
    <t>Species21</t>
  </si>
  <si>
    <t>Species22</t>
  </si>
  <si>
    <t>Species23</t>
  </si>
  <si>
    <t>Species24</t>
  </si>
  <si>
    <t>Species25</t>
  </si>
  <si>
    <t>Species26</t>
  </si>
  <si>
    <t>Species27</t>
  </si>
  <si>
    <t>Species28</t>
  </si>
  <si>
    <t>Scallop Fishery off Alaska</t>
  </si>
  <si>
    <t>Weathervane scallop - Alaska</t>
  </si>
  <si>
    <t>Patinopecten caurinus</t>
  </si>
  <si>
    <t>ZJK</t>
  </si>
  <si>
    <t>n</t>
  </si>
  <si>
    <t>y</t>
  </si>
  <si>
    <t>voluntary</t>
  </si>
  <si>
    <t>other</t>
  </si>
  <si>
    <t>annual negotiations</t>
  </si>
  <si>
    <t>within_year_lease</t>
  </si>
  <si>
    <t>cooperative</t>
  </si>
  <si>
    <t>North Pacific Scallop Cooperative</t>
  </si>
  <si>
    <t>inclusive</t>
  </si>
  <si>
    <t>Voluntary Weathervane Scallop Cooperative</t>
  </si>
  <si>
    <t>first, coop anticipates catch by non-coop vessels based on historic catch, and puts this amount in 'reserve'; non-members can join at any time</t>
  </si>
  <si>
    <t>The Alaskan weathervane scallop cooperative; https://repository.library.noaa.gov/view/noaa/18126</t>
  </si>
  <si>
    <t>Atlantic Sea Scallop</t>
  </si>
  <si>
    <t>Sea scallop - Northwestern Atlantic Coast</t>
  </si>
  <si>
    <t>Placopecten magellanicus</t>
  </si>
  <si>
    <t>Open access areas, specified access areas</t>
  </si>
  <si>
    <t>Limited access fleet (94.5%), LAGC IFQ fleet (5%), combo fleet (0.5%)</t>
  </si>
  <si>
    <t>permit types</t>
  </si>
  <si>
    <t>Second level to subsectors: full-time, part-time, occassional limited access vessels</t>
  </si>
  <si>
    <t>RSA available</t>
  </si>
  <si>
    <t>set aside for non-directed fisheries</t>
  </si>
  <si>
    <t>area</t>
  </si>
  <si>
    <t>historical</t>
  </si>
  <si>
    <t>IFQ: 2000-2004; DAS set by full-time/part-time/occassional permit status</t>
  </si>
  <si>
    <t>individual: 5%; vessel: 2.5%</t>
  </si>
  <si>
    <t>individual</t>
  </si>
  <si>
    <t>New England Fishery Management Council</t>
  </si>
  <si>
    <t xml:space="preserve">Atlantic Sea Scallops IFQ </t>
  </si>
  <si>
    <t>2% vessel cap in IFQ fishery</t>
  </si>
  <si>
    <t>Atlantic Sea Scallops IFQ (2010) https://www.fisheries.noaa.gov/species/atlantic-sea-scallop#management; https://www.st.nmfs.noaa.gov/Assets/economics/catch-shares/documents/Catch_Shares_Report_FINAL.pdf</t>
  </si>
  <si>
    <t>Atlantic Surfclam and Ocean Quahog</t>
  </si>
  <si>
    <t>Ocean quahog - Atlantic Coast</t>
  </si>
  <si>
    <t>Arctica islandica</t>
  </si>
  <si>
    <t>CMF</t>
  </si>
  <si>
    <t>historical_vesselsize</t>
  </si>
  <si>
    <t>1979-1988</t>
  </si>
  <si>
    <t>quota share: 40; annual cage tags (annual allocation): 70</t>
  </si>
  <si>
    <t>Mid-Atlantic Fishery Management Council</t>
  </si>
  <si>
    <t>uncommon</t>
  </si>
  <si>
    <t xml:space="preserve">Surf Clam and Ocean Quahog </t>
  </si>
  <si>
    <t>The ease of transferring ITQ quota share is evidenced by the large amount of ITQ quota share transferred each year. Council staff estimated that in 2016, 41 percent of the surfclam ITQ quota share and 26 percent of the ocean quahog ITQ quota share was temporarily transferred. These transactions included transfers 1) between industry entities through short- and long-term contracts; 2) between financial institutions holding ITQ quota share as collateral and industry entities; and 3) between related industry entities (e.g., transfers within a company or between different entities owned by the same company).; while the implementation of the IFQ program ended the moratorium on new entrants, it has not let to the entry of new participants because of the high cost of entry</t>
  </si>
  <si>
    <t>https://www.federalregister.gov/documents/2022/11/23/2022-25469/fisheries-of-the-northeastern-united-states-amendment-20-to-the-atlantic-surfclam-and-ocean-quahog</t>
  </si>
  <si>
    <t>Atlantic surfclam - Mid-Atlantic Coast</t>
  </si>
  <si>
    <t>Spisula solidissima</t>
  </si>
  <si>
    <t>quota share: 35 annual cage tags (annual allocation): 65</t>
  </si>
  <si>
    <t>Bering Sea/Aleutian Islands King and Tanner Crabs</t>
  </si>
  <si>
    <t>Southern Tanner crab - Bering Sea</t>
  </si>
  <si>
    <t>Chionoecetes bairdi</t>
  </si>
  <si>
    <t>CDQ; non-CDQ</t>
  </si>
  <si>
    <t>organizations</t>
  </si>
  <si>
    <t>1991-1996</t>
  </si>
  <si>
    <t>CVO/CP = 1%; CVC/CPC = 2%</t>
  </si>
  <si>
    <t>individual_processor_crew</t>
  </si>
  <si>
    <t>crew_loans</t>
  </si>
  <si>
    <t xml:space="preserve">Bering Sea and Aleutian Islands King and Tanner Crab </t>
  </si>
  <si>
    <t>initial allocations higher than current cap limit are grandfathered in; IFQ (annual limit) cap 2x QS cap for each species; federal crew loan program to obtain quota (both crew and captains); both QS and IFQ can be transfered</t>
  </si>
  <si>
    <t>https://www.law.cornell.edu/cfr/text/50/680.42; https://media.fisheries.noaa.gov/dam-migration/bsai-crab-rat-faq-101518.pdf; https://fisherysolutionscenter.edf.org/sites/default/files/2022-08/Catch%20Shares%20in%20Action%20-%20United%20States%20Bering%20Sea%20and%20Aleutian%20Islands%20Crab%20Rationalization%20Program.pdf</t>
  </si>
  <si>
    <t>Crew can also have QS, but makes up very small portion (3%), also, processors and individuals with QS can form cooperatives together</t>
  </si>
  <si>
    <t>Snow crab - Bering Sea</t>
  </si>
  <si>
    <t>Chionoecetes opilio</t>
  </si>
  <si>
    <t>1996-2000</t>
  </si>
  <si>
    <t>Golden king crab - Aleutian Islands</t>
  </si>
  <si>
    <t>Lithodes aequispinus</t>
  </si>
  <si>
    <t>CVO/CP = 10%; CVC/CPC = 20%</t>
  </si>
  <si>
    <t>Red king crab - Bristol Bay</t>
  </si>
  <si>
    <t>Paralithodes camtschaticus</t>
  </si>
  <si>
    <t>Red king crab - Pribilof Islands</t>
  </si>
  <si>
    <t>1994-1998</t>
  </si>
  <si>
    <t>CVO/CP = 2%; CVC/CPC = 4%</t>
  </si>
  <si>
    <t>Red king crab - Western Aleutian Islands</t>
  </si>
  <si>
    <t>1992-1995</t>
  </si>
  <si>
    <t>Blue king crab - Pribilof Islands</t>
  </si>
  <si>
    <t>Paralithodes platypus</t>
  </si>
  <si>
    <t>Blue king crab - Saint Matthew Island</t>
  </si>
  <si>
    <t>Consolidated Atlantic Highly Migratory Species</t>
  </si>
  <si>
    <t>Bluefin tuna - Western Atlantic</t>
  </si>
  <si>
    <t>Thunnus thynnus</t>
  </si>
  <si>
    <t>ICCAT</t>
  </si>
  <si>
    <t>North of 39°18′ N lat; South of 39°18′ N lat; Gulf of Mexico</t>
  </si>
  <si>
    <t>commercial</t>
  </si>
  <si>
    <t>longline (incidental), general, angling, harpoon, purse seine, trap, reserve</t>
  </si>
  <si>
    <t>gears</t>
  </si>
  <si>
    <t>Reserve category for inseason adjustments and research</t>
  </si>
  <si>
    <t>longline allocation is due to incidental catch (longline not permitted to target bluefin)</t>
  </si>
  <si>
    <t>2006-2012</t>
  </si>
  <si>
    <t>share: 25; allocation: 25</t>
  </si>
  <si>
    <t>International Commission for the Conservation of Atlantic Tunas</t>
  </si>
  <si>
    <t>see notes</t>
  </si>
  <si>
    <t>Individual Bluefin Tuna Quota</t>
  </si>
  <si>
    <t>Given the relatively low rate of interaction of pelagic longline gear with bluefin (zero to 14 percent of sets) under the IBQ Program, as well as the average price of IBQ leases, the IBQ Program neither precludes new entrants, nor presents unreasonable barriers to new entrants. The cost of an Atlantic Tunas Longline permit (for non-permit holders) is a greater barrier to entry than any particular aspect of the IBQ Program. To date, NMFS has fully paid the cost of installation for all new electronic monitoring systems for new entrants, so the costs associated with EM systems were not a barrier to new entrants. Despite new entrants to the fishery, there was a decline in the number of vessels allocated IBQ from 2015 through 2018.</t>
  </si>
  <si>
    <t>https://media.fisheries.noaa.gov/dam-migration/a7-ibq-faq.pdf; https://media.fisheries.noaa.gov/dam-migration/three-year_review_of_the_individual_bluefin_quota_program.pdf</t>
  </si>
  <si>
    <t>- there is also a 'quality' allocation, not sure where to put this. see summary for details; IBQ catch share program only exists to manage incidental catch in longline fishery</t>
  </si>
  <si>
    <t>Groundfish of the Bering Sea and Aleutian Islands Management Area</t>
  </si>
  <si>
    <t>Atka mackerel - Bering Sea / Aleutian Islands</t>
  </si>
  <si>
    <t>Pleurogrammus monopterygius</t>
  </si>
  <si>
    <t>541/EBS; 542; 543</t>
  </si>
  <si>
    <t>Check if these equate to CAI, EAI, WAI</t>
  </si>
  <si>
    <t>CDQ; ICA; Amendment 80; BSAI TLAS (non-Amendment 80)</t>
  </si>
  <si>
    <t>best of 1998-2004</t>
  </si>
  <si>
    <t>person = 30%; vessel = 20%</t>
  </si>
  <si>
    <t>individual_cooperative</t>
  </si>
  <si>
    <t>Bering Sea and Aleutian Islands Groundfish (Non-Pollock) Cooperatives - Amendment 80</t>
  </si>
  <si>
    <t>individuals can transfer ownership of quota to cooperatives annually</t>
  </si>
  <si>
    <t>https://www.law.cornell.edu/cfr/text/50/679.90</t>
  </si>
  <si>
    <t>Pacific ocean perch - Bering Sea / Aleutian Islands</t>
  </si>
  <si>
    <t>Sebastes alutus</t>
  </si>
  <si>
    <t>BS; EAI; CAI; WAI</t>
  </si>
  <si>
    <t>Only AI portion allocated to CDQ</t>
  </si>
  <si>
    <t>Best 5 of 1998 - 2004</t>
  </si>
  <si>
    <t>only Aleutian Island; individuals can transfer ownership of quota to cooperatives annually; Transfers must be approved by NMFS before they become effective. Once a CQ transfer has been approved by NMFS, the CQ account of the transferring cooperative is debited and the CQ account of the receiving cooperative is credited.</t>
  </si>
  <si>
    <t>Pacific cod - Aleutian Islands</t>
  </si>
  <si>
    <t>Gadus macrocephalus</t>
  </si>
  <si>
    <t>CDQ; Pot C/P; Pot CV &gt;60ft; Hook-and-line/pot &lt; 60ft; Trawl CV; AFA trawl C/P; Amendment 80; Jig; Hook-and-line CV &gt; 60ft; Hook-and-line C/P; ICA</t>
  </si>
  <si>
    <t>BS and AI TAC merged after CDQ allocated</t>
  </si>
  <si>
    <t>Season A; Season B; Season C</t>
  </si>
  <si>
    <t>if/how seasons are implemented varies by subsector</t>
  </si>
  <si>
    <t>Pacific Cod Trawl Catcher Program (PCTC): 2024; Amendment 80 trawl CP: 2008</t>
  </si>
  <si>
    <t>PCTC Trawl CV subsector only: harvester and processor: drop lowest year 2009-2019 (+ 2004-2009 if LLP license with transferable AI endorsement); Amendment 80 Trawl C/P: Best 5 of 1998 - 2004</t>
  </si>
  <si>
    <t>PCTC: QS &amp; annual CQ: 5% harvester-issued, 20 percent of processor-issued; Amendment 80: person = 30%; vessel = 20%</t>
  </si>
  <si>
    <t>PCTC: individual_processor; Amendment 80: individual_cooperative</t>
  </si>
  <si>
    <t>Amendment 80: individuals can transfer ownership of quota to cooperatives annually; Transfers must be approved by NMFS before they become effective. Once a CQ transfer has been approved by NMFS, the CQ account of the transferring cooperative is debited and the CQ account of the receiving cooperative is credited.</t>
  </si>
  <si>
    <r>
      <rPr/>
      <t xml:space="preserve">PCTC: </t>
    </r>
    <r>
      <rPr>
        <color rgb="FF1155CC"/>
        <u/>
      </rPr>
      <t>https://www.fisheries.noaa.gov/s3/2023-08/PCTC-Small-Entity-Compliance-Guide-FAQ.pdf</t>
    </r>
  </si>
  <si>
    <t>PCTC catchshare program only for trawl CV subsector; Amendment 80 catchshare program only for non-AFA C/P vessels</t>
  </si>
  <si>
    <t>Pacific cod - Bering Sea</t>
  </si>
  <si>
    <r>
      <rPr/>
      <t xml:space="preserve">PCTC: </t>
    </r>
    <r>
      <rPr>
        <color rgb="FF1155CC"/>
        <u/>
      </rPr>
      <t>https://www.fisheries.noaa.gov/s3/2023-08/PCTC-Small-Entity-Compliance-Guide-FAQ.pdf</t>
    </r>
  </si>
  <si>
    <t>Bering Sea / Aleutian Islands Flathead Sole Complex</t>
  </si>
  <si>
    <t>Flathead Sole Complex - Bering Sea / Aleutian Islands</t>
  </si>
  <si>
    <t>Hippoglossoides elassodon, Hippoglossoides robustus</t>
  </si>
  <si>
    <t>100% to Amendment 80</t>
  </si>
  <si>
    <t>best of 1998-2004 unless you didn't have any catch between 1998-2004, in which you are automatically allocated 0.1%</t>
  </si>
  <si>
    <t>Hippoglossoides elassodon</t>
  </si>
  <si>
    <t>Hippoglossoides robustus</t>
  </si>
  <si>
    <t>Yellowfin sole - Bering Sea / Aleutian Islands</t>
  </si>
  <si>
    <t>Limanda aspera</t>
  </si>
  <si>
    <t>split between Amendment 80 and non-Amendment 80 vessels based on yellowfin ITAC;</t>
  </si>
  <si>
    <t>best of 1998-2004 unless you didn't have any catch between 1998-2004, in which you are automatically allocated 0.5%</t>
  </si>
  <si>
    <t>individuals can transfer ownership of quota to cooperatives annually; Transfers must be approved by NMFS before they become effective. Once a CQ transfer has been approved by NMFS, the CQ account of the transferring cooperative is debited and the CQ account of the receiving cooperative is credited.</t>
  </si>
  <si>
    <t>Walleye pollock - Eastern Bering Sea</t>
  </si>
  <si>
    <t>Theragra chalcogramma</t>
  </si>
  <si>
    <t>AFA inshore; AFA C/P: catch by C/P; AFA C/P: catch by catcher vessels; AFA C/P: unlisted catcher processor; BS AFA motherships</t>
  </si>
  <si>
    <t>Season A: 45%, Season B: 55%</t>
  </si>
  <si>
    <t>No more than 28% from sea lion conservation area (SCA) by 4/1</t>
  </si>
  <si>
    <t>inshore: historical; offshore: cooperative managed</t>
  </si>
  <si>
    <t>inshore subsector only: best 2 years from 1995-1997</t>
  </si>
  <si>
    <t>NPFMC; cooperatives</t>
  </si>
  <si>
    <t xml:space="preserve">Bering Sea AFA Pollock Cooperative; Aleutian Islands Pollock </t>
  </si>
  <si>
    <t>NMFS allocates suballocations to cooperatives for AFA inshore, but NOT for AFA motherships or C/P, rather, these are internally managed by cooperatives</t>
  </si>
  <si>
    <t>Bering Sea / Aleutian Islands Rock Sole Complex</t>
  </si>
  <si>
    <t>Rock Sole Complex - Bering Sea / Aleutian Islands</t>
  </si>
  <si>
    <t>Lepidopsetta billineta, Lepidopsetta polyxystra</t>
  </si>
  <si>
    <t>Lepidopsetta billineta</t>
  </si>
  <si>
    <t>Lepidopsetta polyxystra</t>
  </si>
  <si>
    <t>Groundfish of the Bering Sea and Aleutian Islands Management Area / Groundfish of the Gulf of Alaska</t>
  </si>
  <si>
    <t>Sablefish - Eastern Bering Sea / Aleutian Islands / Gulf of Alaska</t>
  </si>
  <si>
    <t>Anoplopoma fimbria</t>
  </si>
  <si>
    <t>CDQ; trawl; fixed-gear</t>
  </si>
  <si>
    <t>in Gulf of Alaska, allocation to trawl gear is incidental catch, except for the case of the rockfish catchshare program in which sablefish is a secondary species</t>
  </si>
  <si>
    <t>1984-1990</t>
  </si>
  <si>
    <t>North Pacific Fisheries Management Council</t>
  </si>
  <si>
    <t>community_quota_entities</t>
  </si>
  <si>
    <t>Bering Sea and Aleutian Islands Groundfish (Non-Pollock) Cooperatives - Amendment 80; Individual Fishing Quota Halibut and Sablefish</t>
  </si>
  <si>
    <t>fixed subsector only; shares can transfer down (larger vessels to smaller vessels), but not up; mechanisms to maintain small scale, community centric nature of the fishery; also a secondary species in US Alaska Central Gulf of Alaska Rockfish Program</t>
  </si>
  <si>
    <t>Groundfish of the Gulf of Alaska</t>
  </si>
  <si>
    <t>Northern rockfish - Western / Central Gulf of Alaska</t>
  </si>
  <si>
    <t>Sebastes polyspinis</t>
  </si>
  <si>
    <t>Western; Central</t>
  </si>
  <si>
    <t>not confident these are allocations? just individual TACs? (I guess that's an allocation?)</t>
  </si>
  <si>
    <t>Central: Longline; CV; CP</t>
  </si>
  <si>
    <t>Catch share program in Central GOA sets defacto allocations between CV and CP, but based on QS</t>
  </si>
  <si>
    <t>2000-2006</t>
  </si>
  <si>
    <t>Individual: CV: 4%; CP: 40%; CV Cooperative: 30%; Vessel: CV: 8%; CP: 60%; Processor: 30%</t>
  </si>
  <si>
    <t>y; but not between all entities</t>
  </si>
  <si>
    <t>entry_level_fishery</t>
  </si>
  <si>
    <t>Central Gulf of Alaska Rockfish</t>
  </si>
  <si>
    <t xml:space="preserve">2000-2006 (best 5); 2007,2007, or 2008 for entry level trawl participants; An entry level fishery starts January 1 of each year for harvesters who are directed fishing for rockfish primary species using longline gear only.; Both permanent and temporary transfers are permitted under the program, with some restrictions. Long-term
shares (quota share endorsements on an LLP License) can be sold permanently as a package, but are not allowed
to be divided or sold separately from the license. Annual allocations of Cooperative Quota can be transferred
both between Cooperatives and within Cooperatives during the fishing season to provide flexibility. </t>
  </si>
  <si>
    <t>Shortraker rockfish - Gulf of Alaska</t>
  </si>
  <si>
    <t>Sebastes borealis</t>
  </si>
  <si>
    <t>Western; Central; Eastern</t>
  </si>
  <si>
    <t>considered "secondary" species in catch share program, and therefore don't get individual quota, rather, CV and CP subsectors participating in Program get a portion of overall TAC for these bycatch species</t>
  </si>
  <si>
    <t xml:space="preserve">An entry level fishery starts January 1 of each year for harvesters who are directed fishing for rockfish primary species using longline gear only.; Both permanent and temporary transfers are permitted under the program, with some restrictions. Long-term
shares (quota share endorsements on an LLP License) can be sold permanently as a package, but are not allowed
to be divided or sold separately from the license. Annual allocations of Cooperative Quota can be transferred
both between Cooperatives and within Cooperatives during the fishing season to provide flexibility. </t>
  </si>
  <si>
    <t>Gulf of Alaska Blackspotted and Rougheye Rockfish Complex</t>
  </si>
  <si>
    <t>Blackspotted and Rougheye Rockfish Complex - Gulf of Alaska</t>
  </si>
  <si>
    <t>Sebastes melanostictus, Sebastes aleutianus</t>
  </si>
  <si>
    <t xml:space="preserve">An entry level fishery starts January 1 of each year for harvesters who are directed fishing for rockfish primary species using longline gear only.;Both permanent and temporary transfers are permitted under the program, with some restrictions. Long-term
shares (quota share endorsements on an LLP License) can be sold permanently as a package, but are not allowed
to be divided or sold separately from the license. Annual allocations of Cooperative Quota can be transferred
both between Cooperatives and within Cooperatives during the fishing season to provide flexibility. </t>
  </si>
  <si>
    <t>Sebastes melanostictus</t>
  </si>
  <si>
    <t>Sebastes aleutianus</t>
  </si>
  <si>
    <t>Gulf of Alaska Thornyhead Rockfish Complex</t>
  </si>
  <si>
    <t>Thornyhead Rockfish Complex - Gulf of Alaska</t>
  </si>
  <si>
    <t>Sebastolobus alascanus, Sebastolobus altivelis, Sebastolobus macrochir</t>
  </si>
  <si>
    <t>Sebastolobus alascanus</t>
  </si>
  <si>
    <t>Sebastolobus altivelis</t>
  </si>
  <si>
    <t>Sebastolobus macrochir</t>
  </si>
  <si>
    <t>Pacific ocean perch - Gulf of Alaska</t>
  </si>
  <si>
    <t>Western; Central; West Yacutat; Southeast Outside District</t>
  </si>
  <si>
    <t>Dusky rockfish - Gulf of Alaska</t>
  </si>
  <si>
    <t>Sebastes ciliatus</t>
  </si>
  <si>
    <t>Northeast Multispecies</t>
  </si>
  <si>
    <t>Atlantic cod - Georges Bank</t>
  </si>
  <si>
    <t>Gadus morhua</t>
  </si>
  <si>
    <t>US (29%), Canada (71%)</t>
  </si>
  <si>
    <t>historical landings and current distribution based on trawl surveys</t>
  </si>
  <si>
    <t>catch share: sector (98%), common pool (2%)</t>
  </si>
  <si>
    <t>implicit (set by catch shares)</t>
  </si>
  <si>
    <t>set aside allocation for non-directed fisheries and other untracked subcomponents (recreational if no formal rec allocation)</t>
  </si>
  <si>
    <t>common pool subsector</t>
  </si>
  <si>
    <t>Trimester 1 (28%), Trimester 2 (34%), Trimester 3 (38%)</t>
  </si>
  <si>
    <t>apportioned to each trimester according to seasonal fishing effort</t>
  </si>
  <si>
    <t>common pool subsector only, set in mt for 2024, converted to percents</t>
  </si>
  <si>
    <t>1996-2001</t>
  </si>
  <si>
    <t>an entity is limited to 5% limited access northeast multispecies permits; 15.5 PSC (metric tonnes) for each allocated groundfish stock; and 232.5 PSC (metric tonnes) total PSC aggregated across all stocks</t>
  </si>
  <si>
    <t>sector</t>
  </si>
  <si>
    <t>New England Multispecies Sectors</t>
  </si>
  <si>
    <t>There are no established programs to assist new entrants into the groundfish sector fishery - opportunities to enter into the groundfish fishery remain the same as in the past (purchase of a vessel with an eligible limited access permit).</t>
  </si>
  <si>
    <t>New England Multispecies Sectors Catch Share (2010) https://www.fisheries.noaa.gov/new-england-mid-atlantic/commercial-fishing/sector-management-northeast-multispecies-fishery ; https://www.fisheries.noaa.gov/new-england-mid-atlantic/commercial-fishing/northeast-multispecies-common-pool-fishery; https://s3.amazonaws.com/nefmc.org/Sector-Program-Review_Final-May2021.pdf</t>
  </si>
  <si>
    <t>Haddock - Georges Bank</t>
  </si>
  <si>
    <t>Melanogrammus aeglefinus</t>
  </si>
  <si>
    <t>US (31%), Canada (69%)</t>
  </si>
  <si>
    <t>set aside allocation for non-directed fisheries</t>
  </si>
  <si>
    <t>Trimester 1 (27%), Trimester 2 (33%), Trimester 3 (40%)</t>
  </si>
  <si>
    <t>1996-2006</t>
  </si>
  <si>
    <t>New England Multispecies Sectors Catch Share (2010) https://www.fisheries.noaa.gov/new-england-mid-atlantic/commercial-fishing/sector-management-northeast-multispecies-fishery ; https://www.fisheries.noaa.gov/new-england-mid-atlantic/commercial-fishing/northeast-multispecies-common-pool-fishery</t>
  </si>
  <si>
    <t>Yellowtail flounder - Georges Bank</t>
  </si>
  <si>
    <t>Limanda ferruginea</t>
  </si>
  <si>
    <t>US (42%), Canada (58%)</t>
  </si>
  <si>
    <t>Trimester 1 (38%), Trimester 2 (31%), Trimester 3 (31%)</t>
  </si>
  <si>
    <t>Atlantic cod - Gulf of Maine</t>
  </si>
  <si>
    <t>explicit</t>
  </si>
  <si>
    <t>commercial (62.5%), recreational (37.5%)</t>
  </si>
  <si>
    <t>2001-2006</t>
  </si>
  <si>
    <t>Trimester 1 (49%), Trimester 2 (33%), Trimester 3 (18%)</t>
  </si>
  <si>
    <t>Haddock - Gulf of Maine</t>
  </si>
  <si>
    <t>commercial (66.1%), recreational (33.9%)</t>
  </si>
  <si>
    <t>Trimester 1 (27%), Trimester 2 (26%), Trimester 3 (47%)</t>
  </si>
  <si>
    <t>Witch flounder - Northwestern Atlantic Coast</t>
  </si>
  <si>
    <t>Glyptocephalus cynoglossus</t>
  </si>
  <si>
    <t>Trimester 1 (55%), Trimester 2 (20%), Trimester 3 (25%)</t>
  </si>
  <si>
    <t>American plaice - Gulf of Maine / Georges Bank</t>
  </si>
  <si>
    <t>Hippoglossoides platessoides</t>
  </si>
  <si>
    <t>Trimester 1 (74%), Trimester 2 (8%), Trimester 3 (18%)</t>
  </si>
  <si>
    <t>Yellowtail flounder - Cape Cod / Gulf of Maine</t>
  </si>
  <si>
    <t>Trimester 1 (57%), Trimester 2 (26%), Trimester 3 (17%)</t>
  </si>
  <si>
    <t>Yellowtail flounder - Southern New England / Mid-Atlantic</t>
  </si>
  <si>
    <t>Trimester 1 (21%), Trimester 2 (28%), Trimester 3 (51%)</t>
  </si>
  <si>
    <t>Pollock - Gulf of Maine / Georges Bank</t>
  </si>
  <si>
    <t>Pollachius virens</t>
  </si>
  <si>
    <t>Trimester 1 (28%), Trimester 2 (35%), Trimester 3 (37%)</t>
  </si>
  <si>
    <t>Winter flounder - Georges Bank</t>
  </si>
  <si>
    <t>Pseudopleuronectes americanus</t>
  </si>
  <si>
    <t>Trimester 1 (8%), Trimester 2 (24%), Trimester 3 (68%)</t>
  </si>
  <si>
    <t>Winter flounder - Gulf of Maine</t>
  </si>
  <si>
    <t>Trimester 1 (37%), Trimester 2 (38%), Trimester 3 (25%)</t>
  </si>
  <si>
    <t>Winter flounder - Southern New England / Mid-Atlantic</t>
  </si>
  <si>
    <t>Acadian redfish - Gulf of Maine / Georges Bank</t>
  </si>
  <si>
    <t>Sebastes fasciatus</t>
  </si>
  <si>
    <t>Trimester 1 (25%), Trimester 2 (31%), Trimester 3 (44%)</t>
  </si>
  <si>
    <t>White hake - Gulf of Maine / Georges Bank</t>
  </si>
  <si>
    <t>Urophycis tenuis</t>
  </si>
  <si>
    <t>Reef Fish Resources of the Gulf of Mexico</t>
  </si>
  <si>
    <t>Red snapper - Gulf of Mexico</t>
  </si>
  <si>
    <t>Lutjanus campechanus</t>
  </si>
  <si>
    <t>LA (19%), MS (4%), AL (26%), FL (45%), TX (6%)</t>
  </si>
  <si>
    <t>for private rec sector</t>
  </si>
  <si>
    <t>commercial (51%), recreational (49%)</t>
  </si>
  <si>
    <t>1979-1987</t>
  </si>
  <si>
    <t>for-hire (42.3%), private (57.7%)</t>
  </si>
  <si>
    <t>recreational</t>
  </si>
  <si>
    <t>1990-2004</t>
  </si>
  <si>
    <t>Red Snapper</t>
  </si>
  <si>
    <t>The qualifying time period for Class 1 licenses is 1990 through 2004. The qualifying time period for Class 2 licenses, and for Class 1 licences  issued
on the basis of historical captain status, is 1998 through 2004. There is no allocation cap for the Red Snapper IFQ Program.</t>
  </si>
  <si>
    <t>https://www.federalregister.gov/documents/2022/05/02/2022-09300/fisheries-of-the-caribbean-gulf-of-mexico-and-south-atlantic-reef-fish-fishery-of-the-gulf-of-mexico; https://noaa-sero.s3.amazonaws.com/drop-files/cs/Gulf+Reef+Fish+IFQ+FAQs_1Jan24.pdf</t>
  </si>
  <si>
    <t>Red grouper - Gulf of Mexico</t>
  </si>
  <si>
    <t>Epinephelus morio</t>
  </si>
  <si>
    <t>commercial (59.3%), recreational (40.7%)</t>
  </si>
  <si>
    <t>1986-2005</t>
  </si>
  <si>
    <t>1999-2004</t>
  </si>
  <si>
    <t>Grouper and Tilefish</t>
  </si>
  <si>
    <t xml:space="preserve">portion of red grouper allocation may be converted to multi-use allocation; The share cap for each category was based
on the maximum GT-IFQ shares issued to a person, business, or other entity at the time of initial
apportionment. The allocation cap for the Grouper-Tilefish IFQ Program equals the total amount of
pounds that corresponds to all share caps combined. </t>
  </si>
  <si>
    <t>https://www.federalregister.gov/documents/2009/04/30/E9-9546/fisheries-of-the-caribbean-gulf-of-mexico-and-south-atlantic-reef-fish-fishery-of-the-gulf-of-mexico</t>
  </si>
  <si>
    <t>Gulf of Mexico Deep Water Grouper Complex</t>
  </si>
  <si>
    <t>Deep Water Grouper Complex - Gulf of Mexico</t>
  </si>
  <si>
    <t>Hyporthodus nigritus, Hyporthodus niveatus, Hyporthodus flavolimbatus, Epinephelus drummondhayi</t>
  </si>
  <si>
    <t>implicit</t>
  </si>
  <si>
    <t>commercial (95.7%), recreational (4.3%)</t>
  </si>
  <si>
    <t>not specified</t>
  </si>
  <si>
    <t>scamp is considered SWG, but if you use all of your SWG allocation, you can use remaining DWG allocation on scamp; if you use all of your DWG allocation, you can use remaining SWG allocation to land warsaw grouper and speckled hind (DWG);The share cap for each category was based on the maximum GT-IFQ shares issued to a person, business, or other entity at the time of initial apportionment. The allocation cap for the Grouper-Tilefish IFQ Program equals the total amount of
pounds that corresponds to all share caps combined.</t>
  </si>
  <si>
    <t>Hyporthodus nigritus</t>
  </si>
  <si>
    <t>Hyporthodus niveatus</t>
  </si>
  <si>
    <t>Hyporthodus flavolimbatus</t>
  </si>
  <si>
    <t>Epinephelus drummondhayi</t>
  </si>
  <si>
    <t>Tilefish - Gulf of Mexico</t>
  </si>
  <si>
    <t>Lopholatilus chamaeleonticeps</t>
  </si>
  <si>
    <t xml:space="preserve">The share cap for each category was based on the maximum GT-IFQ shares issued to a person, business, or other entity at the time of initial apportionment. The allocation cap for the Grouper-Tilefish IFQ Program equals the total amount of
pounds that corresponds to all share caps combined. </t>
  </si>
  <si>
    <t>Gag - Gulf of Mexico</t>
  </si>
  <si>
    <t>Mycteroperca microlepis</t>
  </si>
  <si>
    <t>commercial (39%), recreational (61%)</t>
  </si>
  <si>
    <t xml:space="preserve">portion of gag grouper allocation may be converted to multi-use allocation; The share cap for each category was based
on the maximum GT-IFQ shares issued to a person, business, or other entity at the time of initial
apportionment. The allocation cap for the Grouper-Tilefish IFQ Program equals the total amount of
pounds that corresponds to all share caps combined. </t>
  </si>
  <si>
    <t>https://www.federalregister.gov/documents/2023/11/28/2023-26211/fisheries-of-the-caribbean-gulf-of-mexico-and-south-atlantic-reef-fish-resources-of-the-gulf-of; https://www.federalregister.gov/documents/2009/04/30/E9-9546/fisheries-of-the-caribbean-gulf-of-mexico-and-south-atlantic-reef-fish-fishery-of-the-gulf-of-mexico</t>
  </si>
  <si>
    <t>Gulf of Mexico Shallow Water Grouper Complex</t>
  </si>
  <si>
    <t>Shallow Water Grouper Complex - Gulf of Mexico</t>
  </si>
  <si>
    <t>Mycteroperca phenax, Mycteroperca interstitialis, Mycteroperca bonaci, Mycteroperca venenosa</t>
  </si>
  <si>
    <t>commercial (77%), recreational (23%)</t>
  </si>
  <si>
    <t xml:space="preserve">The share cap for each category was based on the maximum GT-IFQ shares issued to a person, business, or other entity at the time of initial apportionment.The allocation cap for the Grouper-Tilefish IFQ Program equals the total amount of
pounds that corresponds to all share caps combined. </t>
  </si>
  <si>
    <t>Mycteroperca phenax</t>
  </si>
  <si>
    <t>Mycteroperca interstitialis</t>
  </si>
  <si>
    <t>Mycteroperca bonaci</t>
  </si>
  <si>
    <t>Mycteroperca venenosa</t>
  </si>
  <si>
    <t>Yellowedge grouper - Gulf of Mexico</t>
  </si>
  <si>
    <t>Gulf of Mexico Tilefishes Complex</t>
  </si>
  <si>
    <t>Tilefishes Complex - Gulf of Mexico</t>
  </si>
  <si>
    <t>Caulolatilus chrysops, Caulolatilus microps</t>
  </si>
  <si>
    <t>Caulolatilus chrysops</t>
  </si>
  <si>
    <t>Caulolatilus microps</t>
  </si>
  <si>
    <t>Snapper-Grouper Fishery of the South Atlantic Region</t>
  </si>
  <si>
    <t>Wreckfish - Southern Atlantic Coast</t>
  </si>
  <si>
    <t>Polyprion americanus</t>
  </si>
  <si>
    <t>commercial (95%), recreational (5%)</t>
  </si>
  <si>
    <t>based on stakeholder input</t>
  </si>
  <si>
    <t>public input</t>
  </si>
  <si>
    <t>historic and recent activity</t>
  </si>
  <si>
    <t>1987-1990; 2006-2011</t>
  </si>
  <si>
    <t>South Atlantic Fishery Management Council</t>
  </si>
  <si>
    <t>Wreckfish</t>
  </si>
  <si>
    <t>https://www.fisheries.noaa.gov/species/wreckfish</t>
  </si>
  <si>
    <t>allocation policy different for sector and catch share allocation</t>
  </si>
  <si>
    <t>Tilefish</t>
  </si>
  <si>
    <t>Golden tilefish - Mid-Atlantic Coast</t>
  </si>
  <si>
    <t>Tier 1 (66%), Tier 2 (15%), part-time (19%)</t>
  </si>
  <si>
    <t>vessel tiers</t>
  </si>
  <si>
    <t>1993-1998</t>
  </si>
  <si>
    <t>part-time has slightly different yrs</t>
  </si>
  <si>
    <t>2001-2005</t>
  </si>
  <si>
    <t>Golden Tilefish</t>
  </si>
  <si>
    <t>very small fishery, only 13 allocated quota initially</t>
  </si>
  <si>
    <t>https://fisherysolutionscenter.edf.org/sites/default/files/2022-08/Catch%20Shares%20in%20Action%20-%20United%20States%20Mid-Atlantic%20Golden%20Tilefish%20Individual%20Fishing%20Quota%20Program.pdf; https://www.st.nmfs.noaa.gov/Assets/economics/catch-shares/documents/MidAtl_FactSheets.pdf</t>
  </si>
  <si>
    <t>Pacific Coast Groundfish</t>
  </si>
  <si>
    <t>Arrowtooth flounder - Pacific Coast</t>
  </si>
  <si>
    <t>Atheresthes stomias</t>
  </si>
  <si>
    <t>formula</t>
  </si>
  <si>
    <t>1994-2003</t>
  </si>
  <si>
    <t>IFQ vessel limit: 20%</t>
  </si>
  <si>
    <t>Adaptive management (10%)</t>
  </si>
  <si>
    <t>West Coast Groundfish Trawl Catch Share Program</t>
  </si>
  <si>
    <t>https://catchshareindicators.org/catch-shares-and-fisheries-overview/west-coast-groundfish/#:~:text=Quota%20Allocation&amp;text=Limited%20entry%20trawl%20permit%20owners,of%20the%20Pacific%20whiting%20QS.</t>
  </si>
  <si>
    <t>Aurora rockfish - Pacific Coast</t>
  </si>
  <si>
    <t>Sebastes aurora</t>
  </si>
  <si>
    <t>Big skate - Pacific Coast</t>
  </si>
  <si>
    <t>Raja binoculata</t>
  </si>
  <si>
    <t>Black rockfish - California</t>
  </si>
  <si>
    <t>Sebastes melanops</t>
  </si>
  <si>
    <t>Black rockfish - Oregon</t>
  </si>
  <si>
    <t>Black rockfish - Washington</t>
  </si>
  <si>
    <t>Blackgill rockfish - Southern California</t>
  </si>
  <si>
    <t>Bocaccio - Southern Pacific Coast</t>
  </si>
  <si>
    <t>Sebastes paucispinis</t>
  </si>
  <si>
    <t>IFQ vessel limit: 15.4%</t>
  </si>
  <si>
    <t>Brown rockfish - Pacific Coast</t>
  </si>
  <si>
    <t>Sebastes auriculatus</t>
  </si>
  <si>
    <t>Cabezon - California</t>
  </si>
  <si>
    <t>Scorpaenichthys marmoratus</t>
  </si>
  <si>
    <t>Cabezon - Oregon</t>
  </si>
  <si>
    <t>California Blue and Deacon Rockfish Complex</t>
  </si>
  <si>
    <t>Blue and Deacon Rockfish Complex - California</t>
  </si>
  <si>
    <t>Sebastes mystinus, Sebastes diaconus</t>
  </si>
  <si>
    <t>Sebastes mystinus</t>
  </si>
  <si>
    <t>Sebastes diaconus</t>
  </si>
  <si>
    <t>California scorpionfish - Southern California</t>
  </si>
  <si>
    <t>Scorpaoides xanthodes</t>
  </si>
  <si>
    <t>Canary rockfish - Pacific Coast</t>
  </si>
  <si>
    <t>Sebastes pinniger</t>
  </si>
  <si>
    <t>IFQ vessel limit: 10%</t>
  </si>
  <si>
    <t>Chilipepper - Southern Pacific Coast</t>
  </si>
  <si>
    <t>Sebastes goodei</t>
  </si>
  <si>
    <t>IFQ vessel limit: 15%</t>
  </si>
  <si>
    <t>China rockfish - Central Pacific Coast</t>
  </si>
  <si>
    <t>Sebastes nebulosus</t>
  </si>
  <si>
    <t>China rockfish - Northern Pacific Coast</t>
  </si>
  <si>
    <t>China rockfish - Southern Pacific Coast</t>
  </si>
  <si>
    <t>Copper rockfish - Pacific Coast</t>
  </si>
  <si>
    <t>Sebastes caurinus</t>
  </si>
  <si>
    <t>Cowcod - Southern California</t>
  </si>
  <si>
    <t>Sebastes levis</t>
  </si>
  <si>
    <t>IFQ vessel limit: 17.7%</t>
  </si>
  <si>
    <t>Darkblotched rockfish - Pacific Coast</t>
  </si>
  <si>
    <t>Sebastes crameri</t>
  </si>
  <si>
    <t>IFQ vessel limit: 6.8%</t>
  </si>
  <si>
    <t>Dover sole - Pacific Coast</t>
  </si>
  <si>
    <t>Microstomus pacificus</t>
  </si>
  <si>
    <t>IFQ vessel limit: 3.9%</t>
  </si>
  <si>
    <t>English sole - Pacific Coast</t>
  </si>
  <si>
    <t>Parophrys vetulus</t>
  </si>
  <si>
    <t>IFQ vessel limit: 7.5%</t>
  </si>
  <si>
    <t>Greenspotted rockfish - Pacific Coast</t>
  </si>
  <si>
    <t>Sebastes chlorostictus</t>
  </si>
  <si>
    <t>Greenstriped rockfish - Pacific Coast</t>
  </si>
  <si>
    <t>Sebastes elongatus</t>
  </si>
  <si>
    <t>Kelp greenling - Oregon</t>
  </si>
  <si>
    <t>Hexagrammos decagrammus</t>
  </si>
  <si>
    <t>Lingcod - Northern Pacific Coast</t>
  </si>
  <si>
    <t>Ophiodon elongatus</t>
  </si>
  <si>
    <t>IFQ vessel limit: 5.3%</t>
  </si>
  <si>
    <t>Lingcod - Southern Pacific Coast</t>
  </si>
  <si>
    <t>IFQ vessel limit: 13.3%</t>
  </si>
  <si>
    <t>Longnose skate - Pacific Coast</t>
  </si>
  <si>
    <t>Raja rhina</t>
  </si>
  <si>
    <t>Longspine thornyhead - Pacific Coast</t>
  </si>
  <si>
    <t>IFQ vessel limit: 9%</t>
  </si>
  <si>
    <t>Minor Nearshore Rockfish North</t>
  </si>
  <si>
    <t>Minor Nearshore Rockfish - North</t>
  </si>
  <si>
    <t>Sebastes melanops, Sebastes chrysomelas, Sebastes mystinus, Sebastes auriculatus, Sebastes dallii, Sebastes nebulosus, Sebastes caurinus, Sebastes carnatus, Sebastes rastrelliger, Sebastes atrovirens, Sebastes serranoides, Sebastes maliger, Sebastes serriceps</t>
  </si>
  <si>
    <t>Sebastes chrysomelas</t>
  </si>
  <si>
    <t>Sebastes dallii</t>
  </si>
  <si>
    <t>Sebastes carnatus</t>
  </si>
  <si>
    <t>Sebastes rastrelliger</t>
  </si>
  <si>
    <t>Sebastes atrovirens</t>
  </si>
  <si>
    <t>Sebastes serranoides</t>
  </si>
  <si>
    <t>Sebastes maliger</t>
  </si>
  <si>
    <t>Sebastes serriceps</t>
  </si>
  <si>
    <t>Minor Nearshore Rockfish South</t>
  </si>
  <si>
    <t>Minor Nearshore Rockfish - South</t>
  </si>
  <si>
    <t>Minor Shelf Rockfish North</t>
  </si>
  <si>
    <t>Minor Shelf Rockfish - North</t>
  </si>
  <si>
    <t>Sebastes paucispinis, Sebastes gilli, Sebastes pinniger, Sebastes goodei, Sebastes levis, Sebastes ciliatus, Sebastes rubrivinctus, Sebastes rosenblatti, Sebastes chlorostictus, Sebastes elongatus, Sebastes variegatus, Sebastes umbrosus, Sebastes macdonaldi, Sebastes eos, Sebastes proriger, Sebastes helvomaculatus, Sebastes rosaceus, Sebastes jordani, Sebastes brevispinis, Sebastes ovalis, Sebastes hopkinsi, Sebastes constellatus, Sebastes saxicola, Sebastes nigrocinctus, Sebastes miniatus, Sebastes entomelas, Sebastes ruberrimus, Sebastes flavidus</t>
  </si>
  <si>
    <t>Sebastes gilli</t>
  </si>
  <si>
    <t>Sebastes rubrivinctus</t>
  </si>
  <si>
    <t>Sebastes rosenblatti</t>
  </si>
  <si>
    <t>Sebastes variegatus</t>
  </si>
  <si>
    <t>Sebastes umbrosus</t>
  </si>
  <si>
    <t>Sebastes macdonaldi</t>
  </si>
  <si>
    <t>Sebastes eos</t>
  </si>
  <si>
    <t>Sebastes proriger</t>
  </si>
  <si>
    <t>Sebastes helvomaculatus</t>
  </si>
  <si>
    <t>Sebastes rosaceus</t>
  </si>
  <si>
    <t>Sebastes jordani</t>
  </si>
  <si>
    <t>Sebastes brevispinis</t>
  </si>
  <si>
    <t>Sebastes ovalis</t>
  </si>
  <si>
    <t>Sebastes hopkinsi</t>
  </si>
  <si>
    <t>Sebastes constellatus</t>
  </si>
  <si>
    <t>Sebastes saxicola</t>
  </si>
  <si>
    <t>Sebastes nigrocinctus</t>
  </si>
  <si>
    <t>Sebastes miniatus</t>
  </si>
  <si>
    <t>Sebastes entomelas</t>
  </si>
  <si>
    <t>Sebastes ruberrimus</t>
  </si>
  <si>
    <t>Sebastes flavidus</t>
  </si>
  <si>
    <t>Minor Shelf Rockfish South</t>
  </si>
  <si>
    <t>Minor Shelf Rockfish - South</t>
  </si>
  <si>
    <t>IFQ vessel limit: 13.5%</t>
  </si>
  <si>
    <t>Minor Slope Rockfish North</t>
  </si>
  <si>
    <t>Minor Slope Rockfish - North</t>
  </si>
  <si>
    <t>Sebastes aurora, Sebastes rufus, Sebastes melanostomus, Sebastes crameri, Sebastes alutus, Sebastes babcocki, Sebastes aleutianus, Sebastes zacentrus, Sebastes borealis, Sebastes diploproa, Sebastes reedi</t>
  </si>
  <si>
    <t>Sebastes rufus</t>
  </si>
  <si>
    <t>Sebastes melanostomus</t>
  </si>
  <si>
    <t>Sebastes babcocki</t>
  </si>
  <si>
    <t>Sebastes zacentrus</t>
  </si>
  <si>
    <t>Sebastes diploproa</t>
  </si>
  <si>
    <t>Sebastes reedi</t>
  </si>
  <si>
    <t>Minor Slope Rockfish South</t>
  </si>
  <si>
    <t>Minor Slope Rockfish - South</t>
  </si>
  <si>
    <t>Northern California Gopher / Black-and-Yellow Rockfish Complex</t>
  </si>
  <si>
    <t>Gopher / Black-and-Yellow Rockfish Complex - Northern California</t>
  </si>
  <si>
    <t>Sebastes carnatus, Sebastes chrysomelas</t>
  </si>
  <si>
    <t>Oregon Blue and Deacon Rockfish Complex</t>
  </si>
  <si>
    <t>Blue and Deacon Rockfish Complex - Oregon</t>
  </si>
  <si>
    <t>Other Fish</t>
  </si>
  <si>
    <t>Other Fish - Pacific Coast</t>
  </si>
  <si>
    <t>Hydrolagus colliei, Antimora microlepis, Coryphaenoides acrolepis, Coryphaenoides cinereus, Coryphaenoides rupestris, Macrourus berglax, Macrourus carinatus, Macrourus whitsoni</t>
  </si>
  <si>
    <t>Hydrolagus colliei</t>
  </si>
  <si>
    <t>Antimora microlepis</t>
  </si>
  <si>
    <t>Coryphaenoides acrolepis</t>
  </si>
  <si>
    <t>Coryphaenoides cinereus</t>
  </si>
  <si>
    <t>Coryphaenoides rupestris</t>
  </si>
  <si>
    <t>Macrourus berglax</t>
  </si>
  <si>
    <t>Macrourus carinatus</t>
  </si>
  <si>
    <t>Macrourus whitsoni</t>
  </si>
  <si>
    <t>Other Flatfish</t>
  </si>
  <si>
    <t>Other Flatfish - Pacific Coast</t>
  </si>
  <si>
    <t>Isopsetta isolepis, Pleuronichthys decurrens, Hippoglossoides elassodon, Citharichthys sordidus, Glyptocephalus zachirus, Lepidopsetta bilineata, Psettichthys melanostictus</t>
  </si>
  <si>
    <t>Isopsetta isolepis</t>
  </si>
  <si>
    <t>Pleuronichthys decurrens</t>
  </si>
  <si>
    <t>Citharichthys sordidus</t>
  </si>
  <si>
    <t>Glyptocephalus zachirus</t>
  </si>
  <si>
    <t>Lepidopsetta bilineata</t>
  </si>
  <si>
    <t>Psettichthys melanostictus</t>
  </si>
  <si>
    <t>Pacific Coast Blackspotted and Rougheye Rockfish Complex</t>
  </si>
  <si>
    <t>Blackspotted and Rougheye Rockfish Complex - Pacific Coast</t>
  </si>
  <si>
    <t>Pacific cod - Pacific Coast</t>
  </si>
  <si>
    <t>Pacific hake - Pacific Coast</t>
  </si>
  <si>
    <t>Merluccius productus</t>
  </si>
  <si>
    <t>IFQ vessel limit: 15% (interim)</t>
  </si>
  <si>
    <t>Pacific ocean perch - Pacific Coast</t>
  </si>
  <si>
    <t>IFQ vessel limit: 6%</t>
  </si>
  <si>
    <t>Pacific sanddab - Pacific Coast</t>
  </si>
  <si>
    <t>Petrale sole - Pacific Coast</t>
  </si>
  <si>
    <t>Eopsetta jordani</t>
  </si>
  <si>
    <t>IFQ vessel limit: 4.5%</t>
  </si>
  <si>
    <t>Rex sole - Pacific Coast</t>
  </si>
  <si>
    <t>Sablefish - Pacific Coast</t>
  </si>
  <si>
    <t>2002 (fixed gear sablefish); 2011 (trawl catch share)</t>
  </si>
  <si>
    <t>formula_historic</t>
  </si>
  <si>
    <t>tier system for fixed gear: 1984‐94; trawl 1994-2003</t>
  </si>
  <si>
    <t>IFQ vessel limit: 4.5% N of 36˚; 15% S of 36˚</t>
  </si>
  <si>
    <t>West Coast Groundfish Trawl Catch Share Program; US Pacific Sablefish Permit Stacking Program</t>
  </si>
  <si>
    <t>Sharpchin rockfish - Pacific Coast</t>
  </si>
  <si>
    <t>Shortbelly rockfish - Pacific Coast</t>
  </si>
  <si>
    <t>Shortspine thornyhead - Pacific Coast</t>
  </si>
  <si>
    <t>Spiny dogfish - Pacific Coast</t>
  </si>
  <si>
    <t>Squalus acanthias</t>
  </si>
  <si>
    <t>Splitnose rockfish - Pacific Coast</t>
  </si>
  <si>
    <t>Starry flounder - Pacific Coast</t>
  </si>
  <si>
    <t>Platichthys stellatus</t>
  </si>
  <si>
    <t>Stripetail rockfish - Pacific Coast</t>
  </si>
  <si>
    <t>Vermilion rockfish - California</t>
  </si>
  <si>
    <t>Widow rockfish - Pacific Coast</t>
  </si>
  <si>
    <t>IFQ vessel limit: 8.5%</t>
  </si>
  <si>
    <t>Yelloweye rockfish - Pacific Coast</t>
  </si>
  <si>
    <t>IFQ vessel limit: 11.4%</t>
  </si>
  <si>
    <t>Yellowtail rockfish - Northern Pacific Coast</t>
  </si>
  <si>
    <t>Pacific cod - Gulf of Alaska</t>
  </si>
  <si>
    <t>Western GOA: Jig; Hook-and-line CV; Hook-and-line C/P; Trawl CV; Trawl C/P; All pot CV and C/P, Central GOA: Jig; Hook-and-line CV &gt;= 50 ft; Hook-and-line CV &lt; 50 ft; Hook-and-line C/P; Trawl CV; Trawl C/P; All pot CV and C/P, Eastern GOA: Inshore processing component; offshore processing component</t>
  </si>
  <si>
    <t>1995-2005 western GOA; 2000-2008 central GOA</t>
  </si>
  <si>
    <t>note that each region receives individual TAC</t>
  </si>
  <si>
    <t>Season A; Season B</t>
  </si>
  <si>
    <t>dates vary by subsector</t>
  </si>
  <si>
    <t>Coastal Migratory Pelagic Resources of the Gulf of Mexico and South Atlantic</t>
  </si>
  <si>
    <t>King mackerel - Southern Atlantic Coast</t>
  </si>
  <si>
    <t>Scomberomorus cavalla</t>
  </si>
  <si>
    <t>Northern Zone (23.04%), Southern Zone (76.96%)</t>
  </si>
  <si>
    <t>commercial (37.1%), recreational (62.9%)</t>
  </si>
  <si>
    <t>1979-1985</t>
  </si>
  <si>
    <t>catch</t>
  </si>
  <si>
    <t>Years between 1979-1985 with both rec and com catch data</t>
  </si>
  <si>
    <t>Season 1 (60%), Season 2 (40%)</t>
  </si>
  <si>
    <t>commercial recreational allocation still matches Amendment 1, 1985, using 1975-1979 landings. regional/gear allocations based on trying to balance historical landings and continued access for multiple user groups</t>
  </si>
  <si>
    <t>King mackerel - Gulf of Mexico</t>
  </si>
  <si>
    <t>Western (40%), Northern (18%), Southern (42%)</t>
  </si>
  <si>
    <t>commercial (32%), recreational (68%)</t>
  </si>
  <si>
    <t>handline (50%), gillnet (50%)</t>
  </si>
  <si>
    <t>Southern Zone only</t>
  </si>
  <si>
    <t>Monkfish</t>
  </si>
  <si>
    <t>Goosefish - Gulf of Maine / Northern Georges Bank</t>
  </si>
  <si>
    <t>Lophius americanus</t>
  </si>
  <si>
    <t>for area allocations</t>
  </si>
  <si>
    <t>Snapper-Grouper Fishery of the South Atlantic Region / Reef Fish Resources of the Gulf of Mexico</t>
  </si>
  <si>
    <t>Black grouper - Southern Atlantic Coast / Gulf of Mexico</t>
  </si>
  <si>
    <t>South Atlantic (47%), Gulf of Mexico (53%)</t>
  </si>
  <si>
    <t>1986-2008, 2006-2008</t>
  </si>
  <si>
    <t>commercial (36.88%), recreational (63.12%)</t>
  </si>
  <si>
    <t>1991-2008, 2006-2008</t>
  </si>
  <si>
    <t>South Atlantic only</t>
  </si>
  <si>
    <t>https://safmc.net/documents/attach1_comp-acl-summary-092211-pdf/</t>
  </si>
  <si>
    <t>sector allocations only in South Atlantic</t>
  </si>
  <si>
    <t>American Samoa Archipelago Ecosystem</t>
  </si>
  <si>
    <t>American Samoa Bottomfish Multi- species Complex</t>
  </si>
  <si>
    <t>Bottomfish Multi-species Complex - American Samoa</t>
  </si>
  <si>
    <t>Etelis carbunculus, Etelis coruscans, Aphareus rutilans, Pristipomoides filamentosus, Pristipomoides sieboldii</t>
  </si>
  <si>
    <t>Etelis carbunculus</t>
  </si>
  <si>
    <t>Etelis coruscans</t>
  </si>
  <si>
    <t>Aphareus rutilans</t>
  </si>
  <si>
    <t>Pristipomoides filamentosus</t>
  </si>
  <si>
    <t>Pristipomoides sieboldii</t>
  </si>
  <si>
    <t>Atlantic Herring</t>
  </si>
  <si>
    <t>Atlantic herring - Northwestern Atlantic Coast</t>
  </si>
  <si>
    <t>Clupea harengus</t>
  </si>
  <si>
    <t>1A (28.9%), 1B (4.3%), 2 (27.8%), 3 (39%)</t>
  </si>
  <si>
    <t>Area 1A West of Cutler-ME (30 mt until Nov 1), non-herring fisheries (&lt;5%), other herring fisheries (remainder)</t>
  </si>
  <si>
    <t>target species</t>
  </si>
  <si>
    <t>3% max; 0% since 2002 too match declining ACLs</t>
  </si>
  <si>
    <t>5% max</t>
  </si>
  <si>
    <t>Season 1 (72.8%), Season 2 (27.2%)</t>
  </si>
  <si>
    <t>2000-2007</t>
  </si>
  <si>
    <t>only for area 1A now, but allowed for other areas; seasons annually decided, can be bi-monthly, trimester, or seasonal; based on when demand for lobster bait is highest</t>
  </si>
  <si>
    <t>NA</t>
  </si>
  <si>
    <t>Atlantic Salmon</t>
  </si>
  <si>
    <t>Atlantic salmon - Gulf of Maine</t>
  </si>
  <si>
    <t>Salmo salar</t>
  </si>
  <si>
    <t>endangered</t>
  </si>
  <si>
    <t>Golden king crab - Pribilof Islands</t>
  </si>
  <si>
    <t>Red king crab - Norton Sound</t>
  </si>
  <si>
    <t>CDQ; small handline; other</t>
  </si>
  <si>
    <t>Bluefish</t>
  </si>
  <si>
    <t>Bluefish - Atlantic Coast</t>
  </si>
  <si>
    <t>Pomatomus saltatrix</t>
  </si>
  <si>
    <t>ME (0.43%), NH (0.33%), MA (8.17%), RI (8.01%), CT (1.19%), NY (14.40%), NJ (14.40%), DE (1.29%), MD (2.54%), VA (9.30%), NC (32.05%), SC (0.06%), GA (0.05%), FL (7.8%)</t>
  </si>
  <si>
    <t>2009-2018</t>
  </si>
  <si>
    <t>commercial; di minimis; transfers btw states/sectors</t>
  </si>
  <si>
    <t>commercial (14%), recreational (86%)</t>
  </si>
  <si>
    <t>1981-2018, 2009-2018, 2014-2018</t>
  </si>
  <si>
    <t>Spanish mackerel - Southern Atlantic Coast</t>
  </si>
  <si>
    <t>Scomberomorus maculatus</t>
  </si>
  <si>
    <t>commercial (55%), recreational (45%)</t>
  </si>
  <si>
    <t>1979-1985, but updated</t>
  </si>
  <si>
    <t>commercial recreational allocation subjectively set with the intention of having both sectors hit ACL. not specifically based on any years currently. in the past, it was based on 1979-1985 landings, and more recently on 50/50 split</t>
  </si>
  <si>
    <t>Spanish mackerel - Gulf of Mexico</t>
  </si>
  <si>
    <t>commercial (57%), recreational (43%)</t>
  </si>
  <si>
    <t>commercial recreational allocation has been revisited but maintained</t>
  </si>
  <si>
    <t>Cobia - Gulf of Mexico</t>
  </si>
  <si>
    <t>Rachycentron canadum</t>
  </si>
  <si>
    <t>commercial (8%), recreational (92%)</t>
  </si>
  <si>
    <t>2000-2008, 2006-2008</t>
  </si>
  <si>
    <t>only GOM cobia with/in the FLEC</t>
  </si>
  <si>
    <t>weighs recent years more heavily  (2006-2008 &gt; 2000-2005)</t>
  </si>
  <si>
    <t>Coastal Pelagic Species</t>
  </si>
  <si>
    <t>Jack mackerel - Pacific Coast</t>
  </si>
  <si>
    <t>Trachurus symmetricus</t>
  </si>
  <si>
    <t>US (65%), Mexico (35%)</t>
  </si>
  <si>
    <t>static</t>
  </si>
  <si>
    <t>Pacific chub mackerel - Pacific Coast</t>
  </si>
  <si>
    <t>Scomber japonicus</t>
  </si>
  <si>
    <t>US (70%), Mexico (30%)</t>
  </si>
  <si>
    <t>Northern anchovy - Southern Pacific Coast</t>
  </si>
  <si>
    <t>Engraulis mordax</t>
  </si>
  <si>
    <t>US (82%), Mexico (18%)</t>
  </si>
  <si>
    <t>Pacific sardine - Northern Subpopulation</t>
  </si>
  <si>
    <t>Sardinops sagax</t>
  </si>
  <si>
    <t>US (87%), Mexico (13%)</t>
  </si>
  <si>
    <t>Season 1 (35%), Season 2 (40%), Season 3 (25%)</t>
  </si>
  <si>
    <t>Opalescent inshore squid - Pacific Coast</t>
  </si>
  <si>
    <t>Doryteuthis opalescens</t>
  </si>
  <si>
    <t>Northern anchovy - Northern Pacific Coast</t>
  </si>
  <si>
    <t>Krill (Euphausiacea) - Pacific Coast</t>
  </si>
  <si>
    <t>Euphausiacea</t>
  </si>
  <si>
    <t>Comprehensive FMP for Puerto Rico in the EEZ</t>
  </si>
  <si>
    <t>Puerto Rico crevalle jack</t>
  </si>
  <si>
    <t>Crevalle jack - Puerto Rico</t>
  </si>
  <si>
    <t>Caranx hippos</t>
  </si>
  <si>
    <t>commercial (0.1%), recreational (99.9%)</t>
  </si>
  <si>
    <t>https://www.govinfo.gov/content/pkg/FR-2022-09-13/pdf/2022-19409.pdf</t>
  </si>
  <si>
    <t>Puerto Rico great barracuda</t>
  </si>
  <si>
    <t>Great barracuda - Puerto Rico</t>
  </si>
  <si>
    <t>Sphyraena barracuda</t>
  </si>
  <si>
    <t>commercial (0.3%), recreational (99.7%)</t>
  </si>
  <si>
    <t>Puerto Rico tripletail</t>
  </si>
  <si>
    <t>Tripletail - Puerto Rico</t>
  </si>
  <si>
    <t>Lobotes surinamensis</t>
  </si>
  <si>
    <t>commercial (0.7%), recreational (99.3%)</t>
  </si>
  <si>
    <t>Puerto Rico wahoo</t>
  </si>
  <si>
    <t>Wahoo - Puerto Rico</t>
  </si>
  <si>
    <t>Acanthocybium solandri</t>
  </si>
  <si>
    <t>commercial (10.9%), recreational (89.1%)</t>
  </si>
  <si>
    <t>Puerto Rico rainbow runner</t>
  </si>
  <si>
    <t>Rainbow runner - Puerto Rico</t>
  </si>
  <si>
    <t>Elagatis bipinnulata</t>
  </si>
  <si>
    <t>commercial (10%), recreational (90%)</t>
  </si>
  <si>
    <t>Puerto Rico Dolphinfish Complex</t>
  </si>
  <si>
    <t>Dolphinfish Complex - Puerto Rico</t>
  </si>
  <si>
    <t>Coryphaena equiselis</t>
  </si>
  <si>
    <t>commercial (13.3%), recreational (86.7%)</t>
  </si>
  <si>
    <t>Puerto Rico Surgeonfishes Complex</t>
  </si>
  <si>
    <t>Surgeonfishes Complex - Puerto Rico</t>
  </si>
  <si>
    <t>Acanthurus coeruleus, Acanthurus bahianus, Acanthurus chirurgus</t>
  </si>
  <si>
    <t>commercial (15%), recreational (85%)</t>
  </si>
  <si>
    <t>Acanthurus coeruleus</t>
  </si>
  <si>
    <t>Acanthurus bahianus</t>
  </si>
  <si>
    <t>Acanthurus chirurgus</t>
  </si>
  <si>
    <t>Puerto Rico African pompano</t>
  </si>
  <si>
    <t>African pompano - Puerto Rico</t>
  </si>
  <si>
    <t>Alectis ciliaris</t>
  </si>
  <si>
    <t>commercial (16%), recreational (84%)</t>
  </si>
  <si>
    <t>Puerto Rico cubera snapper</t>
  </si>
  <si>
    <t>Cubera snapper - Puerto Rico</t>
  </si>
  <si>
    <t>Lutjanus cyanopterus</t>
  </si>
  <si>
    <t>commercial (2%), recreational (98%)</t>
  </si>
  <si>
    <t>Puerto Rico Grouper 4 Complex</t>
  </si>
  <si>
    <t>Grouper 4 Complex - Puerto Rico</t>
  </si>
  <si>
    <t>Mycteroperca bonaci, Epinephelus morio, Mycteroperca tigris, Mycteroperca venenosa, Mycteroperca interstitialis</t>
  </si>
  <si>
    <t>commercial (30%), recreational (70%)</t>
  </si>
  <si>
    <t>Mycteroperca tigris</t>
  </si>
  <si>
    <t>Puerto Rico Angelfishes Complex</t>
  </si>
  <si>
    <t>Angelfishes Complex - Puerto Rico</t>
  </si>
  <si>
    <t>Pomacanthus arcuatus, Pomacanthus chrysurus, Pomacanthus paru, Holacanthus ciliaris, Holacanthus tricolor</t>
  </si>
  <si>
    <t>commercial (4%), recreational (96%)</t>
  </si>
  <si>
    <t>Pomacanthus arcuatus</t>
  </si>
  <si>
    <t>Pomacanthus chrysurus</t>
  </si>
  <si>
    <t>Pomacanthus paru</t>
  </si>
  <si>
    <t>Holacanthus ciliaris</t>
  </si>
  <si>
    <t>Holacanthus tricolor</t>
  </si>
  <si>
    <t>Puerto Rico Grouper 3 Complex</t>
  </si>
  <si>
    <t>Grouper 3 Complex - Puerto Rico</t>
  </si>
  <si>
    <t>Cephalopholis cruentata, Cephalopholis fulva</t>
  </si>
  <si>
    <t>Cephalopholis cruentata</t>
  </si>
  <si>
    <t>Cephalopholis fulva</t>
  </si>
  <si>
    <t>Puerto Rico Snapper 4 Complex</t>
  </si>
  <si>
    <t>Snapper 4 Complex - Puerto Rico</t>
  </si>
  <si>
    <t>Lutjanus analis, Lutjanus jocu, Lutjanus apodus</t>
  </si>
  <si>
    <t>commercial (60%), recreational (40%)</t>
  </si>
  <si>
    <t>Lutjanus analis</t>
  </si>
  <si>
    <t>Lutjanus jocu</t>
  </si>
  <si>
    <t>Lutjanus apodus</t>
  </si>
  <si>
    <t>Puerto Rico Mackerels Complex</t>
  </si>
  <si>
    <t>Mackerels Complex - Puerto Rico</t>
  </si>
  <si>
    <t>Scomberomorus cavalla, Scomberomorus regalis</t>
  </si>
  <si>
    <t>commercial (64.3%), recreational (35.7%)</t>
  </si>
  <si>
    <t>Scomberomorus regalis</t>
  </si>
  <si>
    <t>Puerto Rico Tunas Complex</t>
  </si>
  <si>
    <t>Tunas Complex - Puerto Rico</t>
  </si>
  <si>
    <t>Euthynnus alletteratus, Thunnus atlanticus</t>
  </si>
  <si>
    <t>commercial (70.6%), recreational (29.4%)</t>
  </si>
  <si>
    <t>Euthynnus alletteratus</t>
  </si>
  <si>
    <t>Thunnus atlanticus</t>
  </si>
  <si>
    <t>Puerto Rico Grouper 6 Complex</t>
  </si>
  <si>
    <t>Grouper 6 Complex - Puerto Rico</t>
  </si>
  <si>
    <t>Epinephelus guttatus, Epinephelus adscensionis</t>
  </si>
  <si>
    <t>commercial (78%), recreational (22%)</t>
  </si>
  <si>
    <t>Epinephelus guttatus</t>
  </si>
  <si>
    <t>Epinephelus adscensionis</t>
  </si>
  <si>
    <t>Puerto Rico Grouper 5 Complex</t>
  </si>
  <si>
    <t>Grouper 5 Complex - Puerto Rico</t>
  </si>
  <si>
    <t>Hyporthodus flavolimbatus, Hyporthodus mystacinus</t>
  </si>
  <si>
    <t>Hyporthodus mystacinus</t>
  </si>
  <si>
    <t>Puerto Rico Snapper 1 Complex</t>
  </si>
  <si>
    <t>Snapper 1 Complex - Puerto Rico</t>
  </si>
  <si>
    <t>Apsilus dentatus, Lutjanus buccanella, Lutjanus vivanus, Rhomboplites aurorubens, Pristipomoides aquilonaris</t>
  </si>
  <si>
    <t>commercial (79%), recreational (21%)</t>
  </si>
  <si>
    <t>Apsilus dentatus</t>
  </si>
  <si>
    <t>Lutjanus buccanella</t>
  </si>
  <si>
    <t>Lutjanus vivanus</t>
  </si>
  <si>
    <t>Rhomboplites aurorubens</t>
  </si>
  <si>
    <t>Pristipomoides aquilonaris</t>
  </si>
  <si>
    <t>Puerto Rico Wrasses 2 Complex</t>
  </si>
  <si>
    <t>Wrasses 2 Complex - Puerto Rico</t>
  </si>
  <si>
    <t xml:space="preserve">Halichoeres radiatus, Bodianus rufus </t>
  </si>
  <si>
    <t>Halichoeres radiatus</t>
  </si>
  <si>
    <t>Bodianus rufus</t>
  </si>
  <si>
    <t>Puerto Rico hogfish</t>
  </si>
  <si>
    <t>Hogfish - Puerto Rico</t>
  </si>
  <si>
    <t>Lachnolaimus maximus</t>
  </si>
  <si>
    <t>commercial (89%), recreational (11%)</t>
  </si>
  <si>
    <t>Puerto Rico Parrotfishes Complex</t>
  </si>
  <si>
    <t>Parrotfishes Complex - Puerto Rico</t>
  </si>
  <si>
    <t>Scarus vetula, Scarus taeniopterus, Sparisoma chrysopterum, Sparisoma viride, Sparisoma aurofrenatum, Scarus iseri</t>
  </si>
  <si>
    <t>commercial (90%), recreational (10%)</t>
  </si>
  <si>
    <t>Scarus vetula</t>
  </si>
  <si>
    <t>Scarus taeniopterus</t>
  </si>
  <si>
    <t>Sparisoma chrysopterum</t>
  </si>
  <si>
    <t>Sparisoma viride</t>
  </si>
  <si>
    <t>Sparisoma aurofrenatum</t>
  </si>
  <si>
    <t>Scarus iseri</t>
  </si>
  <si>
    <t>Puerto Rico Snapper 2 Complex</t>
  </si>
  <si>
    <t>Snapper 2 Complex - Puerto Rico</t>
  </si>
  <si>
    <t>Pristipomoides macrophthalmus, Etelis oculatus</t>
  </si>
  <si>
    <t>commercial (91%), recreational (9%)</t>
  </si>
  <si>
    <t>Pristipomoides macrophthalmus</t>
  </si>
  <si>
    <t>Etelis oculatus</t>
  </si>
  <si>
    <t>Puerto Rico Triggerfishes Complex</t>
  </si>
  <si>
    <t>Triggerfishes Complex - Puerto Rico</t>
  </si>
  <si>
    <t>Canthidermis sufflamen, Balistes vetula, Balistes capriscus</t>
  </si>
  <si>
    <t>commercial (92%), recreational (8%)</t>
  </si>
  <si>
    <t>Canthidermis sufflamen</t>
  </si>
  <si>
    <t>Balistes vetula</t>
  </si>
  <si>
    <t>Balistes capriscus</t>
  </si>
  <si>
    <t>Puerto Rico lane snapper</t>
  </si>
  <si>
    <t>Lane snapper - Puerto Rico</t>
  </si>
  <si>
    <t>Lutjanus synagris</t>
  </si>
  <si>
    <t>Puerto Rico yellowtail snapper</t>
  </si>
  <si>
    <t>Yellowtail snapper - Puerto Rico</t>
  </si>
  <si>
    <t>Ocyurus chrysurus</t>
  </si>
  <si>
    <t>commercial (93%), recreational (7%)</t>
  </si>
  <si>
    <t>Puerto Rico white grunt</t>
  </si>
  <si>
    <t>White grunt - Puerto Rico</t>
  </si>
  <si>
    <t>Haemulon plumieri</t>
  </si>
  <si>
    <t>commercial (99%), recreational (1%)</t>
  </si>
  <si>
    <t>Puerto Rico spotted eagle ray</t>
  </si>
  <si>
    <t>Spotted eagle ray - Puerto Rico</t>
  </si>
  <si>
    <t>Aetobatus narinari</t>
  </si>
  <si>
    <t>Puerto Rico southern stingray</t>
  </si>
  <si>
    <t>Southern stingray - Puerto Rico</t>
  </si>
  <si>
    <t>Dasyatis americana</t>
  </si>
  <si>
    <t>Puerto Rico giant manta ray</t>
  </si>
  <si>
    <t>Giant manta ray - Puerto Rico</t>
  </si>
  <si>
    <t>Mobula birostris</t>
  </si>
  <si>
    <t>ABC=0, ESA listed</t>
  </si>
  <si>
    <t>Puerto Rico Prohibited Parrotfishes Complex</t>
  </si>
  <si>
    <t>Prohibited Parrotfishes Complex - Puerto Rico</t>
  </si>
  <si>
    <t>Scarus coeruleus, Scarus coelestinus, Scarus guacamaia</t>
  </si>
  <si>
    <t>Scarus coeruleus</t>
  </si>
  <si>
    <t>Scarus coelestinus</t>
  </si>
  <si>
    <t>Scarus guacamaia</t>
  </si>
  <si>
    <t>Comprehensive FMP for Puerto Rico in the EEZ/Comprehensive FMP for St. Croix in the EEZ/Comprehensive FMP for St. Thomas / St. John in the EEZ</t>
  </si>
  <si>
    <t>Queen conch - Caribbean</t>
  </si>
  <si>
    <t>Aliger gigas</t>
  </si>
  <si>
    <t>can only harvest Conch in St. Croix, so technically, St. Croix is allocated 100%?</t>
  </si>
  <si>
    <t>Goliath grouper - Caribbean</t>
  </si>
  <si>
    <t>Epinephelus itajara</t>
  </si>
  <si>
    <t>ABC = 0, ESA listed</t>
  </si>
  <si>
    <t>Nassau grouper - Caribbean</t>
  </si>
  <si>
    <t>Epinephelus striatus</t>
  </si>
  <si>
    <t>ABC = 0</t>
  </si>
  <si>
    <t>Comprehensive FMP for St. Croix in the EEZ</t>
  </si>
  <si>
    <t>STC wahoo</t>
  </si>
  <si>
    <t>Wahoo - St. Croix</t>
  </si>
  <si>
    <t>STC Surgeonfishes Complex</t>
  </si>
  <si>
    <t>Surgeonfishes Complex - St. Croix</t>
  </si>
  <si>
    <t>STC queen triggerfish</t>
  </si>
  <si>
    <t>Queen triggerfish - St. Croix</t>
  </si>
  <si>
    <t>STC Grouper 3 Complex</t>
  </si>
  <si>
    <t>Grouper 3 Complex - St. Croix</t>
  </si>
  <si>
    <t>Epinephelus fulvus, Cephalopholis cruentata</t>
  </si>
  <si>
    <t>Epinephelus fulvus</t>
  </si>
  <si>
    <t>STC Grouper 4 Complex</t>
  </si>
  <si>
    <t>Grouper 4 Complex - St. Croix</t>
  </si>
  <si>
    <t>STC queen snapper</t>
  </si>
  <si>
    <t>Queen snapper - St. Croix</t>
  </si>
  <si>
    <t>STC Grunts Complex</t>
  </si>
  <si>
    <t>Grunts Complex - St. Croix</t>
  </si>
  <si>
    <t>Haemulon plumieri, Haemulon sciurus</t>
  </si>
  <si>
    <t>Haemulon sciurus</t>
  </si>
  <si>
    <t>STC longspine squirrelfish</t>
  </si>
  <si>
    <t>Longspine squirrelfish - St. Croix</t>
  </si>
  <si>
    <t>Holocentrus adscensionis</t>
  </si>
  <si>
    <t>STC mutton snapper</t>
  </si>
  <si>
    <t>Mutton snapper - St. Croix</t>
  </si>
  <si>
    <t>STC schoolmaster</t>
  </si>
  <si>
    <t>Schoolmaster - St. Croix</t>
  </si>
  <si>
    <t>STC Snapper 1 Complex</t>
  </si>
  <si>
    <t>Snapper 1 Complex - St. Croix</t>
  </si>
  <si>
    <t>Lutjanus buccanella, Lutjanus buccanella, Lutjanus vivanus, Rhomboplites aurorubens</t>
  </si>
  <si>
    <t>STC Snapper 3 Complex</t>
  </si>
  <si>
    <t>Snapper 3 Complex - St. Croix</t>
  </si>
  <si>
    <t>Lutjanus synagris, Lutjanus griseus</t>
  </si>
  <si>
    <t>Lutjanus griseus</t>
  </si>
  <si>
    <t>STC Grouper 5 Complex</t>
  </si>
  <si>
    <t>Grouper 5 Complex - St. Croix</t>
  </si>
  <si>
    <t>Mycteroperca bonaci, Epinephelus morio, Mycteroperca tigris, Mycteroperca venenosa</t>
  </si>
  <si>
    <t>STC misty grouper</t>
  </si>
  <si>
    <t>Misty grouper - St. Croix</t>
  </si>
  <si>
    <t>STC dolphin</t>
  </si>
  <si>
    <t>Dolphin - St. Croix</t>
  </si>
  <si>
    <t>STC yellowtail snapper</t>
  </si>
  <si>
    <t>Yellowtail snapper - St. Croix</t>
  </si>
  <si>
    <t>STC Angelfishes Complex</t>
  </si>
  <si>
    <t>Angelfishes Complex - St. Croix</t>
  </si>
  <si>
    <t>STC Prohibited Parrotfishes Complex</t>
  </si>
  <si>
    <t>Prohibited Parrotfishes Complex - St. Croix</t>
  </si>
  <si>
    <t>STC Parrotfishes Complex</t>
  </si>
  <si>
    <t>Parrotfishes Complex - St. Croix</t>
  </si>
  <si>
    <t>Scarus vetula, Scarus taeniopterus, Scarus chrysopterus, Sparisoma viride, Sparisoma aurofrenatum, Sparisoma rocha, Sparisoma rubripinne</t>
  </si>
  <si>
    <t>Scarus chrysopterus</t>
  </si>
  <si>
    <t>Sparisoma rocha</t>
  </si>
  <si>
    <t>Sparisoma rubripinne</t>
  </si>
  <si>
    <t>Comprehensive FMP for St. Thomas / St. John in the EEZ</t>
  </si>
  <si>
    <t>STT/STJ wahoo</t>
  </si>
  <si>
    <t>Wahoo - St. Thomas / St. John</t>
  </si>
  <si>
    <t>STT/STJ Surgeonfishes Complex</t>
  </si>
  <si>
    <t>Surgeonfishes Complex - St. Thomas / St. John</t>
  </si>
  <si>
    <t>STT/STJ queen triggerfish</t>
  </si>
  <si>
    <t>Queen triggerfish - St. Thomas / St. John</t>
  </si>
  <si>
    <t>STT/STJ Porgies Complex</t>
  </si>
  <si>
    <t>Porgies Complex - St. Thomas / St. John</t>
  </si>
  <si>
    <t>Calamus calamus, Stenotomus caprinus, Archosargus probatocephalus, Pagrus pagrus</t>
  </si>
  <si>
    <t>Calamus calamus</t>
  </si>
  <si>
    <t>Stenotomus caprinus</t>
  </si>
  <si>
    <t>Archosargus probatocephalus</t>
  </si>
  <si>
    <t>Pagrus pagrus</t>
  </si>
  <si>
    <t>STT/STJ blue runner</t>
  </si>
  <si>
    <t>Blue runner - St. Thomas / St. John</t>
  </si>
  <si>
    <t>Caranx crysos</t>
  </si>
  <si>
    <t>STT/STJ Grouper 3 Complex</t>
  </si>
  <si>
    <t>Grouper 3 Complex - St. Thomas / St. John</t>
  </si>
  <si>
    <t>Epinephelus fulvus, Epinephelus guttatus</t>
  </si>
  <si>
    <t>STT/STJ queen snapper</t>
  </si>
  <si>
    <t>Queen snapper - St. Thomas / St. John</t>
  </si>
  <si>
    <t>STT/STJ margate</t>
  </si>
  <si>
    <t>Margate - St. Thomas / St. John</t>
  </si>
  <si>
    <t>Haemulon margaritaceum</t>
  </si>
  <si>
    <t>STT/STJ Grunts 1 Complex</t>
  </si>
  <si>
    <t>Grunts 1 Complex - St. Thomas / St. John</t>
  </si>
  <si>
    <t>STT/STJ hogfish</t>
  </si>
  <si>
    <t>Hogfish - St. Thomas / St. John</t>
  </si>
  <si>
    <t>STT/STJ Snapper 1 Complex</t>
  </si>
  <si>
    <t>Snapper 1 Complex - St. Thomas / St. John</t>
  </si>
  <si>
    <t>STT/STJ Snapper 3 Complex</t>
  </si>
  <si>
    <t>Snapper 3 Complex - St. Thomas / St. John</t>
  </si>
  <si>
    <t>Lutjanus synagris, Lutjanus analis</t>
  </si>
  <si>
    <t>STT/STJ Grouper 4 Complex</t>
  </si>
  <si>
    <t>Grouper 4 Complex - St. Thomas / St. John</t>
  </si>
  <si>
    <t xml:space="preserve">Mycteroperca bonaci, Epinephelus morio, Mycteroperca tigris, Mycteroperca venenosa
</t>
  </si>
  <si>
    <t>STT/STJ Grouper 5 Complex</t>
  </si>
  <si>
    <t>Grouper 5 Complex - St. Thomas / St. John</t>
  </si>
  <si>
    <t>Mycteroperca interstitialis, Hyporthodus flavolimbatus, Hyporthodus mystacinus</t>
  </si>
  <si>
    <t>STT/STJ dolphin</t>
  </si>
  <si>
    <t>Dolphin - St. Thomas / St. John</t>
  </si>
  <si>
    <t>STT/STJ yellowtail snapper</t>
  </si>
  <si>
    <t>Yellowtail snapper - St. Thomas / St. John</t>
  </si>
  <si>
    <t>STT/STJ Angelfishes Complex</t>
  </si>
  <si>
    <t>Angelfishes Complex - St. Thomas / St. John</t>
  </si>
  <si>
    <t>STT/STJ Prohibited Parrotfishes Complex</t>
  </si>
  <si>
    <t>Prohibited Parrotfishes Complex - St. Thomas / St. John</t>
  </si>
  <si>
    <t>STT/STJ Parrotfishes Complex</t>
  </si>
  <si>
    <t>Parrotfishes Complex - St. Thomas / St. John</t>
  </si>
  <si>
    <t>Albacore - North Atlantic</t>
  </si>
  <si>
    <t>Thunnus alalunga</t>
  </si>
  <si>
    <t>Bigeye tuna - Atlantic</t>
  </si>
  <si>
    <t>Thunnus obesus</t>
  </si>
  <si>
    <t>US receives international allocation</t>
  </si>
  <si>
    <t>https://www.iccat.int/com2022/ENG/PA1_505A_ENG.pdf</t>
  </si>
  <si>
    <t>not sure if ICCAT setting quota counts as allocation</t>
  </si>
  <si>
    <t>Swordfish - North Atlantic</t>
  </si>
  <si>
    <t>Xiphias gladius</t>
  </si>
  <si>
    <t>1 21-02 SWO SUPPLEMENTAL RECOMMENDATION BY ICCAT EXTENDING AND AMENDING RECOMMENDATION 17-02 AMENDING THE RECOMMENDATION 16-03</t>
  </si>
  <si>
    <t>the UC received allocations through ICCAT</t>
  </si>
  <si>
    <t>Thresher shark - Atlantic and Gulf of Mexico</t>
  </si>
  <si>
    <t>Alopias vulpinus</t>
  </si>
  <si>
    <t>Blacknose shark - Atlantic</t>
  </si>
  <si>
    <t>Carcharhinus acronotus</t>
  </si>
  <si>
    <t>Blacknose shark - Gulf of Mexico</t>
  </si>
  <si>
    <t>Spinner shark - Atlantic and Gulf of Mexico</t>
  </si>
  <si>
    <t>Carcharhinus brevipinna</t>
  </si>
  <si>
    <t>Silky shark - Atlantic and Gulf of Mexico</t>
  </si>
  <si>
    <t>Carcharhinus falciformis</t>
  </si>
  <si>
    <t>Finetooth shark - Atlantic and Gulf of Mexico</t>
  </si>
  <si>
    <t>Carcharhinus isodon</t>
  </si>
  <si>
    <t>Bull shark - Atlantic and Gulf of Mexico</t>
  </si>
  <si>
    <t>Carcharhinus leucas</t>
  </si>
  <si>
    <t>Blacktip shark - Atlantic</t>
  </si>
  <si>
    <t>Carcharhinus limbatus</t>
  </si>
  <si>
    <t>Blacktip shark - Gulf of Mexico</t>
  </si>
  <si>
    <t>Oceanic whitetip shark - Atlantic and Gulf of Mexico</t>
  </si>
  <si>
    <t>Carcharhinus longimanus</t>
  </si>
  <si>
    <t>https://www.fisheries.noaa.gov/action/retention-prohibition-oceanic-whitetip-sharks-us-atlantic-waters-and-hammerhead-sharks-us</t>
  </si>
  <si>
    <t>Dusky shark - Atlantic and Gulf of Mexico</t>
  </si>
  <si>
    <t>Carcharhinus obscurus</t>
  </si>
  <si>
    <t>Sandbar shark - Atlantic and Gulf of Mexico</t>
  </si>
  <si>
    <t>Carcharhinus plumbeus</t>
  </si>
  <si>
    <t>https://www.govinfo.gov/content/pkg/FR-2021-08-06/pdf/2021-16770.pdf</t>
  </si>
  <si>
    <t>there is a specific research quota set for this species, but i wouldn't say that's an allocation</t>
  </si>
  <si>
    <t>Tiger shark - Atlantic and Gulf of Mexico</t>
  </si>
  <si>
    <t>Galeocerdo cuvier</t>
  </si>
  <si>
    <t>Nurse shark - Atlantic and Gulf of Mexico</t>
  </si>
  <si>
    <t>Ginglymostoma cirratum</t>
  </si>
  <si>
    <t>Sailfish - Western Atlantic</t>
  </si>
  <si>
    <t>Istiophorus platypterus</t>
  </si>
  <si>
    <t>managed by ICCAT, no allocations</t>
  </si>
  <si>
    <t>Shortfin mako - North Atlantic</t>
  </si>
  <si>
    <t>Isurus oxyrinchus</t>
  </si>
  <si>
    <t>White marlin - Atlantic</t>
  </si>
  <si>
    <t>Kajikia albida</t>
  </si>
  <si>
    <t>https://www.iccat.int/Documents/Recs/compendiopdf-e/2015-05-e.pdf</t>
  </si>
  <si>
    <t>250 landing limit combined with white marlin and roundscale spearfish</t>
  </si>
  <si>
    <t>Skipjack tuna - Western Atlantic</t>
  </si>
  <si>
    <t>Katsuwonus pelamis</t>
  </si>
  <si>
    <t>Porbeagle - Northwestern Atlantic</t>
  </si>
  <si>
    <t>Lamna nasus</t>
  </si>
  <si>
    <t>Blue marlin - Atlantic</t>
  </si>
  <si>
    <t>Makaira nigricans</t>
  </si>
  <si>
    <t>Smooth dogfish - Atlantic</t>
  </si>
  <si>
    <t>Mustelus canis</t>
  </si>
  <si>
    <t>Lemon shark - Atlantic and Gulf of Mexico</t>
  </si>
  <si>
    <t>Negaprion brevirostris</t>
  </si>
  <si>
    <t>Blue shark - North Atlantic</t>
  </si>
  <si>
    <t>Prionace glauca</t>
  </si>
  <si>
    <t>Atlantic sharpnose shark - Atlantic</t>
  </si>
  <si>
    <t>Rhizoprionodon terraenovae</t>
  </si>
  <si>
    <t>Atlantic Highly Migratory Species; 2024 Atlantic Shark Commercial Fishing Year, 88, 215 Fed. Reg. 77039 (November 8, 2023).</t>
  </si>
  <si>
    <t xml:space="preserve">- managed as part of non-blacknose small coastal shark management group
- overharvests and underharvests accounted for in the same region, sub-region, or fishery in which they occured the following year, except large overharvests may be spread over a maximum of 5 fishing years
- unharvested quota may be added to the quota for the next fishing year but only for shark management groups that have shark stocks that are declared not overfished and not experiencing overfishing (sharpnose excluded)
- in some circumstances, NMFS re-adjusts quotas during the subject year
</t>
  </si>
  <si>
    <t>Atlantic sharpnose shark - Gulf of Mexico</t>
  </si>
  <si>
    <t>Scalloped hammerhead - Atlantic and Gulf of Mexico</t>
  </si>
  <si>
    <t>Sphyrna lewini</t>
  </si>
  <si>
    <t>Great hammerhead - Atlantic and Gulf of Mexico</t>
  </si>
  <si>
    <t>Sphyrna mokarran</t>
  </si>
  <si>
    <t>Bonnethead - Atlantic</t>
  </si>
  <si>
    <t>Sphyrna tiburo</t>
  </si>
  <si>
    <t>Bonnethead - Gulf of Mexico</t>
  </si>
  <si>
    <t>Smooth hammerhead - Atlantic and Gulf of Mexico</t>
  </si>
  <si>
    <t>Sphyrna zygaena</t>
  </si>
  <si>
    <t>Roundscale spearfish - Atlantic</t>
  </si>
  <si>
    <t>Tetrapturus georgii</t>
  </si>
  <si>
    <t>Longbill spearfish - Western Atlantic</t>
  </si>
  <si>
    <t>Tetrapturus pfluegeri</t>
  </si>
  <si>
    <t>Yellowfin tuna - Atlantic</t>
  </si>
  <si>
    <t>Thunnus albacares</t>
  </si>
  <si>
    <t>Gulf Smoothhound Complex</t>
  </si>
  <si>
    <t>Smoothhound Complex - Gulf</t>
  </si>
  <si>
    <t>Mustelus canis, Mustelus norrisi, Mustelus sinusmexicanus</t>
  </si>
  <si>
    <t>Mustelus norrisi</t>
  </si>
  <si>
    <t>Mustelus sinusmexicanus</t>
  </si>
  <si>
    <t>Coral and Coral Reefs of the Gulf of Mexico</t>
  </si>
  <si>
    <t>Black corals (Antipatharia) - Gulf of Mexico</t>
  </si>
  <si>
    <t>Antipatharia</t>
  </si>
  <si>
    <t>Fire corals (Milleporidae) - Gulf of Mexico</t>
  </si>
  <si>
    <t>Milleporidae</t>
  </si>
  <si>
    <t>Sea fans (Gorgonia spp.) - Gulf of Mexico</t>
  </si>
  <si>
    <t>Stony corals (Scleractinia) - Gulf of Mexico</t>
  </si>
  <si>
    <t>Scleractinia</t>
  </si>
  <si>
    <t>Hydrocorals (Stylasteridae) - Gulf of Mexico</t>
  </si>
  <si>
    <t>Stylasteridae</t>
  </si>
  <si>
    <t>Coral, Coral Reefs and Live/Hard Bottom Habitats of the South Atlantic Region</t>
  </si>
  <si>
    <t>Black corals (Antipatharia) - Southern Atlantic Coast</t>
  </si>
  <si>
    <t>Fire corals (Milleporidae) - Southern Atlantic Coast</t>
  </si>
  <si>
    <t>Soft corals (Octocorallia) - Southern Atlantic Coast</t>
  </si>
  <si>
    <t>Octocorallia</t>
  </si>
  <si>
    <t>Stony corals (Scleractinia) - Southern Atlantic Coast</t>
  </si>
  <si>
    <t>Hydrocorals (Stylasteridae) - Southern Atlantic Coast</t>
  </si>
  <si>
    <t>Deep-Sea Red Crab</t>
  </si>
  <si>
    <t>Red deepsea crab - Northwestern Atlantic</t>
  </si>
  <si>
    <t>Chaceon quinquedens</t>
  </si>
  <si>
    <t>Dolphin and Wahoo Fishery of the Atlantic</t>
  </si>
  <si>
    <t>Wahoo - Southern Atlantic Coast</t>
  </si>
  <si>
    <t>commercial (2.45%), recreational (97.55%)</t>
  </si>
  <si>
    <t>2015-2019</t>
  </si>
  <si>
    <t>commercial ACL</t>
  </si>
  <si>
    <t>no longer associated w/ catch history, just mgmt taregts</t>
  </si>
  <si>
    <t>Dolphinfish - Southern Atlantic Coast</t>
  </si>
  <si>
    <t>Coryphaena hippurus, Coryphaena hippurus</t>
  </si>
  <si>
    <t>commercial (7%), recreational (93%)</t>
  </si>
  <si>
    <t>Coryphaena hippurus</t>
  </si>
  <si>
    <t>Fish Resources of the Arctic Management Area</t>
  </si>
  <si>
    <t>Arctic cod - Arctic Management Area</t>
  </si>
  <si>
    <t>Boreogadus saida</t>
  </si>
  <si>
    <t>Snow crab - Arctic Management Area</t>
  </si>
  <si>
    <t>Saffron cod - Arctic Management Area</t>
  </si>
  <si>
    <t>Eleginus gracilis</t>
  </si>
  <si>
    <t>Golden Crab Fishery of the South Atlantic Region</t>
  </si>
  <si>
    <t>Golden deepsea crab - Southern Atlantic Coast</t>
  </si>
  <si>
    <t>Chaceon fenneri</t>
  </si>
  <si>
    <t>Walleye pollock - Aleutian Islands</t>
  </si>
  <si>
    <t>541; 542; 543</t>
  </si>
  <si>
    <t>Applies to all subsectors and ICA</t>
  </si>
  <si>
    <t>CDQ; Aleut Corporation; ICA</t>
  </si>
  <si>
    <t>Max 40% ABC Season A: 1/20-6/10</t>
  </si>
  <si>
    <t>Bering Sea / Aleutian Islands Blackspotted and Rougheye Rockfish Complex</t>
  </si>
  <si>
    <t>Blackspotted and Rougheye Rockfish Complex - Bering Sea / Aleutian Islands</t>
  </si>
  <si>
    <t>BS + EAI; CAI + WAI</t>
  </si>
  <si>
    <t>Bering Sea / Aleutian Islands Other Rockfish Complex</t>
  </si>
  <si>
    <t>Other Rockfish Complex - Bering Sea / Aleutian Islands</t>
  </si>
  <si>
    <t>Sebastes melanops, Sebastes babcocki, Sebastes crameri, Sebastes ruberrimus, Sebastes variegatus, Sebastes proriger, Sebastes variabilis, Sebastolobus alascanus, Sebastolobus altivelis</t>
  </si>
  <si>
    <t>BS; AI</t>
  </si>
  <si>
    <t>Sebastes variabilis</t>
  </si>
  <si>
    <t>Kamchatka flounder - Bering Sea / Aleutian Islands</t>
  </si>
  <si>
    <t>Atheresthes evermanni</t>
  </si>
  <si>
    <t>Arrowtooth flounder - Bering Sea / Aleutian Islands</t>
  </si>
  <si>
    <t>Bering Sea / Aleutian Islands Octopus Complex</t>
  </si>
  <si>
    <t>Octopus Complex - Bering Sea / Aleutian Islands</t>
  </si>
  <si>
    <t>Enteroctopus dofleini, Benthoctopus leioderma, Benthoctopus oregonensis, Sasakiopus salebrosus, Japetella diaphana, Opisthoteuthis californiana, Graneledone boreopacifica, Benthoctopus sp.</t>
  </si>
  <si>
    <t>Enteroctopus dofleini</t>
  </si>
  <si>
    <t>Benthoctopus leioderma</t>
  </si>
  <si>
    <t>Benthoctopus oregonensis</t>
  </si>
  <si>
    <t>Sasakiopus salebrosus</t>
  </si>
  <si>
    <t>Japetella diaphana</t>
  </si>
  <si>
    <t>Opisthoteuthis californiana</t>
  </si>
  <si>
    <t>Graneledone boreopacifica</t>
  </si>
  <si>
    <t>Benthoctopus sp.</t>
  </si>
  <si>
    <t>Bering Sea / Aleutian Islands Other Flatfish Complex</t>
  </si>
  <si>
    <t>Other Flatfish Complex - Bering Sea / Aleutian Islands</t>
  </si>
  <si>
    <t>Liopsetta glacialis, Isopsetta isolepis, Pleuronichthys decurrens, Embassichthys bathybius, Microstomus pacificus, Parophrys vetulus, Limanda proboscidea, Citharichthys sordidus, Eopsetta jordani, Glyptocephalus zachirus, Clidodoerma asperrimum, Psettichthys melanostictus, Lyopsetta exilis, Platichthys stellatus, Limanda sakhalinensis</t>
  </si>
  <si>
    <t>Liopsetta glacialis</t>
  </si>
  <si>
    <t>Embassichthys bathybius</t>
  </si>
  <si>
    <t>Limanda proboscidea</t>
  </si>
  <si>
    <t>Clidodoerma asperrimum</t>
  </si>
  <si>
    <t>Lyopsetta exilis</t>
  </si>
  <si>
    <t>Limanda sakhalinensis</t>
  </si>
  <si>
    <t>Alaska plaice - Bering Sea / Aleutian Islands</t>
  </si>
  <si>
    <t>Pleuronectes quadrituberculatus</t>
  </si>
  <si>
    <t>Greenland halibut - Bering Sea / Aleutian Islands</t>
  </si>
  <si>
    <t>Reinhardtius hippoglossoides</t>
  </si>
  <si>
    <t>Only BS portion allocated to CDQ</t>
  </si>
  <si>
    <t>Shortraker rockfish - Bering Sea / Aleutian Islands</t>
  </si>
  <si>
    <t>Northern rockfish - Bering Sea / Aleutian Islands</t>
  </si>
  <si>
    <t>Walleye pollock - Bogoslof</t>
  </si>
  <si>
    <t>Bering Sea / Aleutian Islands Shark Complex</t>
  </si>
  <si>
    <t>Shark Complex - Bering Sea / Aleutian Islands</t>
  </si>
  <si>
    <t>Somniosus pacificus, Squalus acanthias, Lamna ditropis</t>
  </si>
  <si>
    <t>Somniosus pacificus</t>
  </si>
  <si>
    <t>Lamna ditropis</t>
  </si>
  <si>
    <t>Bering Sea / Aleutian Islands Skate Complex</t>
  </si>
  <si>
    <t>Skate Complex - Bering Sea / Aleutian Islands</t>
  </si>
  <si>
    <t>Beringraja binoculata, Caliraja rhina, Bathyraja aleutica, Bathyraja interrupta, Bathyraja lindbergi, Bathyraja maculata, Bathyraja mariposa, Bathyraja minispinosa, Bathyraja taranetzi, Bathyrara trachura, Bathyraja violacea, Amblyraja badia, Bathyraja abyssicola, Bathyraja panthera, Bathyraja spinosissima</t>
  </si>
  <si>
    <t>Beringraja binoculata</t>
  </si>
  <si>
    <t>Caliraja rhina</t>
  </si>
  <si>
    <t>Bathyraja aleutica</t>
  </si>
  <si>
    <t>Bathyraja interrupta</t>
  </si>
  <si>
    <t>Bathyraja lindbergi</t>
  </si>
  <si>
    <t>Bathyraja maculata</t>
  </si>
  <si>
    <t>Bathyraja mariposa</t>
  </si>
  <si>
    <t>Bathyraja minispinosa</t>
  </si>
  <si>
    <t>Bathyraja taranetzi</t>
  </si>
  <si>
    <t>Bathyrara trachura</t>
  </si>
  <si>
    <t>Bathyraja violacea</t>
  </si>
  <si>
    <t>Amblyraja badia</t>
  </si>
  <si>
    <t>Bathyraja abyssicola</t>
  </si>
  <si>
    <t>Bathyraja panthera</t>
  </si>
  <si>
    <t>Bathyraja spinosissima</t>
  </si>
  <si>
    <t>Gulf of Alaska Demersal Shelf Rockfish Complex</t>
  </si>
  <si>
    <t>Demersal Shelf Rockfish Complex - Gulf of Alaska</t>
  </si>
  <si>
    <t>Sebastes ruberrimus, Sebastes maliger, Sebastes caurinus, Sebastes helvomaculatus, Sebastes pinniger, Sebastes nebulosus, Sebastes nigrocinctus</t>
  </si>
  <si>
    <t>100% Southeast Outside District</t>
  </si>
  <si>
    <t>100% SEO? allocation or no?</t>
  </si>
  <si>
    <t>Walleye pollock - Western / Central / West Yakutat Gulf of Alaska</t>
  </si>
  <si>
    <t>Statistical areas: 610;620;630;640</t>
  </si>
  <si>
    <t>Allocation updated regularly and based on recent acoustic/groundfish survey</t>
  </si>
  <si>
    <t>inshore; offshore ICA</t>
  </si>
  <si>
    <t>Recent surveys</t>
  </si>
  <si>
    <t>Overall 50%/50%, how it manifests across subareas based on recent surveys</t>
  </si>
  <si>
    <t>Gulf of Alaska Other Rockfish Complex</t>
  </si>
  <si>
    <t>Other Rockfish Complex - Gulf of Alaska</t>
  </si>
  <si>
    <t>Sebastes variegatus, Sebastes babcocki, Sebastes proriger, Sebastes zacentrus, Sebastes brevispinis, Sebastes ruberrimus</t>
  </si>
  <si>
    <t>Western/Central; Western Yakutat; Southeast Outside District</t>
  </si>
  <si>
    <t>Arrowtooth flounder - Gulf of Alaska</t>
  </si>
  <si>
    <t>Spatial (if individual TAC for each subregion counts) otherwise, no allocation</t>
  </si>
  <si>
    <t>Rex sole - Gulf of Alaska</t>
  </si>
  <si>
    <t>Flathead sole - Gulf of Alaska</t>
  </si>
  <si>
    <t>Gulf of Alaska Deepwater Flatfish Complex</t>
  </si>
  <si>
    <t>Deepwater Flatfish Complex - Gulf of Alaska</t>
  </si>
  <si>
    <t>Microstomus pacificus, Reinhardtius hippoglossoides, Atheresthes evermanni, Embassichthys bathybius</t>
  </si>
  <si>
    <t>Gulf of Alaska Octopus Complex</t>
  </si>
  <si>
    <t>Octopus Complex - Gulf of Alaska</t>
  </si>
  <si>
    <t>Octopus californicus, Enteroctopus dofleini, Octopus rubescens, Benthoctopus leioderma, Opisthoteuthis californiana, Japetella diaphana, Vampyroteuthis infernalis</t>
  </si>
  <si>
    <t>Octopus californicus</t>
  </si>
  <si>
    <t>Octopus rubescens</t>
  </si>
  <si>
    <t>Vampyroteuthis infernalis</t>
  </si>
  <si>
    <t>Atka mackerel - Gulf of Alaska</t>
  </si>
  <si>
    <t>Subsector if ICA counts, otherwise no</t>
  </si>
  <si>
    <t>Big skate - Gulf of Alaska</t>
  </si>
  <si>
    <t>Spatial (if individual TAC for each subregion counts) otherwise, subsector if ICA counts, otherwise no</t>
  </si>
  <si>
    <t>Longnose skate - Gulf of Alaska</t>
  </si>
  <si>
    <t>Walleye pollock - Southeast Gulf of Alaska</t>
  </si>
  <si>
    <t>does only having an offshore ICA count?</t>
  </si>
  <si>
    <t>Gulf of Alaska Shallow Water Flatfish Complex</t>
  </si>
  <si>
    <t>Shallow Water Flatfish Complex - Gulf of Alaska</t>
  </si>
  <si>
    <t>Hippoglossoides robustus, Isopsetta isolepis, Parophrys vetulus, Psettichthys melanostictus, Platichthys stellatus, Limanda aspera, Lepidopsetta bilineata, Lepidopsetta polyxystra</t>
  </si>
  <si>
    <t>Gulf of Alaska Shark Complex</t>
  </si>
  <si>
    <t>Shark Complex - Gulf of Alaska</t>
  </si>
  <si>
    <t>Gulf of Alaska Skate Complex</t>
  </si>
  <si>
    <t>Skate Complex - Gulf of Alaska</t>
  </si>
  <si>
    <t>Beringraja binoculata, Raja rhina, Bathyraja aleutica, Bathyraja parmifera, Bathyraja interrupta</t>
  </si>
  <si>
    <t>Bathyraja parmifera</t>
  </si>
  <si>
    <t>Hawaii Archipelago Ecosystem</t>
  </si>
  <si>
    <t>Au'Au Bed Black Coral Complex</t>
  </si>
  <si>
    <t>Black Coral Complex - Au'Au Bed</t>
  </si>
  <si>
    <t>Green jobfish - Main Hawaiian Islands</t>
  </si>
  <si>
    <t>Aprion virescens</t>
  </si>
  <si>
    <t>Northwestern Hawaiian Islands Bottomfish Multi-species Complex</t>
  </si>
  <si>
    <t>Bottomfish Multi-species Complex - Northwestern Hawaiian Islands</t>
  </si>
  <si>
    <t>Etelis carbunculus, Etelis coruscans, Pristipomoides filamentosus, Pristipomoides zonatus, Aprion virescens, Seriola dumerili</t>
  </si>
  <si>
    <t>Pristipomoides zonatus</t>
  </si>
  <si>
    <t>Seriola dumerili</t>
  </si>
  <si>
    <t>Main Hawaiian Islands Deep 7 Bottomfish Multi-species Complex</t>
  </si>
  <si>
    <t>Deep 7 Bottomfish Multi-species Complex - Main Hawaiian Islands</t>
  </si>
  <si>
    <t>Etelis carbunculus, Pristipomoides zonatus, Hyporthodus quernus, Pristipomoides sieboldii, Aphareus rutilans, Etelis coruscans, Pristipomoides filamentosus</t>
  </si>
  <si>
    <t>Hyporthodus quernus</t>
  </si>
  <si>
    <t>Deepwater shrimps (Heterocarpus spp.) - Main Hawaiian Islands</t>
  </si>
  <si>
    <t>Heterocarpus woodmasoni, Heterocarpus laevigatus</t>
  </si>
  <si>
    <t>Heterocarpus woodmasoni</t>
  </si>
  <si>
    <t>Heterocarpus laevigatus</t>
  </si>
  <si>
    <t>180 Fathom Bank Precious Coral Complex</t>
  </si>
  <si>
    <t>Precious Coral Complex - 180 Fathom Bank</t>
  </si>
  <si>
    <t>Brooks Bank Precious Coral Complex</t>
  </si>
  <si>
    <t>Precious Coral Complex - Brooks Bank</t>
  </si>
  <si>
    <t>Hawaiian Archipelago Exploratory Area Precious Coral Complex</t>
  </si>
  <si>
    <t>Precious Coral Complex - Hawaiian Archipelago Exploratory Area</t>
  </si>
  <si>
    <t>Kaena Point Bed Precious Coral Complex</t>
  </si>
  <si>
    <t>Precious Coral Complex - Kaena Point Bed</t>
  </si>
  <si>
    <t>Keahole Bed Precious Coral Complex</t>
  </si>
  <si>
    <t>Precious Coral Complex - Keahole Bed</t>
  </si>
  <si>
    <t>Westpac Bed Refugium- Precious Corals Complex</t>
  </si>
  <si>
    <t>Precious Corals Complex - Westpac Bed Refugium</t>
  </si>
  <si>
    <t>Makapu'u Bed Precious Corals Multi- species Complex</t>
  </si>
  <si>
    <t xml:space="preserve">Precious Corals Multi-species Complex - Makapu'u Bed </t>
  </si>
  <si>
    <t>Hancock Seamount Groundfish Complex</t>
  </si>
  <si>
    <t>Groundfish Complex - Hancock Seamount</t>
  </si>
  <si>
    <t>Neocyttus rhomboidalis, Beryx splendens</t>
  </si>
  <si>
    <t>Neocyttus rhomboidalis</t>
  </si>
  <si>
    <t>Beryx splendens</t>
  </si>
  <si>
    <t>Northwestern Hawaiian Islands Crustacean Complex</t>
  </si>
  <si>
    <t>Crustacean Complex - Northwestern Hawaiian Islands</t>
  </si>
  <si>
    <t>Panulirus marginatus, Scyllarides squammosus, Ranina ranina</t>
  </si>
  <si>
    <t>Panulirus marginatus</t>
  </si>
  <si>
    <t>Scyllarides squammosus</t>
  </si>
  <si>
    <t>Ranina ranina</t>
  </si>
  <si>
    <t>Spanner crab - Main Hawaiian Islands</t>
  </si>
  <si>
    <t>Mackerel, Squid and Butterfish</t>
  </si>
  <si>
    <t>Atlantic mackerel - Gulf of Maine / Cape Hatteras</t>
  </si>
  <si>
    <t>Scomber scombrus</t>
  </si>
  <si>
    <t>US (remainder), Canada (10000 mt)</t>
  </si>
  <si>
    <t>commercial (remainder), recreational (1209 mt)</t>
  </si>
  <si>
    <t>2013-2017</t>
  </si>
  <si>
    <t>Tier 1-2 vessels (remainder), Tier 3 vessels (7% max)</t>
  </si>
  <si>
    <t>1994-2005</t>
  </si>
  <si>
    <t>Longfin inshore squid - Georges Bank / Cape Hatteras</t>
  </si>
  <si>
    <t>Doryteuthis pealeii</t>
  </si>
  <si>
    <t>T1: Jan-Apr (43%), T2: May-Aug (17%), T3: Sep-Dec (40%)</t>
  </si>
  <si>
    <t>Northern shortfin squid - Northwestern Atlantic Coast</t>
  </si>
  <si>
    <t>Illex illecebrosus</t>
  </si>
  <si>
    <t>Butterfish - Gulf of Maine / Cape Hatteras</t>
  </si>
  <si>
    <t>Peprilus triacanthus</t>
  </si>
  <si>
    <t>Atlantic chub mackerel - Mid-Atlantic Coast</t>
  </si>
  <si>
    <t>Scomber colias</t>
  </si>
  <si>
    <t>Mariana Archipelago Ecosystem</t>
  </si>
  <si>
    <t>Northern Mariana Islands Bottomfish Multi-species Complex</t>
  </si>
  <si>
    <t>Bottomfish Multi-species Complex - Northern Mariana Islands</t>
  </si>
  <si>
    <t>Etelis carbunculus, Etelis coruscans, Pristipomoides filamentosus, Pristipomoides sieboldii</t>
  </si>
  <si>
    <t>Guam Bottomfish Multi-species Complex</t>
  </si>
  <si>
    <t>Bottomfish Multi-species Complex - Guam</t>
  </si>
  <si>
    <t>Etelis carbunculus, Etelis coruscans, Pristipomoides zonatus, Pristipomoides auricilla, Aprion virescens, Pristipomoides multidens</t>
  </si>
  <si>
    <t>Pristipomoides auricilla</t>
  </si>
  <si>
    <t>Pristipomoides multidens</t>
  </si>
  <si>
    <t>Goosefish - Southern Georges Bank / Mid-Atlantic</t>
  </si>
  <si>
    <t>Atlantic wolffish - Gulf of Maine / Georges Bank</t>
  </si>
  <si>
    <t>Anarhichas lupus</t>
  </si>
  <si>
    <t xml:space="preserve">New England Multispecies Sectors Catch Share (2010) https://www.fisheries.noaa.gov/new-england-mid-atlantic/commercial-fishing/sector-management-northeast-multispecies-fishery </t>
  </si>
  <si>
    <t>Atlantic halibut - Northwestern Atlantic Coast</t>
  </si>
  <si>
    <t>Hippoglossus hippoglossus</t>
  </si>
  <si>
    <t>limited</t>
  </si>
  <si>
    <t>Ocean pout - Northwestern Atlantic Coast</t>
  </si>
  <si>
    <t>Macrozoarces americanus</t>
  </si>
  <si>
    <t>no targetted fishery</t>
  </si>
  <si>
    <t>Windowpane - Gulf of Maine / Georges Bank</t>
  </si>
  <si>
    <t>Scophthalmus aquosus</t>
  </si>
  <si>
    <t>Windowpane - Southern New England / Mid-Atlantic</t>
  </si>
  <si>
    <t>Northeast Skate Complex</t>
  </si>
  <si>
    <t>Thorny skate - Gulf of Maine</t>
  </si>
  <si>
    <t>Amblyraja radiata</t>
  </si>
  <si>
    <t>protected!!</t>
  </si>
  <si>
    <t>Barndoor skate - Georges Bank / Southern New England</t>
  </si>
  <si>
    <t>Dipturus laevis</t>
  </si>
  <si>
    <t>skate wing fishery (66.5%), bait fishery (33.5%)</t>
  </si>
  <si>
    <t>end uses</t>
  </si>
  <si>
    <t>1995-2006</t>
  </si>
  <si>
    <t>incidental catch from groundfish/scallop/monkfish/state fisheries</t>
  </si>
  <si>
    <t>Wing fishery: 2 seasons, Bait fishery: 3 seasons</t>
  </si>
  <si>
    <t>most skates harvested are either little or winter, therefore, you can argue there isn't allocation of little skate. however, all skate species in the NE skate complex are managed as one, and there's an overall allocation between the bait fishery and the wing fishery, so maybe that accounts? but weird because it's above the scale of the stock</t>
  </si>
  <si>
    <t>Little skate - Georges Bank / Southern New England</t>
  </si>
  <si>
    <t>Leucoraja erinacea</t>
  </si>
  <si>
    <t>most little skate goes into bait fishery, therefore, you can argue there isn't allocation of little skate. however, all skate species in the NE skate complex are managed as one, and there's an overall allocation between the bait fishery and the wing fishery, so maybe that accounts? but weird because it's above the scale of the stock</t>
  </si>
  <si>
    <t>Rosette skate - Southern New England / Mid-Atlantic</t>
  </si>
  <si>
    <t>Leucoraja garmani</t>
  </si>
  <si>
    <t>Winter skate - Georges Bank / Southern New England</t>
  </si>
  <si>
    <t>Leucoraja ocellata</t>
  </si>
  <si>
    <t>see above, but for skate harvested for wings, there IS a seasonal allocation</t>
  </si>
  <si>
    <t>Smooth skate - Gulf of Maine</t>
  </si>
  <si>
    <t>Malacoraja senta</t>
  </si>
  <si>
    <t>y, in GOM-RMA</t>
  </si>
  <si>
    <t>Clearnose skate - Southern New England / Mid-Atlantic</t>
  </si>
  <si>
    <t>Raja eglanteria</t>
  </si>
  <si>
    <t>Northeast small-mesh Multispecies</t>
  </si>
  <si>
    <t>Offshore hake - Northwestern Atlantic Coast</t>
  </si>
  <si>
    <t>Merluccius albidus</t>
  </si>
  <si>
    <t>recent 3-yr average of discards, 3% of state-water landings</t>
  </si>
  <si>
    <t>Silver hake - Gulf of Maine / Northern Georges Bank</t>
  </si>
  <si>
    <t>Merluccius bilinearis</t>
  </si>
  <si>
    <t>Silver hake - Southern Georges Bank / Mid-Atlantic</t>
  </si>
  <si>
    <t>Q1 (27%), Q2 (21.4%), Q3 (22.8%), Q4 (28.8%)</t>
  </si>
  <si>
    <t>Red hake - Gulf of Maine / Northern Georges Bank</t>
  </si>
  <si>
    <t>Urophycis chuss</t>
  </si>
  <si>
    <t>Red hake - Southern Georges Bank / Mid-Atlantic</t>
  </si>
  <si>
    <t>Q1 (33.3%), Q2 (25.3%), Q3 (17.7%), Q4 (23.7%)</t>
  </si>
  <si>
    <t>Pacific Coast Salmon</t>
  </si>
  <si>
    <t>Pink salmon - Puget Sound</t>
  </si>
  <si>
    <t>Oncorhynchus gorbuscha</t>
  </si>
  <si>
    <t>Coho salmon - Oregon Production Index Area: Central California Coast</t>
  </si>
  <si>
    <t>Oncorhynchus kisutch</t>
  </si>
  <si>
    <t>Coho salmon - Oregon Production Index Area: Columbia River Early Hatchery</t>
  </si>
  <si>
    <t>Coho salmon - Oregon Production Index Area: Columbia River Late Hatchery</t>
  </si>
  <si>
    <t>Coho salmon - Oregon Production Index Area: Lower Columbia Natural</t>
  </si>
  <si>
    <t>Coho salmon - Oregon Production Index Area: Oregon Coast Hatchery</t>
  </si>
  <si>
    <t>Coho salmon - Oregon Production Index Area: Oregon Coast Natural</t>
  </si>
  <si>
    <t>Coho salmon - Oregon Production Index Area: Southern Oregon/Northern California Coast</t>
  </si>
  <si>
    <t>Coho salmon - Puget Sound: Hood Canal</t>
  </si>
  <si>
    <t>Coho salmon - Puget Sound: Skagit</t>
  </si>
  <si>
    <t>Coho salmon - Puget Sound: Snohomish</t>
  </si>
  <si>
    <t>Coho salmon - Puget Sound: South Puget Sound Hatchery</t>
  </si>
  <si>
    <t>Coho salmon - Puget Sound: Stillaguamish</t>
  </si>
  <si>
    <t>Coho salmon - Washington Coast: Grays Harbor</t>
  </si>
  <si>
    <t>Coho salmon - Washington Coast: Hoh</t>
  </si>
  <si>
    <t>Coho salmon - Washington Coast: Queets</t>
  </si>
  <si>
    <t>Coho salmon - Washington Coast: Quillayute Fall</t>
  </si>
  <si>
    <t>Coho salmon - Washington Coast: Quillayute Summer Hatchery</t>
  </si>
  <si>
    <t>Coho salmon - Washington Coast: Quinault Hatchery</t>
  </si>
  <si>
    <t>Coho salmon - Washington Coast: Strait of Juan de Fuca</t>
  </si>
  <si>
    <t>Coho salmon - Washington Coast: Willapa Bay Hatchery</t>
  </si>
  <si>
    <t>Coho salmon - Washington Coast: Willapa Bay Natural</t>
  </si>
  <si>
    <t>Chinook salmon - California Central Valley: Sacramento River Fall</t>
  </si>
  <si>
    <t>Oncorhynchus tshawytscha</t>
  </si>
  <si>
    <t>Chinook salmon - California Central Valley: Sacramento River Spring</t>
  </si>
  <si>
    <t>Chinook salmon - California Central Valley: Sacramento River Winter</t>
  </si>
  <si>
    <t>Chinook salmon - Columbia River Basin: Lower River Hatchery Fall</t>
  </si>
  <si>
    <t>Chinook salmon - Columbia River Basin: Lower River Hatchery Spring</t>
  </si>
  <si>
    <t>Chinook salmon - Columbia River Basin: Mid-River Bright Hatchery Fall</t>
  </si>
  <si>
    <t>Chinook salmon - Columbia River Basin: North Lewis River Fall</t>
  </si>
  <si>
    <t>Chinook salmon - Columbia River Basin: Snake River Fall</t>
  </si>
  <si>
    <t>Chinook salmon - Columbia River Basin: Snake River Spring/Summer</t>
  </si>
  <si>
    <t>Chinook salmon - Columbia River Basin: Spring Creek Hatchery Fall</t>
  </si>
  <si>
    <t>Chinook salmon - Columbia River Basin: Upper River Bright Fall</t>
  </si>
  <si>
    <t>Chinook salmon - Columbia River Basin: Upper River Spring</t>
  </si>
  <si>
    <t>Chinook salmon - Columbia River Basin: Upper River Summer</t>
  </si>
  <si>
    <t>Chinook salmon - Columbia River Basin: Upper Willamette Spring</t>
  </si>
  <si>
    <t>Chinook salmon - Northern California Coast: California Coastal</t>
  </si>
  <si>
    <t>Chinook salmon - Northern California Coast: Klamath River Fall</t>
  </si>
  <si>
    <t>Chinook salmon - Northern California Coast: Klamath River Spring</t>
  </si>
  <si>
    <t>Chinook salmon - Northern California Coast: Smith River</t>
  </si>
  <si>
    <t>Chinook salmon - Oregon Coast: Central and Northern Oregon</t>
  </si>
  <si>
    <t>Chinook salmon - Oregon Coast: Southern Oregon</t>
  </si>
  <si>
    <t>Chinook salmon - Puget Sound: Cedar River Summer/Fall</t>
  </si>
  <si>
    <t>Chinook salmon - Puget Sound: Eastern Strait of Juan de Fuca Summer/Fall</t>
  </si>
  <si>
    <t>Chinook salmon - Puget Sound: Green River Summer/Fall</t>
  </si>
  <si>
    <t>Chinook salmon - Puget Sound: Mid Hood Canal Summer/Fall</t>
  </si>
  <si>
    <t>Chinook salmon - Puget Sound: Nisqually River Summer/Fall</t>
  </si>
  <si>
    <t>Chinook salmon - Puget Sound: Nooksack Spring Early</t>
  </si>
  <si>
    <t>Chinook salmon - Puget Sound: Puyallup Summer/Fall</t>
  </si>
  <si>
    <t>Chinook salmon - Puget Sound: Skagit Spring</t>
  </si>
  <si>
    <t>Chinook salmon - Puget Sound: Skagit Summer/Fall</t>
  </si>
  <si>
    <t>Chinook salmon - Puget Sound: Skokomish Summer/Fall</t>
  </si>
  <si>
    <t>Chinook salmon - Puget Sound: Snohomish Summer/Fall</t>
  </si>
  <si>
    <t>Chinook salmon - Puget Sound: Stillaguamish Summer/Fall</t>
  </si>
  <si>
    <t>Chinook salmon - Puget Sound: White River Spring</t>
  </si>
  <si>
    <t>Chinook salmon - Washington Coast: Grays Harbor Fall</t>
  </si>
  <si>
    <t>Chinook salmon - Washington Coast: Grays Harbor Spring</t>
  </si>
  <si>
    <t>Chinook salmon - Washington Coast: Hoh Fall</t>
  </si>
  <si>
    <t>Chinook salmon - Washington Coast: Hoh Spring/Summer</t>
  </si>
  <si>
    <t>Chinook salmon - Washington Coast: Hoko Summer/Fall</t>
  </si>
  <si>
    <t>Chinook salmon - Washington Coast: Queets Fall</t>
  </si>
  <si>
    <t>Chinook salmon - Washington Coast: Queets Spring/Summer</t>
  </si>
  <si>
    <t>Chinook salmon - Washington Coast: Quillayute Fall</t>
  </si>
  <si>
    <t>Chinook salmon - Washington Coast: Quillayute Spring/Summer</t>
  </si>
  <si>
    <t>Chinook salmon - Washington Coast: Quinault Fall Hatchery</t>
  </si>
  <si>
    <t>Chinook salmon - Washington Coast: Willapa Bay Fall Hatchery</t>
  </si>
  <si>
    <t>Chinook salmon - Washington Coast: Willapa Bay Fall Natural</t>
  </si>
  <si>
    <t>IPHC</t>
  </si>
  <si>
    <t>Pacific Halibut Catch Sharing Plan</t>
  </si>
  <si>
    <t>Pacific halibut</t>
  </si>
  <si>
    <t>Hippoglossus stenolepis</t>
  </si>
  <si>
    <t>https://www.pcouncil.org/documents/2024/01/2024-pacific-halibut-catch-sharing-plan.pdf/</t>
  </si>
  <si>
    <t>Not sure whether to include or not, "Pacific halibut are managed by the International Pacific Halibut Commission (IPHC) and through the Council’s Halibut Catch Sharing Plan, a framework that dictates how the total allowable catch will be divided off the West Coast. The total allowable catch is set each January by the IPHC, and each year the Council solicits changes to its Catch Sharing Plan between September and November, making final recommendations in November of each year.
Recently, the Council has taken steps to transition routine management of the non-Indian commercial directed halibut fishery from IPHC to the Council and NMFS. The Council is working closely with IPHC and stakeholders during this process. However, the IPHC will continue to set the total allowable catch for Pacific halibut, and Council will continue to develop a Catch Sharing Plan."</t>
  </si>
  <si>
    <t>Pacific Pelagic Fisheries of the Western Pacific Region Ecosystem</t>
  </si>
  <si>
    <t>Wahoo - Pacific</t>
  </si>
  <si>
    <t>US, Pacific countries</t>
  </si>
  <si>
    <t>Pomfrets (Bramidae) - Pacific</t>
  </si>
  <si>
    <t>Bramidae</t>
  </si>
  <si>
    <t>Silky shark - Western and Central Pacific</t>
  </si>
  <si>
    <t>Oceanic whitetip shark - Western and Central Pacific</t>
  </si>
  <si>
    <t>Kawakawa - Pacific</t>
  </si>
  <si>
    <t>Euthynnus affinis</t>
  </si>
  <si>
    <t>Black marlin - Pacific</t>
  </si>
  <si>
    <t>Istiompax indica</t>
  </si>
  <si>
    <t>Sailfish - Pacific</t>
  </si>
  <si>
    <t>Longfin mako - North Pacific</t>
  </si>
  <si>
    <t>Isurus paucus</t>
  </si>
  <si>
    <t>Salmon shark - North Pacific</t>
  </si>
  <si>
    <t>Opah - Pacific</t>
  </si>
  <si>
    <t>Lampris guttatus</t>
  </si>
  <si>
    <t>Blue marlin - Pacific</t>
  </si>
  <si>
    <t>Pacific Other Tuna Relatives Complex</t>
  </si>
  <si>
    <t>Other Tuna Relatives Complex - Pacific</t>
  </si>
  <si>
    <t>Shortbill spearfish - Pacific</t>
  </si>
  <si>
    <t>Tetrapturus angustirostris</t>
  </si>
  <si>
    <t>Albacore - South Pacific</t>
  </si>
  <si>
    <t>Snake mackerels (Gempylidae) - Pacific</t>
  </si>
  <si>
    <t>Gempylus serpens</t>
  </si>
  <si>
    <t>Western Pacific Squid Complex</t>
  </si>
  <si>
    <t>Squid Complex - Western Pacific</t>
  </si>
  <si>
    <t>Pacific Remote Island Areas Ecosystem</t>
  </si>
  <si>
    <t>Pacific Remote Island Areas Black Precious Coral Complex</t>
  </si>
  <si>
    <t xml:space="preserve">Black Precious Coral Complex - Pacific Remote Island Areas </t>
  </si>
  <si>
    <t>Antipatharia or Corallium</t>
  </si>
  <si>
    <t>Pacific Remote Island Areas Bottomfish Complex</t>
  </si>
  <si>
    <t xml:space="preserve">Bottomfish Complex - Pacific Remote Island Areas </t>
  </si>
  <si>
    <t>Lutjanus bohar, Aphareus rutilans, Lutjanus kasmira, Aprion virescens, Caranx lugubris, Seriola dumerili, Lutjanus fulvus, Etelis coruscans</t>
  </si>
  <si>
    <t>Lutjanus bohar</t>
  </si>
  <si>
    <t>Lutjanus kasmira</t>
  </si>
  <si>
    <t>Caranx lugubris</t>
  </si>
  <si>
    <t>Lutjanus fulvus</t>
  </si>
  <si>
    <t>Pacific Remote Island Areas Coral Reef Ecosystem Multi-species Complex</t>
  </si>
  <si>
    <t>Coral Reef Ecosystem Multi-species Complex - Pacific Remote Island Areas</t>
  </si>
  <si>
    <t>Pacific Remote Island Areas Exploratory Area Precious Coral Complex</t>
  </si>
  <si>
    <t>Exploratory Area Precious Coral Complex - Pacific Remote Island Areas</t>
  </si>
  <si>
    <t>Pacific Remote Island Areas Crustacean Complex</t>
  </si>
  <si>
    <t>Crustacean Complex - Pacific Remote Island Areas</t>
  </si>
  <si>
    <t>Pelagic Sargassum Habitat of the South Atlantic Region</t>
  </si>
  <si>
    <t>Sargassum - Southern Atlantic Coast</t>
  </si>
  <si>
    <t>Puerto Rico Fishery Management Plan</t>
  </si>
  <si>
    <t>Caribbean spiny lobster - Puerto Rico</t>
  </si>
  <si>
    <t>Panulirus argus</t>
  </si>
  <si>
    <t>https://repository.library.noaa.gov/view/noaa/45274; https://sedarweb.org/documents/sedar-57-us-caribbean-spiny-lobster-final-stock-assessment-report/; https://www.govinfo.gov/content/pkg/FR-2022-09-13/pdf/2022-19409.pdf; 2023 allocation %s : https://www.govinfo.gov/content/pkg/FR-2023-03-16/pdf/2023-04912.pdf</t>
  </si>
  <si>
    <t>used to be allocated within a single FMP among island groups, and now managed separately through independent FMPs</t>
  </si>
  <si>
    <t>Red Drum Fishery of the Gulf of Mexico</t>
  </si>
  <si>
    <t>Red drum - Gulf of Mexico</t>
  </si>
  <si>
    <t>Sciaenops ocellatus</t>
  </si>
  <si>
    <t>Greater amberjack - Gulf of Mexico</t>
  </si>
  <si>
    <t>commercial (20%), recreational (80%)</t>
  </si>
  <si>
    <t>1993-2019</t>
  </si>
  <si>
    <t>Gray triggerfish - Gulf of Mexico</t>
  </si>
  <si>
    <t>commercial (21%), recreational (79%)</t>
  </si>
  <si>
    <t>Hogfish - Eastern Gulf of Mexico</t>
  </si>
  <si>
    <t>Gulf of Mexico Mid-Water Snapper Complex</t>
  </si>
  <si>
    <t>Mid-Water Snapper Complex - Gulf of Mexico</t>
  </si>
  <si>
    <t>Lutjanus buccanella, Etelis oculatus, Lutjanus vivanus, Pristipomoides aquilonaris</t>
  </si>
  <si>
    <t>Cubera snapper - Gulf of Mexico</t>
  </si>
  <si>
    <t>Gray snapper - Gulf of Mexico</t>
  </si>
  <si>
    <t>Lane snapper - Gulf of Mexico</t>
  </si>
  <si>
    <t>Vermilion snapper - Gulf of Mexico</t>
  </si>
  <si>
    <t>Gulf of Mexico Jacks Complex</t>
  </si>
  <si>
    <t>Jacks Complex - Gulf of Mexico</t>
  </si>
  <si>
    <t>Seriola rivoliana, Seriola dumerili, Scadella vimbo</t>
  </si>
  <si>
    <t>Seriola rivoliana</t>
  </si>
  <si>
    <t>Scadella vimbo</t>
  </si>
  <si>
    <t>Salmon Fisheries in the EEZ off the Coast of Alaska</t>
  </si>
  <si>
    <t>Chinook salmon - Eastern North Pacific Far North Migrating</t>
  </si>
  <si>
    <t>CA; US</t>
  </si>
  <si>
    <t>commercial, recreational</t>
  </si>
  <si>
    <t>Purse seine; drift gillnets; set gillnets; troll</t>
  </si>
  <si>
    <t>most fishing happens within state waters, managed by the Alaska Board of Fisheries and ADF&amp;G</t>
  </si>
  <si>
    <t>Alaska Coho Salmon Assemblage</t>
  </si>
  <si>
    <t>Coho Salmon Assemblage - Alaska</t>
  </si>
  <si>
    <t>1971-1980</t>
  </si>
  <si>
    <t>Shrimp Fishery of the Gulf of Mexico</t>
  </si>
  <si>
    <t>Brown shrimp - Gulf of Mexico</t>
  </si>
  <si>
    <t>Farfantepenaeus aztecus</t>
  </si>
  <si>
    <t>Pink shrimp - Gulf of Mexico</t>
  </si>
  <si>
    <t>Farfantepenaeus duorarum</t>
  </si>
  <si>
    <t>Royal red shrimp - Gulf of Mexico</t>
  </si>
  <si>
    <t>Hymenodora rosa</t>
  </si>
  <si>
    <t>White shrimp - Gulf of Mexico</t>
  </si>
  <si>
    <t>Litopenaeus setiferus</t>
  </si>
  <si>
    <t>Shrimp Fishery of the South Atlantic Region</t>
  </si>
  <si>
    <t>Brown shrimp - Southern Atlantic Coast</t>
  </si>
  <si>
    <t>Pink shrimp - Southern Atlantic Coast</t>
  </si>
  <si>
    <t>White shrimp - Southern Atlantic Coast</t>
  </si>
  <si>
    <t>Brown rock shrimp - Southern Atlantic Coast</t>
  </si>
  <si>
    <t>Sicyonia brevirostris</t>
  </si>
  <si>
    <t>Warsaw grouper - Southern Atlantic Coast</t>
  </si>
  <si>
    <t>commercial (17.79%), recreational (82.21%)</t>
  </si>
  <si>
    <t>closed since 2019!!!</t>
  </si>
  <si>
    <t>Epinephelus nigritus</t>
  </si>
  <si>
    <t>Atlantic spadefish - Southern Atlantic Coast</t>
  </si>
  <si>
    <t>Chaetodipterus faber</t>
  </si>
  <si>
    <t>commercial (18.53%), recreational (81.47%)</t>
  </si>
  <si>
    <t>Bar jack - Southern Atlantic Coast</t>
  </si>
  <si>
    <t>Caranx ruber</t>
  </si>
  <si>
    <t>commercial (21.25%), recreational (78.75%)</t>
  </si>
  <si>
    <t>Red snapper - Southern Atlantic Coast</t>
  </si>
  <si>
    <t>commercial (28.07%), recreational (71.93%)</t>
  </si>
  <si>
    <t>Greater amberjack - Southern Atlantic Coast</t>
  </si>
  <si>
    <t>commercial (40.66%), recreational (59.34%)</t>
  </si>
  <si>
    <t>Gray triggerfish - Southern Atlantic Coast</t>
  </si>
  <si>
    <t>commercial (43.56%), recreational (56.44%)</t>
  </si>
  <si>
    <t>Black sea bass - Southern Atlantic Coast</t>
  </si>
  <si>
    <t>Centropristis striata</t>
  </si>
  <si>
    <t>commercial (43%), recreational (57%)</t>
  </si>
  <si>
    <t>1999-2003</t>
  </si>
  <si>
    <t>Red grouper - Southern Atlantic Coast</t>
  </si>
  <si>
    <t>commercial (44.00%), recreational (56.00%)</t>
  </si>
  <si>
    <t>Blueline tilefish - Southern Atlantic Coast</t>
  </si>
  <si>
    <t>commercial (50.07%), recreational (49.93%)</t>
  </si>
  <si>
    <t>Gag - Southern Atlantic Coast</t>
  </si>
  <si>
    <t>commercial (50%), recreational (50%)</t>
  </si>
  <si>
    <t>transition will happen in 2027</t>
  </si>
  <si>
    <t>Red porgy - Southern Atlantic Coast</t>
  </si>
  <si>
    <t>commercial (51.43%), recreational (48.57%)</t>
  </si>
  <si>
    <t>Scamp - Southern Atlantic Coast</t>
  </si>
  <si>
    <t>commercial (65.34%), recreational (34.66%)</t>
  </si>
  <si>
    <t>Speckled hind - Southern Atlantic Coast</t>
  </si>
  <si>
    <t>commercial (65.59%), recreational (34.41%)</t>
  </si>
  <si>
    <t>Vermilion snapper - Southern Atlantic Coast</t>
  </si>
  <si>
    <t>commercial (68%), recreational (32%)</t>
  </si>
  <si>
    <t>Hogfish - Carolinas</t>
  </si>
  <si>
    <t>commercial (69.13%), recreational (30.87%)</t>
  </si>
  <si>
    <t>split from FK/EK in 2016; weighs recent years more heavily  (1986-2008 &lt; 2006-2008)</t>
  </si>
  <si>
    <t>Snowy grouper - Southern Atlantic Coast</t>
  </si>
  <si>
    <t>commercial (83%), recreational (17%)</t>
  </si>
  <si>
    <t>Epinephelus niveatus</t>
  </si>
  <si>
    <t>Hogfish - Florida Keys / East Florida</t>
  </si>
  <si>
    <t>commercial (9.63%), recreational (90.37%)</t>
  </si>
  <si>
    <t>split from Carolinas in 2016; weighs recent years more heavily  (1986-2008 &lt; 2006-2008)</t>
  </si>
  <si>
    <t>Golden tilefish - Southern Atlantic Coast</t>
  </si>
  <si>
    <t>commercial (96.7%), recreational (3.3%)</t>
  </si>
  <si>
    <t>longline (75%), hook-and-line (25%)</t>
  </si>
  <si>
    <t>South Atlantic Porgy Complex</t>
  </si>
  <si>
    <t>Porgy Complex - South Atlantic</t>
  </si>
  <si>
    <t>Calamus bajonado, Calamus nodosus, Stenotomus caprinus, Calamus calamus, Stenotomus chrysops, Calamus leucosteus</t>
  </si>
  <si>
    <t>species-specific</t>
  </si>
  <si>
    <t>Calamus bajonado</t>
  </si>
  <si>
    <t>Calamus nodosus</t>
  </si>
  <si>
    <t>Stenotomus chrysops</t>
  </si>
  <si>
    <t>Calamus leucosteus</t>
  </si>
  <si>
    <t>South Atlantic Deepwater Snapper- Grouper Complex</t>
  </si>
  <si>
    <t>Deepwater Snapper-Grouper Complex - South Atlantic</t>
  </si>
  <si>
    <t>Epinephelus niveatus, Hyporthodus flavolimbatus, Epinephelus nigritus, Epinephelus drummondhayi, Epinephelus mystacinus, Lopholatilus chamaeleonticeps, Caulolatilus microps</t>
  </si>
  <si>
    <t>Epinephelus mystacinus</t>
  </si>
  <si>
    <t>South Atlantic Grunts Complex</t>
  </si>
  <si>
    <t>Grunts Complex - South Atlantic</t>
  </si>
  <si>
    <t>Haemulon carbonarium, Haemulon margaritaceum, Haemulon sciurus, Haemulon aurolineatum, Haemulon plumieri</t>
  </si>
  <si>
    <t>Haemulon carbonarium</t>
  </si>
  <si>
    <t>Haemulon aurolineatum</t>
  </si>
  <si>
    <t>South Atlantic Jacks Complex</t>
  </si>
  <si>
    <t>Jacks Complex - South Atlantic</t>
  </si>
  <si>
    <t>Seriola fasciata, Seriola rivoliana, Seriola zonata</t>
  </si>
  <si>
    <t>South Atlantic Shallow Water Snapper- Grouper Complex</t>
  </si>
  <si>
    <t>Shallow Water Snapper-Grouper Complex - South Atlantic</t>
  </si>
  <si>
    <t>Epinephelus adscensionis, Epinephelus guttatus, Cephalopholis fulva, Cephalopholis cruentata, Mycteroperca venenosa, Mycteroperca microlepis, Mycteroperca interstitialis</t>
  </si>
  <si>
    <t>South Atlantic Snappers Complex</t>
  </si>
  <si>
    <t>Snappers Complex - South Atlantic</t>
  </si>
  <si>
    <t>Lutjanus buccanella, Lutjanus cyanopterus, Lutjanus griseus, Lutjanus synagris, Lutjanus analis, Etelis oculatus, Lutjanus campechanus, Lutjanus vivanus, Rhomboplites aurorubens, Ocyurus chrysurus</t>
  </si>
  <si>
    <t>Nassau grouper - Southern Atlantic Coast / Gulf of Mexico</t>
  </si>
  <si>
    <t>Yellowtail snapper - Southern Atlantic Coast / Gulf of Mexico</t>
  </si>
  <si>
    <t>South Atlantic (75%), Gulf of Mexico (25%)</t>
  </si>
  <si>
    <t>1993-2008, 2006-2008</t>
  </si>
  <si>
    <t>commercial (52.56%), recreational (47.44%)</t>
  </si>
  <si>
    <t>https://safmc.net/documents/sg_a3b_amendment44workingdraftamendment_202306-pdf/</t>
  </si>
  <si>
    <t>sector allocations only in South Atlantic; jurisdictional and sector allocations use same formula, but different input years</t>
  </si>
  <si>
    <t>Mutton snapper - Southern Atlantic Coast / Gulf of Mexico</t>
  </si>
  <si>
    <t>South Atlantic (82%), Gulf of Mexico (18%)</t>
  </si>
  <si>
    <t>1990-2008, 2006-2008</t>
  </si>
  <si>
    <t>commercial (17.02%), recreational (82.98%)</t>
  </si>
  <si>
    <t>single genetic stock from Massachusetts to Brazil; sector allocations only in South Atlantic; jurisdictional and sector allocations use same formula, but different input years</t>
  </si>
  <si>
    <t>Goliath grouper - Southern Atlantic Coast / Gulf of Mexico</t>
  </si>
  <si>
    <t>listed, no harvest</t>
  </si>
  <si>
    <t>Spiny Dogfish</t>
  </si>
  <si>
    <t>Spiny dogfish - Atlantic Coast</t>
  </si>
  <si>
    <t>ME-CT (58%), NY (2.7%), NJ (7.6%), DE (0.9%), MD (5.9%), VA (10.8%), NC (14.0%)</t>
  </si>
  <si>
    <t>state waters; transferable; static</t>
  </si>
  <si>
    <t>Spiny Lobster in the Gulf of Mexico and South Atlantic</t>
  </si>
  <si>
    <t>Caribbean spiny lobster - Southern Atlantic Coast / Gulf of Mexico</t>
  </si>
  <si>
    <t>St. Croix Fishery Management Plan</t>
  </si>
  <si>
    <t>Caribbean spiny lobster - St. Croix</t>
  </si>
  <si>
    <t>St. Thomas and St. John Fishery Management Plan</t>
  </si>
  <si>
    <t>Caribbean spiny lobster - St. Thomas / St. John</t>
  </si>
  <si>
    <t>Summer Flounder, Scup and Black Sea Bass</t>
  </si>
  <si>
    <t>Summer flounder - Mid-Atlantic Coast</t>
  </si>
  <si>
    <t>Paralichthys dentatus</t>
  </si>
  <si>
    <t>ME (0.05%), NH (0.0005%), MA (6.82%), RI (15.68%), CT (2.26%), NY (7.65%), NJ (16.72%), DE (0.02%), MD (2.04%), VA (21.32%), NC (27.45%)</t>
  </si>
  <si>
    <t>commercial, di minimus, model-based</t>
  </si>
  <si>
    <t>1981-1989</t>
  </si>
  <si>
    <t>Scup - Atlantic Coast</t>
  </si>
  <si>
    <t>ME (0.12%), MA (21.59%), RI (56.19%), CT (3.15%), NY (15.82%), NJ (2.91%), MD (0.01%), VA (0.17%), NC (0.05%)</t>
  </si>
  <si>
    <t>commercial; summer period</t>
  </si>
  <si>
    <t>commercial (65%), recreational (35%)</t>
  </si>
  <si>
    <t>1988-1992</t>
  </si>
  <si>
    <t>Winter I (45.11%), Summer (38.95%), Winter II (15.94%)</t>
  </si>
  <si>
    <t>Black sea bass - Mid-Atlantic Coast</t>
  </si>
  <si>
    <t>ME (0.25%), NH (0.25%), MA (12.62%), RI (10.68%), CT (3%), NY (8%), NJ (19.42%), DE (5%), MD (10.68%), VA (19.41%), NC (10.68%)</t>
  </si>
  <si>
    <t>commercial; 75% baseline, 25% model-based</t>
  </si>
  <si>
    <t>commercial (45%), recreational (55%)</t>
  </si>
  <si>
    <t>1983-1992</t>
  </si>
  <si>
    <t>Blueline tilefish - Mid-Atlantic Coast</t>
  </si>
  <si>
    <t>commercial (27%), recreational (73%)</t>
  </si>
  <si>
    <t>2009-2013</t>
  </si>
  <si>
    <t>Pacific HMS</t>
  </si>
  <si>
    <t>U.S. West Coast Fisheries for Highly Migratory Species / Pacific Pelagic Fisheries of the Western Pacific Region Ecosystem</t>
  </si>
  <si>
    <t>Pelagic thresher - North Pacific</t>
  </si>
  <si>
    <t>Alopias pelagicus</t>
  </si>
  <si>
    <t>https://www.pcouncil.org/documents/2023/04/fishery-management-plan-for-west-coast-fisheries-for-highly-migratory-species-through-amendment-5.pdf/</t>
  </si>
  <si>
    <t>Bigeye thresher - Pacific</t>
  </si>
  <si>
    <t>Alopias superciliosus</t>
  </si>
  <si>
    <t>Thresher shark - North Pacific</t>
  </si>
  <si>
    <t>Dolphinfish - Pacific</t>
  </si>
  <si>
    <t>Shortfin mako - North Pacific</t>
  </si>
  <si>
    <t>Striped marlin - Eastern Pacific</t>
  </si>
  <si>
    <t>Kajikia audax</t>
  </si>
  <si>
    <t xml:space="preserve">The FMP does not establish initial quota allocations to different fisheries or fishery sectors, except that the commercial sale of striped marlin is prohibited, a de facto allocation to the recreational sector. </t>
  </si>
  <si>
    <t>de facto allocation because 100% recreational (no commercial fishery)</t>
  </si>
  <si>
    <t>Striped marlin - Western and Central North Pacific</t>
  </si>
  <si>
    <t>Skipjack tuna - Eastern Pacific</t>
  </si>
  <si>
    <t>Skipjack tuna - Western and Central Pacific</t>
  </si>
  <si>
    <t>Blue shark - North Pacific</t>
  </si>
  <si>
    <t>Albacore - North Pacific</t>
  </si>
  <si>
    <t>Yellowfin tuna - Eastern Pacific</t>
  </si>
  <si>
    <t>Yellowfin tuna - Western and Central Pacific</t>
  </si>
  <si>
    <t>Bigeye tuna - Eastern Pacific</t>
  </si>
  <si>
    <t>Bigeye tuna - Western and Central Pacific</t>
  </si>
  <si>
    <t>Pacific bluefin tuna - Pacific</t>
  </si>
  <si>
    <t>Thunnus orientalis</t>
  </si>
  <si>
    <t>Swordfish - Eastern Pacific</t>
  </si>
  <si>
    <t>Swordfish - Western and Central North Pacific</t>
  </si>
  <si>
    <t>best way to record muiltiple ways of allocating? (the case for most; both vertically and horizontally; maybe pull from Tokunaga et al. 2023 Figure 1? Separate columns for unit of control, allocation unit, tradability, and management instrument)</t>
  </si>
  <si>
    <t>how to distinguish from Tokunaga et al. 2023 (US focus, will look at all US stocks that use allocation, Tokunaga look at 8 from USA, 50+ overall; for climate, they look at # of publications about climate and stock and evaluate cliamte change exposure by estimating SST warming for each LME)</t>
  </si>
  <si>
    <t>should climate link be explicitly stated, or can it be more, "this techinque could make this strategy more responsive to climate"</t>
  </si>
  <si>
    <t>need access to EDF catch share database</t>
  </si>
  <si>
    <t>plan for species excluded from Morley et al. or poorly sampled in trawl survey (informs Morley et al. 2018); maybe use Lezama-Ochoa 2023 for HMS?</t>
  </si>
  <si>
    <t>Spiny lobster in caribbean is allocated between islands, but does this count as allocation? because each is a separate stock? so each individual stock is NOT allocated</t>
  </si>
  <si>
    <t>Does each FMP (now PR, SC, ST/SJ) having individual ACL qualify as allocation?</t>
  </si>
  <si>
    <t>Jurisdiction</t>
  </si>
  <si>
    <t>FMP</t>
  </si>
  <si>
    <t>Stock</t>
  </si>
  <si>
    <t>Overfishing</t>
  </si>
  <si>
    <t>Overfished</t>
  </si>
  <si>
    <t>Approaching Overfished</t>
  </si>
  <si>
    <t>Rebuilding Program Progress</t>
  </si>
  <si>
    <t>B/Bmsy</t>
  </si>
  <si>
    <t>Points</t>
  </si>
  <si>
    <t>Notes</t>
  </si>
  <si>
    <t>Match in allocations?</t>
  </si>
  <si>
    <t>No</t>
  </si>
  <si>
    <t>NA 2.08</t>
  </si>
  <si>
    <t>Yes</t>
  </si>
  <si>
    <t>Year 10 of 30 year plan</t>
  </si>
  <si>
    <t>0.43-0.64</t>
  </si>
  <si>
    <t>Unknown</t>
  </si>
  <si>
    <t>not estimated</t>
  </si>
  <si>
    <t>Year 18 of 66 year plan</t>
  </si>
  <si>
    <t>Year 10 of 10- year plan
0.45</t>
  </si>
  <si>
    <t>No - Rebuilding</t>
  </si>
  <si>
    <t>Year 5 of 8- year plan</t>
  </si>
  <si>
    <t>Year 5 of 10- year plan</t>
  </si>
  <si>
    <t>Year 18 of 28 year plan</t>
  </si>
  <si>
    <t>Year 1 of 7- year plan</t>
  </si>
  <si>
    <t>Year 4 of 5- year plan</t>
  </si>
  <si>
    <t>Tilefish - Mid-Atlantic Coast</t>
  </si>
  <si>
    <t>Year 1 of 5- year plan</t>
  </si>
  <si>
    <t>Year 19 of 23- year plan
0.07</t>
  </si>
  <si>
    <t>Year 9 of 10- year plan</t>
  </si>
  <si>
    <t>0.06-0.09</t>
  </si>
  <si>
    <t>Year 19 of 52- year plan
0.03</t>
  </si>
  <si>
    <t>Year 1 of 10- year plan</t>
  </si>
  <si>
    <t>No NA</t>
  </si>
  <si>
    <t>Year 2 of 10- year plan</t>
  </si>
  <si>
    <t>Year 4 of 10- year plan</t>
  </si>
  <si>
    <t>Unknown NA</t>
  </si>
  <si>
    <t>Year 4 of 23- year plan</t>
  </si>
  <si>
    <t>Rebuilt</t>
  </si>
  <si>
    <t>1.115 0.89</t>
  </si>
  <si>
    <t>&lt;1</t>
  </si>
  <si>
    <t>Year 2 of 14- year plan</t>
  </si>
  <si>
    <t>1.629 1.23</t>
  </si>
  <si>
    <t>NA 1.92</t>
  </si>
  <si>
    <t>&gt;1</t>
  </si>
  <si>
    <t>NA 1.70</t>
  </si>
  <si>
    <t>NA &gt;1 2.5</t>
  </si>
  <si>
    <t>Year 4 of 2- year plan</t>
  </si>
  <si>
    <t>Year 11 of 10- year plan</t>
  </si>
  <si>
    <t>Year 24 of 19- year plan</t>
  </si>
  <si>
    <t>Year 12 of 35-year plan</t>
  </si>
  <si>
    <t>Year 17 of 34- year plan</t>
  </si>
  <si>
    <t>Tilefish - Southern Atlantic Coast</t>
  </si>
  <si>
    <t>Year 1 of 9- year plan</t>
  </si>
  <si>
    <t>Approaching overfished</t>
  </si>
  <si>
    <t>Rebuilding program progress</t>
  </si>
  <si>
    <t>Year 24 of plan</t>
  </si>
  <si>
    <t>Year 22 of 28-year plan</t>
  </si>
  <si>
    <t>Year 15 of 100-year plan</t>
  </si>
  <si>
    <t>Year 4 of plan</t>
  </si>
  <si>
    <t>Year 22 of plan</t>
  </si>
  <si>
    <t>Year 17 of 15- year plan</t>
  </si>
  <si>
    <t>Year 17 of 30- year plan</t>
  </si>
  <si>
    <t>Year 17 of 25- year plan</t>
  </si>
  <si>
    <t>Year 13 of plan</t>
  </si>
  <si>
    <t>Year 16 of 26- year plan</t>
  </si>
  <si>
    <t>Year 19 of 25- year plan</t>
  </si>
  <si>
    <t>Year 8 of plan</t>
  </si>
  <si>
    <t>Year 2 of 26- year plan</t>
  </si>
  <si>
    <t>Year 18 of 25- year plan</t>
  </si>
  <si>
    <t>NA Exception 2</t>
  </si>
  <si>
    <t>NA Exception 1</t>
  </si>
  <si>
    <t>Year 5 of 3- year plan</t>
  </si>
  <si>
    <t>Year 5 of 2- year plan</t>
  </si>
  <si>
    <t>Year 5 of 6- year plan</t>
  </si>
  <si>
    <t>Year 6 of 10- year plan</t>
  </si>
  <si>
    <t>Year 37 of plan</t>
  </si>
  <si>
    <t>Species contained in Data Collection Only Complex</t>
  </si>
  <si>
    <t>Match in allocation?</t>
  </si>
  <si>
    <t>Corals and Reef Associated Plants and Invertebrates of Puerto Rico and the United States Virgin Islands</t>
  </si>
  <si>
    <t>Invertebrates Data Collection Species Complex - fire corals, rose lace corals, encrusting gorgonian, deepwater sea fan, corky sea finger, Carijoa riisei , Telesto spp., sea whips, Venus sea fan, wide-mesh sea fan, common sea fan, sea plme, P. albatrossae , slimy sea plume, bipinnate plume, P. rigida , angular sea whip, yellow sea whip, warty sea rod, E. clavigera , doughnut sea rod, E. knighti, E. laciniata, E. laxispica , swollen-knob, shelf-knob sea rod, E. touneforti, Muricea atlantica , orange spiny rod, delicate spiny rod, spiny sea fan, long spine sea fan, Muriceopsis spp., rough sea plume, M. sulphurea , bent sea rod, black sea rod, slit-pore sea rod, P. fusifera, P. grandiflora, P. grisea , giant slit-pore, Pseudoplexaura crucis, P. glagellosa , porous sea rod, P. wagenaari , staghorn coral, elkhorn coral, fused staghorn, lettuce leaf coral, fragile saucer, Lamarck's sheet, thin leaf lettuce, sunray lettuce, blushing star, flower coral, cup coral, tube coral, boulder coral, knobby brain coral, grooved brain, symmetrical brain, golfball coral, rose coral, Tortugas rose coral, boulder star coral, great star coral, smooth star coral, pillar coral, pancake star, elliptical star, maze coral, rough star coral, sinuous cactus, large flower coral, thin fungus coral, fat fungus coral, grooved fungus, fungus coral, artichoke coral, solitary disk, ivory bush coral, ten-ray star coral, yellow pencil, mustard hill coral, blue crust coral, small finger coral, finger coral, dwarf cup coral, hidden cup coral, lesser starlet, massive starlet, bushy black coral, and wire coral.</t>
  </si>
  <si>
    <t>HMS</t>
  </si>
  <si>
    <t>Atlantic Deepwater Shark Data Collection Species Complex - Arrowhead dogfish, Bahamas sawshark, blotched catshark, bramble shark, broadband lanternshark, broadgill catshark, Caribbean lanternshark, chain dogfish, cookiecutter shark, Cuban dogfish, deepwater catshark, dwarf catshark, fringefin lanternshark, great lanternshark, green lanternshark, Greenland shark, gulper shark, Iceland catshark, kitefin shark, largetooth cookiecutter shark, lined lanternshark, little gulper shark, marbled catshark, needle dogfish, Portuguese shark, pygmy shark, roughskin dogfish, shortspine dogfish, smallfin catshark, smallmouth velvet dogfish, and smooth lanternshark.</t>
  </si>
  <si>
    <t>Species Managed Under International Agreement - International Pacific Halibut Commission</t>
  </si>
  <si>
    <t>Pacific halibut - Pacific Coast / Alaska Overfishing - Unknown Not Overfished</t>
  </si>
  <si>
    <t>This is the second rebuilding plan. The first plan was implemented in 2008 and the stock was targeted to rebuild by 2013 (6- year plan). In 2012, the target rebuild date was extended to 2017, but the stock failed to rebuild. A new 9-year plan was approved in 2017, but wasn't implemented until 2018 with a target year of 2025 to rebuild, so it is regarded as an 8-year plan.</t>
  </si>
  <si>
    <t>This is the third rebuilding plan. The first rebuilding plan was implemented in 2003 and the stock was targeted to rebuild by 2009 (7-year plan). This plan was later extended by 3 years to rebuild by 2012 (10-year plan), but the stock failed to rebuild. A new rebuilding plan was adopted in 2015 (but not implemented until 2016) with a target rebuild date of 2018 (3-year plan). A 2016 assessment showed the stock would not rebuild by this date, so a new 10-year plan was developed in 2017 with a target rebuild date of 2027. This plan was implemented in 2018.</t>
  </si>
  <si>
    <t>This is the second rebuilding plan. The first rebuilding plan was implemented in 1990 and the stock was targeted to rebuild by 2000 (10-year plan). In 1991 the plan was extended to rebuild by 2007 (17-year plan). In 1993, it was extended again to rebuild by 2009 (19-year plan) and in 1996, extended to rebuild by 2019 (29-year plan). A new 31-year rebuilding plan was scheduled for implementation in 2001 with a target rebuild date of 2032. This plan was not implemented until 2005 so is regarded as a 28- year rebuilding plan.</t>
  </si>
  <si>
    <t>The most recent assessment for tilefish - Gulf of Mexico (2011)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t>
  </si>
  <si>
    <t>The most recent assessment for yellowedge grouper - Gulf of Mexico (2010)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t>
  </si>
  <si>
    <t>Although Northern shortfin squid is currently listed as not subject to overfishing, the most recent stock assessment (2006) was not able to precisely determine current exploitation rates or stock biomass. Nevertheless, the overfishing status of this stock remains unchanged, based on the results of an earlier assessment (2005).</t>
  </si>
  <si>
    <t>The overfishing status of Georges Bank cod is based on the results of the stock assessment completed in 2013 and the overfished status is based on the results of the stock assessment completed in 2021. While quantitative estimates of stock size compared to the overfished threshold could not be estimated, the stock was determined to be overfished based on qualitative information that the stock is in poor shape.</t>
  </si>
  <si>
    <t>This is the second rebuilding plan. The first rebuilding plan was implemented in 2004 and the stock was targeted to rebuild by 2014 (10-year rebuilding plan). A new 10-year plan was implemented in 2014 and the stock is targeted to rebuild by 2024.</t>
  </si>
  <si>
    <t>The status of Atlantic halibut is based on the results of the stock assessment completed in 2012. Although the stock assessment conducted in 2015 was rejected, reviewers felt confident that the stock remains overfished. Frst and second derivative assessments were conducted in 2018, 2019, and 2020 but were not used to support overfishing or overfished stock status determinations.</t>
  </si>
  <si>
    <t>A revised rebuilding plan was implemented for white hake in July 2021, with a target year of 2031 to rebuild. The first rebuilding plan was implemented in 2004, but the stock failed to rebuild under that plan.</t>
  </si>
  <si>
    <t>Southern New England/Mid-Atlantic winter flounder was determined to be rebuilt in 2022, based on stock size compared to a newly estimated biomass target. This new biomass target is significantly less than previous estimates because it is regarded as more representative of the current conditions that has resulted in decreased productivity. Despite a determination that the stock is rebuilt, it remains in poor condition and there is in overall decline in spawning stock biomass, even in the absence of overfishing.</t>
  </si>
  <si>
    <t>This is the second rebuilding plan. The first rebuilding plan was implemented in 2010 and targeted to rebuild by 2017, but the stock failed to rebuild under the first plan. A new benchmark assessment finalized in 2017 rejected the model previously used to support stock status (VPA model), as well as a new model that was attempted (ASAP model). As a result, there were unreliable indicators to recommend overfishing status so the overfishing status is now unknown. There are no reliable numerical estimates of stock size, but the conclusion that the stock is at historically low levels and other indicators support maintaining the stock as overfished. Update assessments finalized in late 2017 and 2019 support the same results as the benchmark assessment finalized in early 2017.</t>
  </si>
  <si>
    <t>Southern New England / Mid-Atlantic yellowtail flounder was previously rebuilt in 2012 under a rebuilding plan. This stock was declared overfished again in 2017 and a new 10-year rebuilding plan was implemented in 2019.</t>
  </si>
  <si>
    <t>The overfishing and overfished status were changed to unknown in 2022 because the assessment that supported stock status used an ageing method that was later determined to be inappropriate for monkfish. An index-based method is currently used for catch advice, but does not support a new stock status determination.</t>
  </si>
  <si>
    <t>The overfishing and overfished status were changed to unknown in 2022 because the assessment that supported stock status used an aging method that was later determined to be inappropriate for monkfish. An index-based method is currently used for catch advice, but does not support a new stock status determination.</t>
  </si>
  <si>
    <t>The status of this stock is based on the assessment of two stocks - Eastern and Western Aleutian Islands golden king crab stocks.</t>
  </si>
  <si>
    <t>The North Pacific Fishery Management Council (NPFMC) was notified on October 19, 2021 that this stock is overfished. The NPFMC has two years from this date to implement a rebuilding plan for Bering Sea snow crab.</t>
  </si>
  <si>
    <t>Bering Sea / Aleutian Islands Flathead Sole Complex consists of Flathead Sole and Bering Flounder. Flathead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t>
  </si>
  <si>
    <t>Rock Sole Complex consists of Northern Rock Sole and Rock Sole (NOTE: These are two distinct species, not two separate stocks of the same species). Northern Rock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t>
  </si>
  <si>
    <t>The Skate Complex consists of Alaska Skate, Aleutian Skate, Bering Skate, Big Skate, Butterfly Skate, Commander Skate, Deepsea Skate, Mud Skate, Okhotsk Skate, Roughshoulder Skate, Roughtail Skate, Whiteblotched Skate, and Whitebrow Skate. Alaska skate is assessed and is the indicator species for this complex.</t>
  </si>
  <si>
    <t>Although Sablefish is managed separately in the Gulf of Alaska, Bering Sea, and Aleutian Islands, with separate overfishing levels, ABCs, and TACs based on the proportion of biomass in each respective region, separate assessments are not conducted for each of these three regions; the assessment is based on aggregated data from the Gulf of Alaska, Bering Sea, and Aleutian Islands regions. Therefore, it is not appropriate to list separate status determinations for these three regions.</t>
  </si>
  <si>
    <t>Blackspotted and Rougheye Rockfish consists of Blackspotted Rockfish and Rougheye Rockfish. An assessment of the combined species provides the overfished determination, and the OFL is based on the combined-species assessment.</t>
  </si>
  <si>
    <t>The Demersal Shelf Rockfish Complex consists of the following stocks: Canary Rockfish, China Rockfish, Copper Rockfish, Quillback Rockfish, Rosethorn Rockfish, Tiger Rockfish, and Yelloweye Rockfish in the Southeast Outside district only. The overfishing determination is based on the OFL, which is computed by using estimates of Yelloweye Rockfish and then increased by 10% to account for the remaining members of the complex.</t>
  </si>
  <si>
    <t>The Shallow Water Flatfish Complex consists of the following stocks: Alaska Plaice, Butter Sole, C-O Sole, Curlfin Sole, English Sole, Northern Rock Sole, Pacific Sanddab, Petrale Sole, Sand Sole, Slender Sole, Rock Sole, Speckled Sanddab, Starry Flounder, and Yellowfin Sole. Northern Rock Sole and Rock Sole are the indicator species for this complex. The overfishing determination is based on the OFL, which is computed by using abundance estimates of the complex. A single, assemblage- wide OFL is specified, but overfishing was not defined for the "other" shallow-water flatfish stocks per se, because they are part of the overall shallow-water flatfish assemblage.</t>
  </si>
  <si>
    <t>The Thornyhead Rockfish Complex consists of the following stocks: Longspine Thornyhead and Shortspine Thornyhead. The overfishing determination is based on the OFL, which is computed using abundance estimates of Shortspine Thornyhead.</t>
  </si>
  <si>
    <t>The assessment for Pacific chub mackerel does not provide an estimate of Bmsy because stock size is largely driven by environmental factors; however, if stock size is at least 3 times the minimum stock size threshold (MSST), harvest is allowed and the stock size is regarded as well above target levels. The most recent stock assessment indicates chub mackerel is currently at least 3 times the MSST.</t>
  </si>
  <si>
    <t>The fishery for Pacific sardine has been closed since 2015. Although Bmsy is not estimated, the stock is below the minimum stock size threshold (overfished threshold).</t>
  </si>
  <si>
    <t>The stock assessment includes a combined assessment of both blue rockfish and deacon rockfish.</t>
  </si>
  <si>
    <t>Effective January 1, 2021, shortbelly rockfish was designated as an ecosystem component species in the Pacific coast groundfish fishery management plan. This stock will continue to be retained in the FSSI until further notice.</t>
  </si>
  <si>
    <t>While there are no point estimates for stock size compared to Bmsy, the stock assessment results indicate that the stock is well above the target level, and possibly close to an unfished level.</t>
  </si>
  <si>
    <t>Klamath River Fall Chinook was declared overfished in June 2018. Although the effective date of the rebuilding plan was December 28, 2020, status quo management measures were determined to satisfy the requirements of a rebuilding plan so the first year of the rebuilding plan is regarded as June 2019.</t>
  </si>
  <si>
    <t>The most recent stock assessment (2017) provided information on stock status from Key West, FL to Cape Hatteras, NC. The stock assessment did not provide overfishing and overfished stock status information on the portion of the stock between Cape Hatteras and the NC/VA border and the status of this portion is unknown. The South Atlantic Fishery Management Council has management authority over this stock from Key West to the NC/VA border.</t>
  </si>
  <si>
    <t>This stock was assessed in 2016, but the results were too uncertain to be used for recommending overfishing or overfished stock status determinations.</t>
  </si>
  <si>
    <t>Although the rebuilding target date has passed, rebuilding measures are still in place until a new rebuilding plan is developed.</t>
  </si>
  <si>
    <t>A new 26-year rebuilding plan will be effective January 19, 2023.</t>
  </si>
  <si>
    <t>American Samoa Bottomfish Multi-species Complex</t>
  </si>
  <si>
    <t>This complex contains 11 species including one emperor: spotcheek emperor; one grouper: yellow-edged lyretail; one jack: black jack; and eight snappers: common bluestripe snapper, crimson jobfish, golden eye jobfish, green jobfish, flame snapper, oblique-banded snapper, ruby snapper, and rusty jobfish. The Western Pacific Fishery Management Council (WPFMC) was notified on February 10, 2020 that this stock complex is overfished. The WPFMC has two years from this date to implement a rebuilding plan for the American Samoa Bottomfish Multi-Species Complex.</t>
  </si>
  <si>
    <t>This complex contains 7 species including one grouper: Hawaiian grouper and six snappers: crimson jobfish, flame snapper, oblique-banded snapper, lavender jobfish, ruby snapper, and rusty jobfish.</t>
  </si>
  <si>
    <t>Guam Bottomfish Multi- species Complex</t>
  </si>
  <si>
    <t>This complex contains 13 species including one emperor: spotcheek emperor; one grouper: yellow-edged lyretail; two jacks: black jack and giant trevally; and nine snappers: common bluestripe snapper, crimson jobfish, flame snapper, golden eye jobfish, goldflag jobfish, lavender jobfish, oblique-banded snapper, ruby snapper, and rusty jobfish. The Western Pacific Fishery Management Council (WPFMC) was notified on February 10, 2020 that this stock complex is overfished. The WPFMC has two years from this date to implement a rebuilding plan for the Guam Bottomfish Multi-Species Complex.</t>
  </si>
  <si>
    <t>This complex contains 13 species including one emperor: spotcheek emperor; one grouper: yellow-edged lyretail; two jacks: black jack and giant trevally; and nine snappers: common bluestripe snapper, crimson jobfish, flame snapper, golden eye jobfish, goldflag jobfish, lavender jobfish, oblique-banded snapper, ruby snapper, and rusty jobfish.</t>
  </si>
  <si>
    <t>A domestic rebuilding plan is in place for this stock. The United States continues to work with the International Commission for the Conservation of Atlantic Tunas to develop and implement an international rebuilding plan to rebuild the stock throughout its range. The United States catches only a small portion of total catches for this stock. There is currently not enough information to project when this stock is expected to rebuild.</t>
  </si>
  <si>
    <t>Blue marlin has been in a domestic rebuilding plan since 2001. Prior to 2019, there was no projected timeline to rebuild. In 2019, a rebuilding timeline was added and this stock is now projected to rebuild by 2028. There is now an international rebuilding plan (developed through ICCAT) in place for this stock.</t>
  </si>
  <si>
    <t>In the last two stock assessments[ (2017 and 2021)], due to continued uncertainty regarding stock recruitment potential and the continued inability to resolve the divergent (i.e., low vs. high) recruitment potential scenarios, spawning stock biomass (SSB) was not estimated and maximum sustainable yield (MSY) reference points were not used to determine stock status. The assessment used total biomass information, which does not depend on which of these scenarios is selected. The 2021 stock assessment estimated that the total biomass increased by nine percent over 2017 through 2020 and concluded that overfishing was not occurring. In recent years, short-term advice has been provided based on an F0.1 reference point (FMSY proxy) assuming that near term recruitment will be similar to the recent past recruitment. The F0.1 strategy compensates for the effect of recruitment changes on biomass by allowing higher catches when recent recruitment is higher and reducing catches when recent recruitments are lower. Fishing consistently at F0.1 will, over the long-term, cause the stock to fluctuate around the corresponding long-term biomass (B0.1), whatever the future recruitment potential. For 2023 onward, the stock will be managed, including the setting of the TAC, under a management procedure that was adopted by ICCAT for both stocks of Atlantic bluefin tuna (ICCAT Rec. 22-10)</t>
  </si>
  <si>
    <t>The species contained in this complex are smooth dogfish, Florida smoothhound, and Gulf smoothhound.</t>
  </si>
  <si>
    <t>A domestic rebuilding plan is in place for this stock. The United States continues to work with the International Commission for the Conservation of Atlantic Tunas to implement and monitor an international rebuilding plan to rebuild the stock throughout its range.</t>
  </si>
  <si>
    <t>Prohibited Species</t>
  </si>
  <si>
    <t>Stocks that cannot be retained in commercial or recreational fisheries include Atlantic Angel Shark, Basking Shark, Bigeye Sand Tiger, Shark Bigeye Sixgill Shark, Bigeye Thresher Shark, Bignose Shark, Caribbean Reef Shark, Caribbean Sharpnose Shark, Galapagos Shark, Longfin Mako Shark, Narrowtooth Shark, Night Shark, Sand Tiger Shark, Sevengill Shark, Sixgill Shark, Smalltail Shark, Whale Shark, and White Shark.</t>
  </si>
  <si>
    <t>White marlin has been in a domestic rebuilding plan since 2001. In 2019, an international rebuilding plan developed through the International Commission for the Conservation of Atlantic Tunas was put in place for this stock. The United States catches only a small portion of total catches for this stock. There is currently not enough information to project when this stock is expected to rebuild.</t>
  </si>
  <si>
    <t>This stock complex contains black snapper, blackfin snapper, silk snapper, vermilion snapper, and wenchman.</t>
  </si>
  <si>
    <t>This stock complex contains cardinal snapper and queen snapper.</t>
  </si>
  <si>
    <t>This stock complex contains mutton snapper, dog snapper, and schoolmaster.</t>
  </si>
  <si>
    <t>This stock complex contains coney and graysby.</t>
  </si>
  <si>
    <t>This stock complex contains black grouper, red grouper, tiger grouper, yellowfin grouper, and yellowmouth grouper.</t>
  </si>
  <si>
    <t>This stock complex contains misty grouper and yellowedge grouper.</t>
  </si>
  <si>
    <t>This stock complex contains red hind and rock hind.</t>
  </si>
  <si>
    <t>This stock complex contains blue parrotfish, midnight parrotfish, and rainbow parrotfish.</t>
  </si>
  <si>
    <t>This stock complex contains princess parrotfish, queen parrotfish, striped parrotfish, redband parrotfish, redtail parrotfish, and stoplight parrotfish.</t>
  </si>
  <si>
    <t>This stock complex contains queen angelfish, gray angelfish, and French angelfish.</t>
  </si>
  <si>
    <t>This stock complex contains doctorfish, blue tang, and ocean surgeonfish.</t>
  </si>
  <si>
    <t>This stock complex contains gray triggerfish, ocean triggerfish, and Queen triggerfish.</t>
  </si>
  <si>
    <t>This stock complex contains Spanish hogfish and puddingwife.</t>
  </si>
  <si>
    <t>This stock complex contains dolphin and Pompano dolphin.</t>
  </si>
  <si>
    <t>This stock complex contains little tunny and blackfin tuna.</t>
  </si>
  <si>
    <t>This stock complex contain king mackerel and cero mackerel.</t>
  </si>
  <si>
    <t>This stock complex contains gray snapper and lane snapper.</t>
  </si>
  <si>
    <t>This stock complex contains black grouper, red grouper, tiger grouper, and yellowfin grouper.</t>
  </si>
  <si>
    <t>This stock complex contains white grunt and bluestriped grunt.</t>
  </si>
  <si>
    <t>This stock complex contains princess parrotfish, queen parrotfish, striped parrotfish, redband parrotfish, redtail parrotfish, redfin parrotfish, and stoplight parrotfish.</t>
  </si>
  <si>
    <t>This stock complex contains black snapper, blackfin snapper, silk snapper, and vermilion snapper.</t>
  </si>
  <si>
    <t>This stock complex contains lane snapper and mutton snapper.</t>
  </si>
  <si>
    <t>This stock complex contains coney and red hind.</t>
  </si>
  <si>
    <t>This stock complex contains misty grouper, yellowedge grouper, and yellowmouth grouper.</t>
  </si>
  <si>
    <t>This stock complex contains saucereye porgy, jolthead porgy, sea bream, and sheepshead porgy.</t>
  </si>
  <si>
    <t>Fishery in the EEZ and state waters is closed; therefore, fishing mortality is very low.</t>
  </si>
  <si>
    <t>The Deep Water Grouper Complex contains snowy grouper, speckled hind, Warsaw grouper, and yellowedge grouper.</t>
  </si>
  <si>
    <t>The Jacks Complex contains Almaco jack, banded rudderfish, and lesser amberjack.</t>
  </si>
  <si>
    <t>The Mid-Water Snapper Complex contains blackfin snapper, Queen snapper, silk snapper, and wenchman.</t>
  </si>
  <si>
    <t>The Shallow Water Grouper Complex contains scamp, black grouper, yellowfin grouper, and yellowmouth grouper. Scamp was assessed in 2022, but results are currently not being used to support stock status. An FMP amendment will be developed in the future to revise status determination criteria for indicator stocks contained in a stock complex.</t>
  </si>
  <si>
    <t>The Gulf of Mexico Tilefishes Complex contains tilefish, blueline tilefish, and goldface tilefish.</t>
  </si>
  <si>
    <t>Rebuilding of Atlantic salmon is being pursued under the Endangered Species Act. Atlantic salmon was listed as endangered under the ESA in December 2000.</t>
  </si>
  <si>
    <t>In the most recent stock assessments (NEFSC 2006) the current MSY and BMSY estimates for red crabs were judged unreliable. The assessment results supported a determination of not subject to overfishing,, but could not provide adequate information to support an overfished determination.</t>
  </si>
  <si>
    <t>Because the life history of Atlantic wolffish is not well understood, there is considerable uncertainty in the evaluation of stock projections and a rebuilding period or a rebuilding F for this species at this time.</t>
  </si>
  <si>
    <t>This is the second rebuilding plan. The first rebuilding plan was implemented in 2004 and targeted to rebuild by 2014, but the stock failed to rebuild under the first plan.</t>
  </si>
  <si>
    <t>The status of Gulf of Maine / Northern Georges Bank red hake is based on the results of the stock assessment completed in 2017. An Area Swept Biomass assessment was conducted in 2020, but was not used to support overfishing or overfished stock status determinations.</t>
  </si>
  <si>
    <t>The status of Gulf of Maine / Georges Bank windowpane is based on the results of the stock assessment completed in 2019. An Area Swept Biomass assessment was conducted in 2020, but was not used to support overfishing or overfished stock status determinations. The rebuilding plan for Gulf of Maine/Georges Bank windowpane was implemented in 2010 and the stock was targeted to rebuild by 2017, but the stock failed to rebuild. The rebuilding plan was revised and the new start date is July 18, 2019 and the stock is expected to rebuild by 2029 (10-year rebuilding plan).</t>
  </si>
  <si>
    <t>The rebuilding plan for Georges Bank yellowtail flounder was implemented in 2006 and the stock was targeted to rebuild by 2014 (8-year rebuilding plan), was later extended to rebuild by 2016 (10-year rebuilding plan), and was again extended to rebuild by 2032 (26-year rebuilding plan). The status of this stock is based on the Transboundary Resources Assessment Committee finalized in 2013, which was the last accepted assessment that supported stock status advice. Empirical assessments were conducted in 2017 and 2018, but were not used to support overfishing or overfished stock status determinations.</t>
  </si>
  <si>
    <t>Pribilof Islands blue king crab was previously in a rebuilding plan that started in 2004 and had a target end date of 2014. The new plan implemented January 1, 2015 does not specify a target rebuilding date because it is not known when the stock is expected to rebuild. The Pribilof Islands Habitat Conservation Zone (PIHCZ) has been closed to groundfish trawling since 1995 and beginning in 2015, there is a prohibition on directed cod pot fishing in the PIHCZ. The causes of the stock decline are thought to be predominantly due to environmental changes that inhibit blue king crab reproduction. For this stock to rebuild, the stock would likely require multiple years of above average recruitment and/or a change in environmental conditions to increase larval productivity around the Pribilof Islands.</t>
  </si>
  <si>
    <t>There is no commercial fishing for this stock, including Alaska state waters and international fishing, so fishing mortality is expected to be zero.</t>
  </si>
  <si>
    <t>The Octopus Complex consists of Giant Pacific Octopus, Flapjack Devilfish, Pelagic Octopus, Smoothskin Octopus, Octopus Benthoctopus oregonensis, Octopus Graneledone boreopacifica, and Octopus Bathypolypus arcticus. The Giant Octopus is regarded as the indicator species for this complex.</t>
  </si>
  <si>
    <t>The Other Flatfish Complex consists of the following stocks: Arctic Flounder, Butter Sole, Curlfin Sole, Deepsea Sole, Dover Sole, English Sole, Longhead Dab, Pacific Sanddab, Petrale Sole, Rex Sole, Roughscale Sole, Sakhalin Sole, Sand Sole, Slender Sole, and Starry Flounder. The overfishing determination is based on the OFL, which is computed by using abundance estimates of the complex.</t>
  </si>
  <si>
    <t>The Other Rockfish Complex consists of the following stocks: Dusky Rockfish, Harlequin Rockfish, Redbanded Rockfish, Redstripe Rockfish, Sharpchin Rockfish, Shortspine Thornyhead, and Yelloweye Rockfish. The overfishing determination is based on the OFL, which is computed by using abundance estimates of the complex.</t>
  </si>
  <si>
    <t>The Shark Complex consists of Pacific Sleeper Shark, Salmon Shark, and Spiny Dogfish.</t>
  </si>
  <si>
    <t>The Deep Water Flatfish Complex consists of the following stocks: Deepsea Sole, Dover Sole, and Greenland halibut. Dover sole is the indicator species for determining the status of this stock complex.</t>
  </si>
  <si>
    <t>The Octopus Complex consists of Flapjack Devilfish, Giant Pacific Octopus, Pelagic Octopus, Red Octopus, Smoothskin Octopus, Vampire Squid, and North Pacific Bigeye Octopus. The Giant Octopus is regarded as the indicator species for this complex. There is no OFL specified for this complex. The TAC is set at an amount less than or equal to 5 percent of the combined TACs for the remainder of the groundfish fishery.</t>
  </si>
  <si>
    <t>The Other Rockfish Complex consists of the following stocks: Canary Rockfish, China Rockfish, Copper Rockfish, Quillback Rockfish, Rosethorn Rockfish, Tiger Rockfish, and Yelloweye Rockfish (demersal shelf rockfish); and Blackgill Rockfish, Bocaccio, Chilipepper, Darkblotched Rockfish, Greenstriped Rockfish, Harlequin Rockfish, Northern Rockfish, Pygmy Rockfish, Redbanded Rockfish, Redstripe Rockfish, Sharpchin Rockfish, Silvergray Rockfish, Splitnose Rockfish, Stripetail Rockfish, Vermilion Rockfish, Widow Rockfish, Yelloweye Rockfish, and Yellowmouth Rockfish in various districts in the Gulf of Alaska.</t>
  </si>
  <si>
    <t>The Skate Complex consists of the following stocks: Alaska Skate, Aleutian Skate, Bering Skate, Deepsea Skate, Roughshoulder Skate, Routhtail Skate, and Whiteblotched Skate. The overfishing determination is based on the combined abundance estimates of these species.</t>
  </si>
  <si>
    <t>The Alaska Coho Salmon Assemblage consists of coho salmon, sockeye salmon, pink salmon, and chum salmon throughout southeast Alaska. There are 3 indicator stocks of coho salmon that are used to determine the status of the assemblage; these indicator stocks are Auke Creek, Berners River, and Hugh Smith Lake.</t>
  </si>
  <si>
    <t>Minor Nearshore Rockfish North contains the following stocks: black-and-yellow rockfish, blue rockfish, brown rockfish, calico rockfish, China rockfish, copper rockfish, gopher rockfish, grass rockfish, kelp rockfish, olive rockfish, quillback rockfish, and treefish. The management unit is North of 40°10 N lat.</t>
  </si>
  <si>
    <t>Minor Nearshore Rockfish South contains the following stocks: Black-and-yellow rockfish, gopher rockfish, grass rockfish, kelp rockfish, blue rockfish, brown rockfish, calico rockfish, olive rockfish, quillback rockfish, and treefish. The management unit is South of 40°10 N lat.</t>
  </si>
  <si>
    <t>Minor Shelf Rockfish North contains the following stocks: bronzespotted rockfish, chameleon rockfish, chilipepper rockfish, dusky rockfish, dwarf-red rockfish, flag rockfish, freckled rockfish, greenblotched rockfish, greenspotted rockfish, greenstriped rockfish, halfbanded rockfish, harlequin rockfish, honeycomb rockfish, Mexican rockfish, pink rockfish, pinkrose rockfish, pygmy rockfish, redstripe rockfish, rosethorn rockfish, rosy rockfish, silvergray rockfish, speckled rockfish, squarespot rockfish, starry rockfish, stripetail rockfish, sunset rockfish, swordspine rockfish, tiger rockfish, vermilion rockfish, bocaccio, and cowcod. The management unit is North of 40°10 N lat.</t>
  </si>
  <si>
    <t>Minor Shelf Rockfish South contains the following stocks: Bronzespotted rockfish, chameleon rockfish, dusky rockfish, dwarf- red rockfish, flag rockfish, freckled rockfish, greenblotched rockfish, greenspotted rockfish, greenstriped rockfish, halfbanded rockfish, harlequin rockfish, honeycomb rockfish, Mexican rockfish, pink rockfish, pinkrose rockfish, pygmy rockfish, redstripe rockfish, rosethorn rockfish, rosy rockfish, silvergray rockfish, speckled rockfish, squarespot rockfish, starry rockfish, stripetail rockfish, sunset rockfish, swordspine rockfish, tiger rockfish, vermilion rockfish, and yellowtail rockfish. The management unit is South of 40°10 N lat.</t>
  </si>
  <si>
    <t>Minor Slope Rockfish North contains the following stocks: Aurora rockfish, bank rockfish, blackgill rockfish, redbanded rockfish, rougheye rockfish, sharpchin rockfish, shortraker rockfish, splitnose rockfish, and yellowmouth rockfish. The management unit is North of 40°10 N lat.</t>
  </si>
  <si>
    <t>Minor Slope Rockfish South contains the following stocks: Aurora rockfish, bank rockfish, blackgill rockfish, redbanded rockfish, rougheye rockfish, sharpchin rockfish, shortraker rockfish, yellowmouth rockfish, and Pacific ocean perch. The management unit is South of 40°10 N lat.</t>
  </si>
  <si>
    <t>Other Fish contains the following stocks: Kelp greenling (CA) and leopard shark (coastwide).</t>
  </si>
  <si>
    <t>Other Flatfish contains the following stocks: Butter sole, curlfin sole, flathead sole, rex sole, rock sole, sand sole, and Pacific sanddab.</t>
  </si>
  <si>
    <t>Rougheye rockfish and blackspotted rockfish were assessed together to support the status of the combined stock complex.</t>
  </si>
  <si>
    <t>Oregon Coastal Natural (OCN) coho are managed subject to the provisions of Amendment 13 to the Salmon FMP. The southern stock complex is listed as a threatened species under the ESA as part of the Southern Oregon / Northern California Coasts Coho ESU (May 6, 1997), and the northern components, Oregon Coast coho, are also listed as threatened. The OCN stocks have met their management objectives in recent years.</t>
  </si>
  <si>
    <t>The final rule implementing the rebuilding plan for this stock was effective March 15, 2021. Because measures already in place in fishing year 2018 were later approved as measures that would help rebuild the stock, 2018 is considered the first year of the rebuilding plan.</t>
  </si>
  <si>
    <t>The PFMC manages these fisheries consistent with provisions of the Pacific Salmon Treaty. These stocks originate from either U.S. or Canadian waters and are managed as mixed stock fisheries.</t>
  </si>
  <si>
    <t>The PFMC and WPFMC were first notified on April 8, 2013 that this stock is overfished. Under section 304(i) of the Magnuson-Stevens Act, a domestic rebuilding plan was not developed for this stock because the overfishing and overfished status was due to excessive international fishing pressure. NMFS and the Councils maintain domestic regulations that address the impact of U.S. fishing vessels, and are working with the State Department to rebuild this stock. Internationally, the Western and Central Pacific Fisheries Commission (WCPFC) and the Inter-American Tropical Tuna Commission (IATTC) manage this stock.</t>
  </si>
  <si>
    <t>NMFS first notified the PFMC and the WPFMC that the Western and Central North Pacific stock of striped marlin to be subject to overfishing and overfished on December 5, 2013. On June 1, 2016, NMFS determined the stock continues to be subject to overfishing and overfished. Internationally, the Western and Central Pacific Fisheries Commission (WCPFC) and the Inter-American Tropical Tuna Commission (IATTC) manage this stock. Under section 304(i) of the Magnuson-Stevens Act, a domestic rebuilding plan will not be developed for this stock because the overfishing and overfished status is due to excessive international fishing pressure and current international measures in place will not end overfishing or rebuild the stock. In lieu of a formal domestic rebuilding plan, NMFS will continue to work with the WPFMC and PFMC, and the State Department to determine if more effective management measures should be proposed to the WCPFC and IATTC for 2016 and beyond.</t>
  </si>
  <si>
    <t>On July 11, 2003, NMFS partially approved the FMP for this stock. Although one of the disapproved provisions included the MFMT, a component of the overfishing definition, an examination of the rate of harvest (currently zero), relative to the approved MSY level (100,000 mt), indicates that overfishing is not occurring. In addition, no directed fishery for this stock currently exists. This species has the capacity to increase its biomass through vegetative growth by as much as 10 percent per day, thus doubling its biomass every two weeks. Therefore, it is unlikely that this stock is overfished.</t>
  </si>
  <si>
    <t>South Atlantic Deepwater Snapper-Grouper Complex</t>
  </si>
  <si>
    <t>The Deepwater Snapper-Grouper Complex contains blackfin snapper, misty grouper, yellowedge grouper, Queen snapper, sand tilefish, and silk snapper.</t>
  </si>
  <si>
    <t>The Grunts Complex contains margate, sailor's choice, tomtate, and white grunt.</t>
  </si>
  <si>
    <t>The Porgy Complex contains jolthead porgy, knobbed porgy, saucereye porgy, scup, and whitebone porgy.</t>
  </si>
  <si>
    <t>South Atlantic Shallow Water Snapper-Grouper Complex</t>
  </si>
  <si>
    <t>The Shallow Water Snapper-Grouper contains coney, graysby, red hind, rock hind, yellowfin grouper, and yellowmouth grouper.</t>
  </si>
  <si>
    <t>The Snappers Complex contains Cubera snapper, gray snapper, and lane snapper.</t>
  </si>
  <si>
    <t>Fishery in the EEZ and state waters is closed; therefore, fishing mortality is approaching zero.</t>
  </si>
  <si>
    <t>The 180 Fathom Bank Coral Complex contains: pink coral (Pleurocorallium secundum), red coral (Hemicorallium laauense), gold coral (Kulamanamana haumeaae), and bamboo coral (Acanella sp.).</t>
  </si>
  <si>
    <t>The Au'au Bed Black Coral Complex contains Antipathes grandis, Antipathes griggi, and Myriopathes ulex.</t>
  </si>
  <si>
    <t>The Brooks Bank Precious Coral Complex contains: pink coral (Pleurocorallium secundum), red coral (Hemicorallium laauense), gold coral (Kulamanamana haumeaae), and bamboo coral (Acanella sp.).</t>
  </si>
  <si>
    <t>Deepwater shrimps include shrimp in the family Pandalidae.</t>
  </si>
  <si>
    <t>This stock complex uses pelagic armorhead as the indicator species of a three-species seamount groundfish complex that includes raftfish and alfonsin. Overfishing and overfished status determination criteria were approved in 2003 for the seamount groundfish stock complex. Due to the data poor nature of this stock complex, the overfished status determination was made using a data-poor method prior to 2003 and there is currently not enough information to conduct a stock assessment using the criteria approved in 2003. This stock complex does not have a formal rebuilding plan or time period for rebuilding because it cannot be predicted when the stock will rebuild. The fishery in the U.S. EEZ has been closed under sequential 6-year moratoria since the inception of the FMP in 1986. Effective Dec 2010, fishing for bottomfish and seamount groundfish at the Hancock Seamounts is prohibited until the stock is rebuilt - these measures are considered as a de facto rebuilding plan.</t>
  </si>
  <si>
    <t>The Hawaii Archipelago Exploratory Area Precious Coral Complex contains: pink coral (Pleurocorallium secundum), red coral (Hemicorallium laauense), gold coral (Kulamanamana haumeaae), and bamboo coral (Acanella sp.).</t>
  </si>
  <si>
    <t>The Kaena Point Bed Coral Complex contains: pink coral (Pleurocorallium secundum), red coral (Hemicorallium laauense), gold coral (Kulamanamana haumeaae), and bamboo coral (Acanella sp.).</t>
  </si>
  <si>
    <t>The Keahole Bed Precious Coral Complex contains: pink coral (Pleurocorallium secundum), red coral (Hemicorallium laauense), gold coral (Kulamanamana haumeaae), and bamboo coral (Acanella sp.).</t>
  </si>
  <si>
    <t>Makapu'u Bed Precious Corals Multi-species Complex</t>
  </si>
  <si>
    <t>Makapu'u Bed Precious Corals Multi-species Complex contains: pink coral (Pleurocorallium secundum), red coral (Hemicorallium laauense), gold coral (Kulamanamana haumeaae), and bamboo coral (Acanella sp.).</t>
  </si>
  <si>
    <t>Northwestern Hawaiian Islands Bottomfish Multi- species Complex</t>
  </si>
  <si>
    <t>This complex contains 8 species including one grouper: Hawaiian grouper and six snappers: crimson jobfish, flame snapper, green jobfish, oblique-banded snapper, lavender jobfish, ruby snapper, and rusty jobfish.</t>
  </si>
  <si>
    <t>The Northwestern Hawaiian Islands Crustacean Complex include: Ranina ranina (spanner crab), and Heterocarpus spp. (deepwater shrimp and nylon shrimp). Harvest quota for lobster is set at zero for the commercial lobster fishery in Northwest Hawaiian Islands Marine National Monument.</t>
  </si>
  <si>
    <t>Westpac Bed refugium- Precious Corals Complex contains: pink coral (Pleurocorallium secundum), red coral (Hemicorallium laauense), gold coral (Kulamanamana haumeaae), bamboo coral (Acanella sp.), and black coral (Antipathes griggi, Antipathes grandis, Myriopathes ulex).</t>
  </si>
  <si>
    <t>NMFS notified the WPFMC (Council) on May 1, 2020 that this stock is subject to overfishing and is overfished. In addition to management efforts by NMFS and the Council, management of the oceanic whitetip shark in the WCPO is shared with the Western and Central Pacific Fisheries Commission. This stock meets the requirements under section 304(i) of the Magnuson- Stevens Act so a domestic rebuilding plan will not be developed for this stock because: (1) the overfishing and overfished status is due to excessive international fishing pressure; and (2) because it has not been determined that management measures adopted by the WCPFC will end overfishing and rebuild the stock. Consistent with Magnuson-Stevens Act section 304(i), the Council is required to: (1) Within one year, develop and submit recommendations to the Secretary of Commerce for domestic regulations to address the relative impact of fishing vessels of the United States on the WCPO oceanic whitetip shark stock, and (2) Develop and submit recommendations to the Secretary of State and to Congress for international actions that will end overfishing and rebuild the WCPO oceanic whitetip shark stock, taking into account the relative impact of vessels of other nations and vessels of the United States on the stock.</t>
  </si>
  <si>
    <t>The management unit includes Auxis spp. (frigate mackerels), Allothunnus spp. (slender tunas), and Scomber spp. (mackerels).</t>
  </si>
  <si>
    <t>The Squid Complex contains Ommastrephes bartamii (neon flying squid), Thysanoteuthis rhombus (diamondback squid), and Sthenoteuthis oualaniensis (purple flying squid.)</t>
  </si>
  <si>
    <t>The Pacific Remote Islands Areas Black Precious Coral Complex contains Antipathes dichotoma, Antipathes grandis and Antipathes ulex.</t>
  </si>
  <si>
    <t>The Pacific Remote Island Areas Bottomfish Complex contains an assemblage of 12 species, including jacks, snappers, emperors and groupers.</t>
  </si>
  <si>
    <t>Pacific Remote Island Areas Coral Reef Ecosystem Multi- species Complex</t>
  </si>
  <si>
    <t>The Pacific Island Remote Areas Coral Reef Ecosystem Multi-species Complex contains 54 "currently harvested coral reef taxa" and innumerable "potentially harvested coral reef taxa." The Pacific remote island areas (PRIA) are U.S. island possessions in the Pacific Ocean that include Palmyra Atoll, Kingman Reef, Jarvis Island, Baker Island, Howland Island, Johnston Atoll, Wake Island, and Midway Atoll. All reefs of the PRIA except Wake Island, which is under the jurisdiction of the Department of Defense, are National Wildlife Refuges. Fishing for coral reef-associated species is prohibited in all these areas except Palmyra Atoll, Johnston Atoll, Wake Island, and Midway Atoll.</t>
  </si>
  <si>
    <t>The Pacific Remote Island Areas Crustaceans include Panulirus marginatus (spiny lobster), Panulirus penicillatus (spiny lobster), Family Scyllaridae (slipper lobster), Ranina ranina (Kona crab), and Heterocarpus spp. (deepwater shrimp).</t>
  </si>
  <si>
    <t>The Pacific Remote Island Areas Exploratory Area Precious Coral Complex contains pink coral (Corallium spp.), gold coral (Gerardia spp. and Narella spp.) and bamboo coral (Acanella spp., Calyptropora spp. and Lepidis olapa).</t>
  </si>
  <si>
    <t>** Pacific Coast Salmon - ESA and Hatchery Stocks</t>
  </si>
  <si>
    <t>The Salmon FMP contains two exceptions to the application of overfishing and overfished criteria and subsequent Council actions for stocks or stock complexes with conservation objectives: (1) hatchery stocks, and (2) stocks listed under the ESA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</si>
</sst>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6">
    <font>
      <sz val="10.0"/>
      <color rgb="FF000000"/>
      <name val="Arial"/>
      <scheme val="minor"/>
    </font>
    <font>
      <b/>
      <sz val="13.0"/>
      <color theme="1"/>
      <name val="Arial"/>
      <scheme val="minor"/>
    </font>
    <font>
      <sz val="13.0"/>
      <color theme="1"/>
      <name val="Arial"/>
      <scheme val="minor"/>
    </font>
    <font>
      <color theme="1"/>
      <name val="Arial"/>
      <scheme val="minor"/>
    </font>
    <font>
      <b/>
      <color theme="1"/>
      <name val="Arial"/>
      <scheme val="minor"/>
    </font>
    <font>
      <b/>
      <color theme="1"/>
      <name val="Arial"/>
    </font>
    <font>
      <color theme="1"/>
      <name val="Arial"/>
    </font>
    <font>
      <u/>
      <color rgb="FF0000FF"/>
    </font>
    <font>
      <sz val="11.0"/>
      <color rgb="FF000000"/>
      <name val="Arial"/>
    </font>
    <font>
      <sz val="11.0"/>
      <color rgb="FF000000"/>
      <name val="Calibri"/>
    </font>
    <font>
      <u/>
      <color rgb="FF0000FF"/>
    </font>
    <font>
      <u/>
      <color rgb="FF0000FF"/>
    </font>
    <font>
      <sz val="10.0"/>
      <color theme="1"/>
      <name val="Arial"/>
      <scheme val="minor"/>
    </font>
    <font>
      <sz val="10.0"/>
      <color rgb="FF1F1F1F"/>
      <name val="Arial"/>
      <scheme val="minor"/>
    </font>
    <font>
      <u/>
      <color rgb="FF0000FF"/>
    </font>
    <font>
      <sz val="9.0"/>
      <color rgb="FF1F1F1F"/>
      <name val="&quot;Google Sans&quot;"/>
    </font>
    <font>
      <i/>
      <color rgb="FF000000"/>
      <name val="Arial"/>
    </font>
    <font>
      <u/>
      <color rgb="FF0000FF"/>
    </font>
    <font>
      <b/>
      <sz val="10.0"/>
      <color rgb="FF000000"/>
      <name val="Arial"/>
      <scheme val="minor"/>
    </font>
    <font>
      <sz val="12.0"/>
      <color rgb="FF1F1F1F"/>
      <name val="&quot;Google Sans Text&quot;"/>
    </font>
    <font>
      <color rgb="FF000000"/>
      <name val="Garamond"/>
    </font>
    <font>
      <b/>
      <color rgb="FF000000"/>
      <name val="Garamond"/>
    </font>
    <font>
      <b/>
      <sz val="10.0"/>
      <color theme="1"/>
      <name val="Arial"/>
      <scheme val="minor"/>
    </font>
    <font>
      <sz val="9.0"/>
      <color rgb="FF000000"/>
      <name val="&quot;Google Sans Mono&quot;"/>
    </font>
    <font>
      <b/>
      <color rgb="FF000000"/>
      <name val="Arial"/>
      <scheme val="minor"/>
    </font>
    <font>
      <color rgb="FF000000"/>
      <name val="Arial"/>
      <scheme val="minor"/>
    </font>
  </fonts>
  <fills count="5">
    <fill>
      <patternFill patternType="none"/>
    </fill>
    <fill>
      <patternFill patternType="lightGray"/>
    </fill>
    <fill>
      <patternFill patternType="solid">
        <fgColor rgb="FFFFFF00"/>
        <bgColor rgb="FFFFFF00"/>
      </patternFill>
    </fill>
    <fill>
      <patternFill patternType="solid">
        <fgColor rgb="FFFFE599"/>
        <bgColor rgb="FFFFE599"/>
      </patternFill>
    </fill>
    <fill>
      <patternFill patternType="solid">
        <fgColor rgb="FFFFFFFF"/>
        <bgColor rgb="FFFFFFFF"/>
      </patternFill>
    </fill>
  </fills>
  <borders count="1">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2" numFmtId="164" xfId="0" applyFont="1" applyNumberFormat="1"/>
    <xf borderId="0" fillId="0" fontId="2" numFmtId="9" xfId="0" applyFont="1" applyNumberFormat="1"/>
    <xf borderId="0" fillId="0" fontId="3" numFmtId="0" xfId="0" applyAlignment="1" applyFont="1">
      <alignment readingOrder="0"/>
    </xf>
    <xf borderId="0" fillId="0" fontId="4"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shrinkToFit="0" vertical="bottom" wrapText="1"/>
    </xf>
    <xf borderId="0" fillId="0" fontId="4" numFmtId="0" xfId="0" applyAlignment="1" applyFont="1">
      <alignment readingOrder="0" shrinkToFit="0" wrapText="0"/>
    </xf>
    <xf borderId="0" fillId="0" fontId="0" numFmtId="0" xfId="0" applyAlignment="1" applyFont="1">
      <alignment readingOrder="0"/>
    </xf>
    <xf borderId="0" fillId="0" fontId="0" numFmtId="0" xfId="0" applyAlignment="1" applyFont="1">
      <alignment readingOrder="0" shrinkToFit="0" wrapText="1"/>
    </xf>
    <xf borderId="0" fillId="0" fontId="6" numFmtId="0" xfId="0" applyAlignment="1" applyFont="1">
      <alignment shrinkToFit="0" vertical="bottom" wrapText="1"/>
    </xf>
    <xf borderId="0" fillId="0" fontId="3" numFmtId="0" xfId="0" applyAlignment="1" applyFont="1">
      <alignment shrinkToFit="0" wrapText="0"/>
    </xf>
    <xf borderId="0" fillId="0" fontId="3" numFmtId="0" xfId="0" applyAlignment="1" applyFont="1">
      <alignment readingOrder="0" shrinkToFit="0" wrapText="1"/>
    </xf>
    <xf borderId="0" fillId="0" fontId="3" numFmtId="0" xfId="0" applyAlignment="1" applyFont="1">
      <alignment readingOrder="0" shrinkToFit="0" wrapText="1"/>
    </xf>
    <xf borderId="0" fillId="2" fontId="0" numFmtId="0" xfId="0" applyAlignment="1" applyFill="1" applyFont="1">
      <alignment readingOrder="0"/>
    </xf>
    <xf borderId="0" fillId="2" fontId="0" numFmtId="0" xfId="0" applyAlignment="1" applyFont="1">
      <alignment readingOrder="0" shrinkToFit="0" wrapText="1"/>
    </xf>
    <xf borderId="0" fillId="2" fontId="6" numFmtId="0" xfId="0" applyAlignment="1" applyFont="1">
      <alignment shrinkToFit="0" vertical="bottom" wrapText="1"/>
    </xf>
    <xf borderId="0" fillId="2" fontId="3" numFmtId="0" xfId="0" applyAlignment="1" applyFont="1">
      <alignment readingOrder="0"/>
    </xf>
    <xf borderId="0" fillId="2" fontId="3" numFmtId="0" xfId="0" applyFont="1"/>
    <xf borderId="0" fillId="2" fontId="3" numFmtId="0" xfId="0" applyAlignment="1" applyFont="1">
      <alignment shrinkToFit="0" wrapText="0"/>
    </xf>
    <xf borderId="0" fillId="2" fontId="3" numFmtId="0" xfId="0" applyAlignment="1" applyFont="1">
      <alignment readingOrder="0" shrinkToFit="0" wrapText="1"/>
    </xf>
    <xf borderId="0" fillId="2" fontId="7" numFmtId="0" xfId="0" applyAlignment="1" applyFont="1">
      <alignment readingOrder="0" shrinkToFit="0" wrapText="1"/>
    </xf>
    <xf borderId="0" fillId="0" fontId="8" numFmtId="0" xfId="0" applyAlignment="1" applyFont="1">
      <alignment readingOrder="0"/>
    </xf>
    <xf borderId="0" fillId="0" fontId="9" numFmtId="0" xfId="0" applyAlignment="1" applyFont="1">
      <alignment readingOrder="0" shrinkToFit="0" vertical="bottom" wrapText="0"/>
    </xf>
    <xf borderId="0" fillId="0" fontId="10" numFmtId="0" xfId="0" applyAlignment="1" applyFont="1">
      <alignment readingOrder="0" shrinkToFit="0" wrapText="1"/>
    </xf>
    <xf borderId="0" fillId="0" fontId="3" numFmtId="0" xfId="0" applyAlignment="1" applyFont="1">
      <alignment shrinkToFit="0" wrapText="1"/>
    </xf>
    <xf borderId="0" fillId="0" fontId="11" numFmtId="0" xfId="0" applyAlignment="1" applyFont="1">
      <alignment readingOrder="0" shrinkToFit="0" wrapText="1"/>
    </xf>
    <xf borderId="0" fillId="0" fontId="6" numFmtId="0" xfId="0" applyAlignment="1" applyFont="1">
      <alignment readingOrder="0" shrinkToFit="0" vertical="bottom" wrapText="1"/>
    </xf>
    <xf borderId="0" fillId="0" fontId="3" numFmtId="9" xfId="0" applyAlignment="1" applyFont="1" applyNumberFormat="1">
      <alignment readingOrder="0"/>
    </xf>
    <xf borderId="0" fillId="0" fontId="3" numFmtId="0" xfId="0" applyAlignment="1" applyFont="1">
      <alignment readingOrder="0" shrinkToFit="0" wrapText="0"/>
    </xf>
    <xf borderId="0" fillId="0" fontId="6" numFmtId="0" xfId="0" applyAlignment="1" applyFont="1">
      <alignment readingOrder="0" vertical="bottom"/>
    </xf>
    <xf borderId="0" fillId="2" fontId="6" numFmtId="0" xfId="0" applyAlignment="1" applyFont="1">
      <alignment vertical="bottom"/>
    </xf>
    <xf borderId="0" fillId="2" fontId="6" numFmtId="0" xfId="0" applyAlignment="1" applyFont="1">
      <alignment readingOrder="0" vertical="bottom"/>
    </xf>
    <xf borderId="0" fillId="2" fontId="6" numFmtId="0" xfId="0" applyAlignment="1" applyFont="1">
      <alignment vertical="bottom"/>
    </xf>
    <xf borderId="0" fillId="2" fontId="6" numFmtId="0" xfId="0" applyAlignment="1" applyFont="1">
      <alignment readingOrder="0" shrinkToFit="0" vertical="bottom" wrapText="0"/>
    </xf>
    <xf borderId="0" fillId="2" fontId="3" numFmtId="9" xfId="0" applyAlignment="1" applyFont="1" applyNumberFormat="1">
      <alignment readingOrder="0"/>
    </xf>
    <xf borderId="0" fillId="2" fontId="3" numFmtId="0" xfId="0" applyAlignment="1" applyFont="1">
      <alignment readingOrder="0" shrinkToFit="0" wrapText="1"/>
    </xf>
    <xf borderId="0" fillId="0" fontId="3" numFmtId="0" xfId="0" applyFont="1"/>
    <xf borderId="0" fillId="2" fontId="3" numFmtId="0" xfId="0" applyAlignment="1" applyFont="1">
      <alignment shrinkToFit="0" wrapText="1"/>
    </xf>
    <xf borderId="0" fillId="2" fontId="3" numFmtId="0" xfId="0" applyAlignment="1" applyFont="1">
      <alignment readingOrder="0" shrinkToFit="0" wrapText="0"/>
    </xf>
    <xf borderId="0" fillId="0" fontId="12" numFmtId="0" xfId="0" applyAlignment="1" applyFont="1">
      <alignment readingOrder="0" shrinkToFit="0" wrapText="1"/>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3" fontId="3" numFmtId="0" xfId="0" applyAlignment="1" applyFill="1" applyFont="1">
      <alignment readingOrder="0"/>
    </xf>
    <xf borderId="0" fillId="3" fontId="3" numFmtId="0" xfId="0" applyAlignment="1" applyFont="1">
      <alignment readingOrder="0" shrinkToFit="0" wrapText="1"/>
    </xf>
    <xf borderId="0" fillId="3" fontId="3" numFmtId="0" xfId="0" applyFont="1"/>
    <xf borderId="0" fillId="3" fontId="3" numFmtId="0" xfId="0" applyAlignment="1" applyFont="1">
      <alignment shrinkToFit="0" wrapText="0"/>
    </xf>
    <xf borderId="0" fillId="3" fontId="17" numFmtId="0" xfId="0" applyAlignment="1" applyFont="1">
      <alignment readingOrder="0" shrinkToFit="0" wrapText="1"/>
    </xf>
    <xf borderId="0" fillId="2" fontId="6" numFmtId="0" xfId="0" applyAlignment="1" applyFont="1">
      <alignment readingOrder="0" shrinkToFit="0" vertical="bottom" wrapText="1"/>
    </xf>
    <xf borderId="0" fillId="0" fontId="12" numFmtId="0" xfId="0" applyAlignment="1" applyFont="1">
      <alignment readingOrder="0"/>
    </xf>
    <xf borderId="0" fillId="2" fontId="12" numFmtId="0" xfId="0" applyAlignment="1" applyFont="1">
      <alignment readingOrder="0" shrinkToFit="0" wrapText="1"/>
    </xf>
    <xf borderId="0" fillId="0" fontId="6" numFmtId="0" xfId="0" applyAlignment="1" applyFont="1">
      <alignment vertical="bottom"/>
    </xf>
    <xf borderId="0" fillId="4" fontId="18" numFmtId="0" xfId="0" applyAlignment="1" applyFill="1" applyFont="1">
      <alignment readingOrder="0"/>
    </xf>
    <xf borderId="0" fillId="4" fontId="0" numFmtId="0" xfId="0" applyAlignment="1" applyFont="1">
      <alignment readingOrder="0"/>
    </xf>
    <xf borderId="0" fillId="4" fontId="19" numFmtId="0" xfId="0" applyAlignment="1" applyFont="1">
      <alignment horizontal="left"/>
    </xf>
    <xf borderId="0" fillId="4" fontId="0" numFmtId="0" xfId="0" applyAlignment="1" applyFont="1">
      <alignment readingOrder="0" vertical="bottom"/>
    </xf>
    <xf borderId="0" fillId="4" fontId="13" numFmtId="0" xfId="0" applyAlignment="1" applyFont="1">
      <alignment readingOrder="0"/>
    </xf>
    <xf borderId="0" fillId="4" fontId="20" numFmtId="0" xfId="0" applyAlignment="1" applyFont="1">
      <alignment readingOrder="0"/>
    </xf>
    <xf borderId="0" fillId="4" fontId="20" numFmtId="0" xfId="0" applyFont="1"/>
    <xf borderId="0" fillId="4" fontId="21" numFmtId="0" xfId="0" applyAlignment="1" applyFont="1">
      <alignment readingOrder="0"/>
    </xf>
    <xf borderId="0" fillId="4" fontId="21" numFmtId="0" xfId="0" applyFont="1"/>
    <xf borderId="0" fillId="0" fontId="18" numFmtId="0" xfId="0" applyAlignment="1" applyFont="1">
      <alignment readingOrder="0"/>
    </xf>
    <xf borderId="0" fillId="0" fontId="22" numFmtId="0" xfId="0" applyAlignment="1" applyFont="1">
      <alignment readingOrder="0"/>
    </xf>
    <xf borderId="0" fillId="0" fontId="4" numFmtId="0" xfId="0" applyFont="1"/>
    <xf borderId="0" fillId="0" fontId="0" numFmtId="0" xfId="0" applyFont="1"/>
    <xf borderId="0" fillId="0" fontId="6" numFmtId="0" xfId="0" applyAlignment="1" applyFont="1">
      <alignment shrinkToFit="0" vertical="bottom" wrapText="0"/>
    </xf>
    <xf borderId="0" fillId="0" fontId="23" numFmtId="0" xfId="0" applyAlignment="1" applyFont="1">
      <alignment readingOrder="0"/>
    </xf>
    <xf borderId="0" fillId="0" fontId="5" numFmtId="0" xfId="0" applyAlignment="1" applyFont="1">
      <alignment readingOrder="0" vertical="bottom"/>
    </xf>
    <xf borderId="0" fillId="0" fontId="23" numFmtId="0" xfId="0" applyFont="1"/>
    <xf borderId="0" fillId="0" fontId="23" numFmtId="4" xfId="0" applyFont="1" applyNumberFormat="1"/>
    <xf borderId="0" fillId="0" fontId="23" numFmtId="0" xfId="0" applyFont="1"/>
    <xf borderId="0" fillId="0" fontId="24" numFmtId="0" xfId="0" applyAlignment="1" applyFont="1">
      <alignment readingOrder="0"/>
    </xf>
    <xf borderId="0" fillId="0" fontId="25" numFmtId="0" xfId="0" applyAlignment="1" applyFont="1">
      <alignment readingOrder="0"/>
    </xf>
    <xf borderId="0" fillId="4" fontId="25" numFmtId="0" xfId="0" applyAlignment="1" applyFont="1">
      <alignment readingOrder="0"/>
    </xf>
    <xf borderId="0" fillId="0" fontId="12" numFmtId="0" xfId="0" applyFont="1"/>
  </cellXfs>
  <cellStyles count="1">
    <cellStyle xfId="0" name="Normal" builtinId="0"/>
  </cellStyles>
  <dxfs count="2">
    <dxf>
      <font/>
      <fill>
        <patternFill patternType="solid">
          <fgColor rgb="FF9FC5E8"/>
          <bgColor rgb="FF9FC5E8"/>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catchshareindicators.org/catch-shares-and-fisheries-overview/west-coast-groundfish/" TargetMode="External"/><Relationship Id="rId42" Type="http://schemas.openxmlformats.org/officeDocument/2006/relationships/hyperlink" Target="https://catchshareindicators.org/catch-shares-and-fisheries-overview/west-coast-groundfish/" TargetMode="External"/><Relationship Id="rId41" Type="http://schemas.openxmlformats.org/officeDocument/2006/relationships/hyperlink" Target="https://catchshareindicators.org/catch-shares-and-fisheries-overview/west-coast-groundfish/" TargetMode="External"/><Relationship Id="rId44" Type="http://schemas.openxmlformats.org/officeDocument/2006/relationships/hyperlink" Target="https://catchshareindicators.org/catch-shares-and-fisheries-overview/west-coast-groundfish/" TargetMode="External"/><Relationship Id="rId43" Type="http://schemas.openxmlformats.org/officeDocument/2006/relationships/hyperlink" Target="https://catchshareindicators.org/catch-shares-and-fisheries-overview/west-coast-groundfish/" TargetMode="External"/><Relationship Id="rId46" Type="http://schemas.openxmlformats.org/officeDocument/2006/relationships/hyperlink" Target="https://catchshareindicators.org/catch-shares-and-fisheries-overview/west-coast-groundfish/" TargetMode="External"/><Relationship Id="rId45" Type="http://schemas.openxmlformats.org/officeDocument/2006/relationships/hyperlink" Target="https://catchshareindicators.org/catch-shares-and-fisheries-overview/west-coast-groundfish/" TargetMode="External"/><Relationship Id="rId107" Type="http://schemas.openxmlformats.org/officeDocument/2006/relationships/hyperlink" Target="https://www.govinfo.gov/content/pkg/FR-2022-09-13/pdf/2022-19409.pdf" TargetMode="External"/><Relationship Id="rId106" Type="http://schemas.openxmlformats.org/officeDocument/2006/relationships/hyperlink" Target="https://www.govinfo.gov/content/pkg/FR-2022-09-13/pdf/2022-19409.pdf" TargetMode="External"/><Relationship Id="rId105" Type="http://schemas.openxmlformats.org/officeDocument/2006/relationships/hyperlink" Target="https://www.govinfo.gov/content/pkg/FR-2022-09-13/pdf/2022-19409.pdf" TargetMode="External"/><Relationship Id="rId104" Type="http://schemas.openxmlformats.org/officeDocument/2006/relationships/hyperlink" Target="https://www.govinfo.gov/content/pkg/FR-2022-09-13/pdf/2022-19409.pdf" TargetMode="External"/><Relationship Id="rId109" Type="http://schemas.openxmlformats.org/officeDocument/2006/relationships/hyperlink" Target="https://www.govinfo.gov/content/pkg/FR-2022-09-13/pdf/2022-19409.pdf" TargetMode="External"/><Relationship Id="rId108" Type="http://schemas.openxmlformats.org/officeDocument/2006/relationships/hyperlink" Target="https://www.govinfo.gov/content/pkg/FR-2022-09-13/pdf/2022-19409.pdf" TargetMode="External"/><Relationship Id="rId48" Type="http://schemas.openxmlformats.org/officeDocument/2006/relationships/hyperlink" Target="https://catchshareindicators.org/catch-shares-and-fisheries-overview/west-coast-groundfish/" TargetMode="External"/><Relationship Id="rId47" Type="http://schemas.openxmlformats.org/officeDocument/2006/relationships/hyperlink" Target="https://catchshareindicators.org/catch-shares-and-fisheries-overview/west-coast-groundfish/" TargetMode="External"/><Relationship Id="rId49" Type="http://schemas.openxmlformats.org/officeDocument/2006/relationships/hyperlink" Target="https://catchshareindicators.org/catch-shares-and-fisheries-overview/west-coast-groundfish/" TargetMode="External"/><Relationship Id="rId103" Type="http://schemas.openxmlformats.org/officeDocument/2006/relationships/hyperlink" Target="https://www.govinfo.gov/content/pkg/FR-2022-09-13/pdf/2022-19409.pdf" TargetMode="External"/><Relationship Id="rId102" Type="http://schemas.openxmlformats.org/officeDocument/2006/relationships/hyperlink" Target="https://www.govinfo.gov/content/pkg/FR-2022-09-13/pdf/2022-19409.pdf" TargetMode="External"/><Relationship Id="rId101" Type="http://schemas.openxmlformats.org/officeDocument/2006/relationships/hyperlink" Target="https://www.govinfo.gov/content/pkg/FR-2022-09-13/pdf/2022-19409.pdf" TargetMode="External"/><Relationship Id="rId100" Type="http://schemas.openxmlformats.org/officeDocument/2006/relationships/hyperlink" Target="https://www.govinfo.gov/content/pkg/FR-2022-09-13/pdf/2022-19409.pdf" TargetMode="External"/><Relationship Id="rId31" Type="http://schemas.openxmlformats.org/officeDocument/2006/relationships/hyperlink" Target="https://catchshareindicators.org/catch-shares-and-fisheries-overview/west-coast-groundfish/" TargetMode="External"/><Relationship Id="rId30" Type="http://schemas.openxmlformats.org/officeDocument/2006/relationships/hyperlink" Target="https://catchshareindicators.org/catch-shares-and-fisheries-overview/west-coast-groundfish/" TargetMode="External"/><Relationship Id="rId33" Type="http://schemas.openxmlformats.org/officeDocument/2006/relationships/hyperlink" Target="https://catchshareindicators.org/catch-shares-and-fisheries-overview/west-coast-groundfish/" TargetMode="External"/><Relationship Id="rId32" Type="http://schemas.openxmlformats.org/officeDocument/2006/relationships/hyperlink" Target="https://catchshareindicators.org/catch-shares-and-fisheries-overview/west-coast-groundfish/" TargetMode="External"/><Relationship Id="rId35" Type="http://schemas.openxmlformats.org/officeDocument/2006/relationships/hyperlink" Target="https://catchshareindicators.org/catch-shares-and-fisheries-overview/west-coast-groundfish/" TargetMode="External"/><Relationship Id="rId181" Type="http://schemas.openxmlformats.org/officeDocument/2006/relationships/vmlDrawing" Target="../drawings/vmlDrawing1.vml"/><Relationship Id="rId34" Type="http://schemas.openxmlformats.org/officeDocument/2006/relationships/hyperlink" Target="https://catchshareindicators.org/catch-shares-and-fisheries-overview/west-coast-groundfish/" TargetMode="External"/><Relationship Id="rId180" Type="http://schemas.openxmlformats.org/officeDocument/2006/relationships/drawing" Target="../drawings/drawing2.xml"/><Relationship Id="rId37" Type="http://schemas.openxmlformats.org/officeDocument/2006/relationships/hyperlink" Target="https://catchshareindicators.org/catch-shares-and-fisheries-overview/west-coast-groundfish/" TargetMode="External"/><Relationship Id="rId176" Type="http://schemas.openxmlformats.org/officeDocument/2006/relationships/hyperlink" Target="https://www.pcouncil.org/documents/2023/04/fishery-management-plan-for-west-coast-fisheries-for-highly-migratory-species-through-amendment-5.pdf/" TargetMode="External"/><Relationship Id="rId36" Type="http://schemas.openxmlformats.org/officeDocument/2006/relationships/hyperlink" Target="https://catchshareindicators.org/catch-shares-and-fisheries-overview/west-coast-groundfish/" TargetMode="External"/><Relationship Id="rId175" Type="http://schemas.openxmlformats.org/officeDocument/2006/relationships/hyperlink" Target="https://www.pcouncil.org/documents/2023/04/fishery-management-plan-for-west-coast-fisheries-for-highly-migratory-species-through-amendment-5.pdf/" TargetMode="External"/><Relationship Id="rId39" Type="http://schemas.openxmlformats.org/officeDocument/2006/relationships/hyperlink" Target="https://catchshareindicators.org/catch-shares-and-fisheries-overview/west-coast-groundfish/" TargetMode="External"/><Relationship Id="rId174" Type="http://schemas.openxmlformats.org/officeDocument/2006/relationships/hyperlink" Target="https://www.pcouncil.org/documents/2023/04/fishery-management-plan-for-west-coast-fisheries-for-highly-migratory-species-through-amendment-5.pdf/" TargetMode="External"/><Relationship Id="rId38" Type="http://schemas.openxmlformats.org/officeDocument/2006/relationships/hyperlink" Target="https://catchshareindicators.org/catch-shares-and-fisheries-overview/west-coast-groundfish/" TargetMode="External"/><Relationship Id="rId173" Type="http://schemas.openxmlformats.org/officeDocument/2006/relationships/hyperlink" Target="https://www.pcouncil.org/documents/2023/04/fishery-management-plan-for-west-coast-fisheries-for-highly-migratory-species-through-amendment-5.pdf/" TargetMode="External"/><Relationship Id="rId179" Type="http://schemas.openxmlformats.org/officeDocument/2006/relationships/hyperlink" Target="https://www.pcouncil.org/documents/2023/04/fishery-management-plan-for-west-coast-fisheries-for-highly-migratory-species-through-amendment-5.pdf/" TargetMode="External"/><Relationship Id="rId178" Type="http://schemas.openxmlformats.org/officeDocument/2006/relationships/hyperlink" Target="https://www.pcouncil.org/documents/2023/04/fishery-management-plan-for-west-coast-fisheries-for-highly-migratory-species-through-amendment-5.pdf/" TargetMode="External"/><Relationship Id="rId177" Type="http://schemas.openxmlformats.org/officeDocument/2006/relationships/hyperlink" Target="https://www.pcouncil.org/documents/2023/04/fishery-management-plan-for-west-coast-fisheries-for-highly-migratory-species-through-amendment-5.pdf/" TargetMode="External"/><Relationship Id="rId20" Type="http://schemas.openxmlformats.org/officeDocument/2006/relationships/hyperlink" Target="https://catchshareindicators.org/catch-shares-and-fisheries-overview/west-coast-groundfish/" TargetMode="External"/><Relationship Id="rId22" Type="http://schemas.openxmlformats.org/officeDocument/2006/relationships/hyperlink" Target="https://catchshareindicators.org/catch-shares-and-fisheries-overview/west-coast-groundfish/" TargetMode="External"/><Relationship Id="rId21" Type="http://schemas.openxmlformats.org/officeDocument/2006/relationships/hyperlink" Target="https://catchshareindicators.org/catch-shares-and-fisheries-overview/west-coast-groundfish/" TargetMode="External"/><Relationship Id="rId24" Type="http://schemas.openxmlformats.org/officeDocument/2006/relationships/hyperlink" Target="https://catchshareindicators.org/catch-shares-and-fisheries-overview/west-coast-groundfish/" TargetMode="External"/><Relationship Id="rId23" Type="http://schemas.openxmlformats.org/officeDocument/2006/relationships/hyperlink" Target="https://catchshareindicators.org/catch-shares-and-fisheries-overview/west-coast-groundfish/" TargetMode="External"/><Relationship Id="rId129" Type="http://schemas.openxmlformats.org/officeDocument/2006/relationships/hyperlink" Target="https://www.govinfo.gov/content/pkg/FR-2022-09-13/pdf/2022-19409.pdf" TargetMode="External"/><Relationship Id="rId128" Type="http://schemas.openxmlformats.org/officeDocument/2006/relationships/hyperlink" Target="https://www.govinfo.gov/content/pkg/FR-2022-09-13/pdf/2022-19409.pdf" TargetMode="External"/><Relationship Id="rId127" Type="http://schemas.openxmlformats.org/officeDocument/2006/relationships/hyperlink" Target="https://www.govinfo.gov/content/pkg/FR-2022-09-13/pdf/2022-19409.pdf" TargetMode="External"/><Relationship Id="rId126" Type="http://schemas.openxmlformats.org/officeDocument/2006/relationships/hyperlink" Target="https://www.govinfo.gov/content/pkg/FR-2022-09-13/pdf/2022-19409.pdf" TargetMode="External"/><Relationship Id="rId26" Type="http://schemas.openxmlformats.org/officeDocument/2006/relationships/hyperlink" Target="https://catchshareindicators.org/catch-shares-and-fisheries-overview/west-coast-groundfish/" TargetMode="External"/><Relationship Id="rId121" Type="http://schemas.openxmlformats.org/officeDocument/2006/relationships/hyperlink" Target="https://www.govinfo.gov/content/pkg/FR-2022-09-13/pdf/2022-19409.pdf" TargetMode="External"/><Relationship Id="rId25" Type="http://schemas.openxmlformats.org/officeDocument/2006/relationships/hyperlink" Target="https://catchshareindicators.org/catch-shares-and-fisheries-overview/west-coast-groundfish/" TargetMode="External"/><Relationship Id="rId120" Type="http://schemas.openxmlformats.org/officeDocument/2006/relationships/hyperlink" Target="https://www.govinfo.gov/content/pkg/FR-2022-09-13/pdf/2022-19409.pdf" TargetMode="External"/><Relationship Id="rId28" Type="http://schemas.openxmlformats.org/officeDocument/2006/relationships/hyperlink" Target="https://catchshareindicators.org/catch-shares-and-fisheries-overview/west-coast-groundfish/" TargetMode="External"/><Relationship Id="rId27" Type="http://schemas.openxmlformats.org/officeDocument/2006/relationships/hyperlink" Target="https://catchshareindicators.org/catch-shares-and-fisheries-overview/west-coast-groundfish/" TargetMode="External"/><Relationship Id="rId125" Type="http://schemas.openxmlformats.org/officeDocument/2006/relationships/hyperlink" Target="https://www.govinfo.gov/content/pkg/FR-2022-09-13/pdf/2022-19409.pdf" TargetMode="External"/><Relationship Id="rId29" Type="http://schemas.openxmlformats.org/officeDocument/2006/relationships/hyperlink" Target="https://catchshareindicators.org/catch-shares-and-fisheries-overview/west-coast-groundfish/" TargetMode="External"/><Relationship Id="rId124" Type="http://schemas.openxmlformats.org/officeDocument/2006/relationships/hyperlink" Target="https://www.govinfo.gov/content/pkg/FR-2022-09-13/pdf/2022-19409.pdf" TargetMode="External"/><Relationship Id="rId123" Type="http://schemas.openxmlformats.org/officeDocument/2006/relationships/hyperlink" Target="https://www.govinfo.gov/content/pkg/FR-2022-09-13/pdf/2022-19409.pdf" TargetMode="External"/><Relationship Id="rId122" Type="http://schemas.openxmlformats.org/officeDocument/2006/relationships/hyperlink" Target="https://www.govinfo.gov/content/pkg/FR-2022-09-13/pdf/2022-19409.pdf" TargetMode="External"/><Relationship Id="rId95" Type="http://schemas.openxmlformats.org/officeDocument/2006/relationships/hyperlink" Target="https://www.govinfo.gov/content/pkg/FR-2022-09-13/pdf/2022-19409.pdf" TargetMode="External"/><Relationship Id="rId94" Type="http://schemas.openxmlformats.org/officeDocument/2006/relationships/hyperlink" Target="https://www.govinfo.gov/content/pkg/FR-2022-09-13/pdf/2022-19409.pdf" TargetMode="External"/><Relationship Id="rId97" Type="http://schemas.openxmlformats.org/officeDocument/2006/relationships/hyperlink" Target="https://www.govinfo.gov/content/pkg/FR-2022-09-13/pdf/2022-19409.pdf" TargetMode="External"/><Relationship Id="rId96" Type="http://schemas.openxmlformats.org/officeDocument/2006/relationships/hyperlink" Target="https://www.govinfo.gov/content/pkg/FR-2022-09-13/pdf/2022-19409.pdf" TargetMode="External"/><Relationship Id="rId11" Type="http://schemas.openxmlformats.org/officeDocument/2006/relationships/hyperlink" Target="https://www.federalregister.gov/documents/2009/04/30/E9-9546/fisheries-of-the-caribbean-gulf-of-mexico-and-south-atlantic-reef-fish-fishery-of-the-gulf-of-mexico" TargetMode="External"/><Relationship Id="rId99" Type="http://schemas.openxmlformats.org/officeDocument/2006/relationships/hyperlink" Target="https://www.govinfo.gov/content/pkg/FR-2022-09-13/pdf/2022-19409.pdf" TargetMode="External"/><Relationship Id="rId10" Type="http://schemas.openxmlformats.org/officeDocument/2006/relationships/hyperlink" Target="https://www.federalregister.gov/documents/2009/04/30/E9-9546/fisheries-of-the-caribbean-gulf-of-mexico-and-south-atlantic-reef-fish-fishery-of-the-gulf-of-mexico" TargetMode="External"/><Relationship Id="rId98" Type="http://schemas.openxmlformats.org/officeDocument/2006/relationships/hyperlink" Target="https://www.govinfo.gov/content/pkg/FR-2022-09-13/pdf/2022-19409.pdf" TargetMode="External"/><Relationship Id="rId13" Type="http://schemas.openxmlformats.org/officeDocument/2006/relationships/hyperlink" Target="https://www.federalregister.gov/documents/2009/04/30/E9-9546/fisheries-of-the-caribbean-gulf-of-mexico-and-south-atlantic-reef-fish-fishery-of-the-gulf-of-mexico" TargetMode="External"/><Relationship Id="rId12" Type="http://schemas.openxmlformats.org/officeDocument/2006/relationships/hyperlink" Target="https://www.federalregister.gov/documents/2009/04/30/E9-9546/fisheries-of-the-caribbean-gulf-of-mexico-and-south-atlantic-reef-fish-fishery-of-the-gulf-of-mexico" TargetMode="External"/><Relationship Id="rId91" Type="http://schemas.openxmlformats.org/officeDocument/2006/relationships/hyperlink" Target="https://www.govinfo.gov/content/pkg/FR-2022-09-13/pdf/2022-19409.pdf" TargetMode="External"/><Relationship Id="rId90" Type="http://schemas.openxmlformats.org/officeDocument/2006/relationships/hyperlink" Target="https://www.govinfo.gov/content/pkg/FR-2022-09-13/pdf/2022-19409.pdf" TargetMode="External"/><Relationship Id="rId93" Type="http://schemas.openxmlformats.org/officeDocument/2006/relationships/hyperlink" Target="https://www.govinfo.gov/content/pkg/FR-2022-09-13/pdf/2022-19409.pdf" TargetMode="External"/><Relationship Id="rId92" Type="http://schemas.openxmlformats.org/officeDocument/2006/relationships/hyperlink" Target="https://www.govinfo.gov/content/pkg/FR-2022-09-13/pdf/2022-19409.pdf" TargetMode="External"/><Relationship Id="rId118" Type="http://schemas.openxmlformats.org/officeDocument/2006/relationships/hyperlink" Target="https://www.govinfo.gov/content/pkg/FR-2022-09-13/pdf/2022-19409.pdf" TargetMode="External"/><Relationship Id="rId117" Type="http://schemas.openxmlformats.org/officeDocument/2006/relationships/hyperlink" Target="https://www.govinfo.gov/content/pkg/FR-2022-09-13/pdf/2022-19409.pdf" TargetMode="External"/><Relationship Id="rId116" Type="http://schemas.openxmlformats.org/officeDocument/2006/relationships/hyperlink" Target="https://www.govinfo.gov/content/pkg/FR-2022-09-13/pdf/2022-19409.pdf" TargetMode="External"/><Relationship Id="rId115" Type="http://schemas.openxmlformats.org/officeDocument/2006/relationships/hyperlink" Target="https://www.govinfo.gov/content/pkg/FR-2022-09-13/pdf/2022-19409.pdf" TargetMode="External"/><Relationship Id="rId119" Type="http://schemas.openxmlformats.org/officeDocument/2006/relationships/hyperlink" Target="https://www.govinfo.gov/content/pkg/FR-2022-09-13/pdf/2022-19409.pdf" TargetMode="External"/><Relationship Id="rId15" Type="http://schemas.openxmlformats.org/officeDocument/2006/relationships/hyperlink" Target="https://www.fisheries.noaa.gov/species/wreckfish" TargetMode="External"/><Relationship Id="rId110" Type="http://schemas.openxmlformats.org/officeDocument/2006/relationships/hyperlink" Target="https://www.govinfo.gov/content/pkg/FR-2022-09-13/pdf/2022-19409.pdf" TargetMode="External"/><Relationship Id="rId14" Type="http://schemas.openxmlformats.org/officeDocument/2006/relationships/hyperlink" Target="https://www.federalregister.gov/documents/2009/04/30/E9-9546/fisheries-of-the-caribbean-gulf-of-mexico-and-south-atlantic-reef-fish-fishery-of-the-gulf-of-mexico" TargetMode="External"/><Relationship Id="rId17" Type="http://schemas.openxmlformats.org/officeDocument/2006/relationships/hyperlink" Target="https://catchshareindicators.org/catch-shares-and-fisheries-overview/west-coast-groundfish/" TargetMode="External"/><Relationship Id="rId16" Type="http://schemas.openxmlformats.org/officeDocument/2006/relationships/hyperlink" Target="https://catchshareindicators.org/catch-shares-and-fisheries-overview/west-coast-groundfish/" TargetMode="External"/><Relationship Id="rId19" Type="http://schemas.openxmlformats.org/officeDocument/2006/relationships/hyperlink" Target="https://catchshareindicators.org/catch-shares-and-fisheries-overview/west-coast-groundfish/" TargetMode="External"/><Relationship Id="rId114" Type="http://schemas.openxmlformats.org/officeDocument/2006/relationships/hyperlink" Target="https://www.govinfo.gov/content/pkg/FR-2022-09-13/pdf/2022-19409.pdf" TargetMode="External"/><Relationship Id="rId18" Type="http://schemas.openxmlformats.org/officeDocument/2006/relationships/hyperlink" Target="https://catchshareindicators.org/catch-shares-and-fisheries-overview/west-coast-groundfish/" TargetMode="External"/><Relationship Id="rId113" Type="http://schemas.openxmlformats.org/officeDocument/2006/relationships/hyperlink" Target="https://www.govinfo.gov/content/pkg/FR-2022-09-13/pdf/2022-19409.pdf" TargetMode="External"/><Relationship Id="rId112" Type="http://schemas.openxmlformats.org/officeDocument/2006/relationships/hyperlink" Target="https://www.govinfo.gov/content/pkg/FR-2022-09-13/pdf/2022-19409.pdf" TargetMode="External"/><Relationship Id="rId111" Type="http://schemas.openxmlformats.org/officeDocument/2006/relationships/hyperlink" Target="https://www.govinfo.gov/content/pkg/FR-2022-09-13/pdf/2022-19409.pdf" TargetMode="External"/><Relationship Id="rId84" Type="http://schemas.openxmlformats.org/officeDocument/2006/relationships/hyperlink" Target="https://www.govinfo.gov/content/pkg/FR-2022-09-13/pdf/2022-19409.pdf" TargetMode="External"/><Relationship Id="rId83" Type="http://schemas.openxmlformats.org/officeDocument/2006/relationships/hyperlink" Target="https://www.govinfo.gov/content/pkg/FR-2022-09-13/pdf/2022-19409.pdf" TargetMode="External"/><Relationship Id="rId86" Type="http://schemas.openxmlformats.org/officeDocument/2006/relationships/hyperlink" Target="https://www.govinfo.gov/content/pkg/FR-2022-09-13/pdf/2022-19409.pdf" TargetMode="External"/><Relationship Id="rId85" Type="http://schemas.openxmlformats.org/officeDocument/2006/relationships/hyperlink" Target="https://www.govinfo.gov/content/pkg/FR-2022-09-13/pdf/2022-19409.pdf" TargetMode="External"/><Relationship Id="rId88" Type="http://schemas.openxmlformats.org/officeDocument/2006/relationships/hyperlink" Target="https://www.govinfo.gov/content/pkg/FR-2022-09-13/pdf/2022-19409.pdf" TargetMode="External"/><Relationship Id="rId150" Type="http://schemas.openxmlformats.org/officeDocument/2006/relationships/hyperlink" Target="https://www.govinfo.gov/content/pkg/FR-2021-08-06/pdf/2021-16770.pdf" TargetMode="External"/><Relationship Id="rId87" Type="http://schemas.openxmlformats.org/officeDocument/2006/relationships/hyperlink" Target="https://www.govinfo.gov/content/pkg/FR-2022-09-13/pdf/2022-19409.pdf" TargetMode="External"/><Relationship Id="rId89" Type="http://schemas.openxmlformats.org/officeDocument/2006/relationships/hyperlink" Target="https://www.govinfo.gov/content/pkg/FR-2022-09-13/pdf/2022-19409.pdf" TargetMode="External"/><Relationship Id="rId80" Type="http://schemas.openxmlformats.org/officeDocument/2006/relationships/hyperlink" Target="https://www.govinfo.gov/content/pkg/FR-2022-09-13/pdf/2022-19409.pdf" TargetMode="External"/><Relationship Id="rId82" Type="http://schemas.openxmlformats.org/officeDocument/2006/relationships/hyperlink" Target="https://www.govinfo.gov/content/pkg/FR-2022-09-13/pdf/2022-19409.pdf" TargetMode="External"/><Relationship Id="rId81" Type="http://schemas.openxmlformats.org/officeDocument/2006/relationships/hyperlink" Target="https://www.govinfo.gov/content/pkg/FR-2022-09-13/pdf/2022-19409.pdf" TargetMode="External"/><Relationship Id="rId1" Type="http://schemas.openxmlformats.org/officeDocument/2006/relationships/comments" Target="../comments1.xml"/><Relationship Id="rId2" Type="http://schemas.openxmlformats.org/officeDocument/2006/relationships/hyperlink" Target="https://www.federalregister.gov/documents/2022/11/23/2022-25469/fisheries-of-the-northeastern-united-states-amendment-20-to-the-atlantic-surfclam-and-ocean-quahog" TargetMode="External"/><Relationship Id="rId3" Type="http://schemas.openxmlformats.org/officeDocument/2006/relationships/hyperlink" Target="https://www.federalregister.gov/documents/2022/11/23/2022-25469/fisheries-of-the-northeastern-united-states-amendment-20-to-the-atlantic-surfclam-and-ocean-quahog" TargetMode="External"/><Relationship Id="rId149" Type="http://schemas.openxmlformats.org/officeDocument/2006/relationships/hyperlink" Target="https://www.fisheries.noaa.gov/action/retention-prohibition-oceanic-whitetip-sharks-us-atlantic-waters-and-hammerhead-sharks-us" TargetMode="External"/><Relationship Id="rId4" Type="http://schemas.openxmlformats.org/officeDocument/2006/relationships/hyperlink" Target="https://www.law.cornell.edu/cfr/text/50/679.90" TargetMode="External"/><Relationship Id="rId148" Type="http://schemas.openxmlformats.org/officeDocument/2006/relationships/hyperlink" Target="https://www.iccat.int/Documents/Recs/compendiopdf-e/2021-02-e.pdf" TargetMode="External"/><Relationship Id="rId9" Type="http://schemas.openxmlformats.org/officeDocument/2006/relationships/hyperlink" Target="https://www.federalregister.gov/documents/2009/04/30/E9-9546/fisheries-of-the-caribbean-gulf-of-mexico-and-south-atlantic-reef-fish-fishery-of-the-gulf-of-mexico" TargetMode="External"/><Relationship Id="rId143" Type="http://schemas.openxmlformats.org/officeDocument/2006/relationships/hyperlink" Target="https://www.govinfo.gov/content/pkg/FR-2022-09-13/pdf/2022-19409.pdf" TargetMode="External"/><Relationship Id="rId142" Type="http://schemas.openxmlformats.org/officeDocument/2006/relationships/hyperlink" Target="https://www.govinfo.gov/content/pkg/FR-2022-09-13/pdf/2022-19409.pdf" TargetMode="External"/><Relationship Id="rId141" Type="http://schemas.openxmlformats.org/officeDocument/2006/relationships/hyperlink" Target="https://www.govinfo.gov/content/pkg/FR-2022-09-13/pdf/2022-19409.pdf" TargetMode="External"/><Relationship Id="rId140" Type="http://schemas.openxmlformats.org/officeDocument/2006/relationships/hyperlink" Target="https://www.govinfo.gov/content/pkg/FR-2022-09-13/pdf/2022-19409.pdf" TargetMode="External"/><Relationship Id="rId5" Type="http://schemas.openxmlformats.org/officeDocument/2006/relationships/hyperlink" Target="https://www.fisheries.noaa.gov/s3/2023-08/PCTC-Small-Entity-Compliance-Guide-FAQ.pdf" TargetMode="External"/><Relationship Id="rId147" Type="http://schemas.openxmlformats.org/officeDocument/2006/relationships/hyperlink" Target="https://www.iccat.int/com2022/ENG/PA1_505A_ENG.pdf" TargetMode="External"/><Relationship Id="rId6" Type="http://schemas.openxmlformats.org/officeDocument/2006/relationships/hyperlink" Target="https://www.fisheries.noaa.gov/s3/2023-08/PCTC-Small-Entity-Compliance-Guide-FAQ.pdf" TargetMode="External"/><Relationship Id="rId146" Type="http://schemas.openxmlformats.org/officeDocument/2006/relationships/hyperlink" Target="https://www.govinfo.gov/content/pkg/FR-2022-09-13/pdf/2022-19409.pdf" TargetMode="External"/><Relationship Id="rId7" Type="http://schemas.openxmlformats.org/officeDocument/2006/relationships/hyperlink" Target="https://www.law.cornell.edu/cfr/text/50/679.90" TargetMode="External"/><Relationship Id="rId145" Type="http://schemas.openxmlformats.org/officeDocument/2006/relationships/hyperlink" Target="https://www.govinfo.gov/content/pkg/FR-2022-09-13/pdf/2022-19409.pdf" TargetMode="External"/><Relationship Id="rId8" Type="http://schemas.openxmlformats.org/officeDocument/2006/relationships/hyperlink" Target="https://www.law.cornell.edu/cfr/text/50/679.90" TargetMode="External"/><Relationship Id="rId144" Type="http://schemas.openxmlformats.org/officeDocument/2006/relationships/hyperlink" Target="https://www.govinfo.gov/content/pkg/FR-2022-09-13/pdf/2022-19409.pdf" TargetMode="External"/><Relationship Id="rId73" Type="http://schemas.openxmlformats.org/officeDocument/2006/relationships/hyperlink" Target="https://catchshareindicators.org/catch-shares-and-fisheries-overview/west-coast-groundfish/" TargetMode="External"/><Relationship Id="rId72" Type="http://schemas.openxmlformats.org/officeDocument/2006/relationships/hyperlink" Target="https://catchshareindicators.org/catch-shares-and-fisheries-overview/west-coast-groundfish/" TargetMode="External"/><Relationship Id="rId75" Type="http://schemas.openxmlformats.org/officeDocument/2006/relationships/hyperlink" Target="https://safmc.net/documents/attach1_comp-acl-summary-092211-pdf/" TargetMode="External"/><Relationship Id="rId74" Type="http://schemas.openxmlformats.org/officeDocument/2006/relationships/hyperlink" Target="https://catchshareindicators.org/catch-shares-and-fisheries-overview/west-coast-groundfish/" TargetMode="External"/><Relationship Id="rId77" Type="http://schemas.openxmlformats.org/officeDocument/2006/relationships/hyperlink" Target="https://www.govinfo.gov/content/pkg/FR-2022-09-13/pdf/2022-19409.pdf" TargetMode="External"/><Relationship Id="rId76" Type="http://schemas.openxmlformats.org/officeDocument/2006/relationships/hyperlink" Target="https://www.govinfo.gov/content/pkg/FR-2022-09-13/pdf/2022-19409.pdf" TargetMode="External"/><Relationship Id="rId79" Type="http://schemas.openxmlformats.org/officeDocument/2006/relationships/hyperlink" Target="https://www.govinfo.gov/content/pkg/FR-2022-09-13/pdf/2022-19409.pdf" TargetMode="External"/><Relationship Id="rId78" Type="http://schemas.openxmlformats.org/officeDocument/2006/relationships/hyperlink" Target="https://www.govinfo.gov/content/pkg/FR-2022-09-13/pdf/2022-19409.pdf" TargetMode="External"/><Relationship Id="rId71" Type="http://schemas.openxmlformats.org/officeDocument/2006/relationships/hyperlink" Target="https://catchshareindicators.org/catch-shares-and-fisheries-overview/west-coast-groundfish/" TargetMode="External"/><Relationship Id="rId70" Type="http://schemas.openxmlformats.org/officeDocument/2006/relationships/hyperlink" Target="https://catchshareindicators.org/catch-shares-and-fisheries-overview/west-coast-groundfish/" TargetMode="External"/><Relationship Id="rId139" Type="http://schemas.openxmlformats.org/officeDocument/2006/relationships/hyperlink" Target="https://www.govinfo.gov/content/pkg/FR-2022-09-13/pdf/2022-19409.pdf" TargetMode="External"/><Relationship Id="rId138" Type="http://schemas.openxmlformats.org/officeDocument/2006/relationships/hyperlink" Target="https://www.govinfo.gov/content/pkg/FR-2022-09-13/pdf/2022-19409.pdf" TargetMode="External"/><Relationship Id="rId137" Type="http://schemas.openxmlformats.org/officeDocument/2006/relationships/hyperlink" Target="https://www.govinfo.gov/content/pkg/FR-2022-09-13/pdf/2022-19409.pdf" TargetMode="External"/><Relationship Id="rId132" Type="http://schemas.openxmlformats.org/officeDocument/2006/relationships/hyperlink" Target="https://www.govinfo.gov/content/pkg/FR-2022-09-13/pdf/2022-19409.pdf" TargetMode="External"/><Relationship Id="rId131" Type="http://schemas.openxmlformats.org/officeDocument/2006/relationships/hyperlink" Target="https://www.govinfo.gov/content/pkg/FR-2022-09-13/pdf/2022-19409.pdf" TargetMode="External"/><Relationship Id="rId130" Type="http://schemas.openxmlformats.org/officeDocument/2006/relationships/hyperlink" Target="https://www.govinfo.gov/content/pkg/FR-2022-09-13/pdf/2022-19409.pdf" TargetMode="External"/><Relationship Id="rId136" Type="http://schemas.openxmlformats.org/officeDocument/2006/relationships/hyperlink" Target="https://www.govinfo.gov/content/pkg/FR-2022-09-13/pdf/2022-19409.pdf" TargetMode="External"/><Relationship Id="rId135" Type="http://schemas.openxmlformats.org/officeDocument/2006/relationships/hyperlink" Target="https://www.govinfo.gov/content/pkg/FR-2022-09-13/pdf/2022-19409.pdf" TargetMode="External"/><Relationship Id="rId134" Type="http://schemas.openxmlformats.org/officeDocument/2006/relationships/hyperlink" Target="https://www.govinfo.gov/content/pkg/FR-2022-09-13/pdf/2022-19409.pdf" TargetMode="External"/><Relationship Id="rId133" Type="http://schemas.openxmlformats.org/officeDocument/2006/relationships/hyperlink" Target="https://www.govinfo.gov/content/pkg/FR-2022-09-13/pdf/2022-19409.pdf" TargetMode="External"/><Relationship Id="rId62" Type="http://schemas.openxmlformats.org/officeDocument/2006/relationships/hyperlink" Target="https://catchshareindicators.org/catch-shares-and-fisheries-overview/west-coast-groundfish/" TargetMode="External"/><Relationship Id="rId61" Type="http://schemas.openxmlformats.org/officeDocument/2006/relationships/hyperlink" Target="https://catchshareindicators.org/catch-shares-and-fisheries-overview/west-coast-groundfish/" TargetMode="External"/><Relationship Id="rId64" Type="http://schemas.openxmlformats.org/officeDocument/2006/relationships/hyperlink" Target="https://catchshareindicators.org/catch-shares-and-fisheries-overview/west-coast-groundfish/" TargetMode="External"/><Relationship Id="rId63" Type="http://schemas.openxmlformats.org/officeDocument/2006/relationships/hyperlink" Target="https://catchshareindicators.org/catch-shares-and-fisheries-overview/west-coast-groundfish/" TargetMode="External"/><Relationship Id="rId66" Type="http://schemas.openxmlformats.org/officeDocument/2006/relationships/hyperlink" Target="https://catchshareindicators.org/catch-shares-and-fisheries-overview/west-coast-groundfish/" TargetMode="External"/><Relationship Id="rId172" Type="http://schemas.openxmlformats.org/officeDocument/2006/relationships/hyperlink" Target="https://www.pcouncil.org/documents/2023/04/fishery-management-plan-for-west-coast-fisheries-for-highly-migratory-species-through-amendment-5.pdf/" TargetMode="External"/><Relationship Id="rId65" Type="http://schemas.openxmlformats.org/officeDocument/2006/relationships/hyperlink" Target="https://catchshareindicators.org/catch-shares-and-fisheries-overview/west-coast-groundfish/" TargetMode="External"/><Relationship Id="rId171" Type="http://schemas.openxmlformats.org/officeDocument/2006/relationships/hyperlink" Target="https://www.pcouncil.org/documents/2023/04/fishery-management-plan-for-west-coast-fisheries-for-highly-migratory-species-through-amendment-5.pdf/" TargetMode="External"/><Relationship Id="rId68" Type="http://schemas.openxmlformats.org/officeDocument/2006/relationships/hyperlink" Target="https://catchshareindicators.org/catch-shares-and-fisheries-overview/west-coast-groundfish/" TargetMode="External"/><Relationship Id="rId170" Type="http://schemas.openxmlformats.org/officeDocument/2006/relationships/hyperlink" Target="https://www.pcouncil.org/documents/2023/04/fishery-management-plan-for-west-coast-fisheries-for-highly-migratory-species-through-amendment-5.pdf/" TargetMode="External"/><Relationship Id="rId67" Type="http://schemas.openxmlformats.org/officeDocument/2006/relationships/hyperlink" Target="https://catchshareindicators.org/catch-shares-and-fisheries-overview/west-coast-groundfish/" TargetMode="External"/><Relationship Id="rId60" Type="http://schemas.openxmlformats.org/officeDocument/2006/relationships/hyperlink" Target="https://catchshareindicators.org/catch-shares-and-fisheries-overview/west-coast-groundfish/" TargetMode="External"/><Relationship Id="rId165" Type="http://schemas.openxmlformats.org/officeDocument/2006/relationships/hyperlink" Target="https://www.pcouncil.org/documents/2023/04/fishery-management-plan-for-west-coast-fisheries-for-highly-migratory-species-through-amendment-5.pdf/" TargetMode="External"/><Relationship Id="rId69" Type="http://schemas.openxmlformats.org/officeDocument/2006/relationships/hyperlink" Target="https://catchshareindicators.org/catch-shares-and-fisheries-overview/west-coast-groundfish/" TargetMode="External"/><Relationship Id="rId164" Type="http://schemas.openxmlformats.org/officeDocument/2006/relationships/hyperlink" Target="https://www.pcouncil.org/documents/2023/04/fishery-management-plan-for-west-coast-fisheries-for-highly-migratory-species-through-amendment-5.pdf/" TargetMode="External"/><Relationship Id="rId163" Type="http://schemas.openxmlformats.org/officeDocument/2006/relationships/hyperlink" Target="https://www.pcouncil.org/documents/2023/04/fishery-management-plan-for-west-coast-fisheries-for-highly-migratory-species-through-amendment-5.pdf/" TargetMode="External"/><Relationship Id="rId162" Type="http://schemas.openxmlformats.org/officeDocument/2006/relationships/hyperlink" Target="https://www.pcouncil.org/documents/2023/04/fishery-management-plan-for-west-coast-fisheries-for-highly-migratory-species-through-amendment-5.pdf/" TargetMode="External"/><Relationship Id="rId169" Type="http://schemas.openxmlformats.org/officeDocument/2006/relationships/hyperlink" Target="https://www.pcouncil.org/documents/2023/04/fishery-management-plan-for-west-coast-fisheries-for-highly-migratory-species-through-amendment-5.pdf/" TargetMode="External"/><Relationship Id="rId168" Type="http://schemas.openxmlformats.org/officeDocument/2006/relationships/hyperlink" Target="https://www.pcouncil.org/documents/2023/04/fishery-management-plan-for-west-coast-fisheries-for-highly-migratory-species-through-amendment-5.pdf/" TargetMode="External"/><Relationship Id="rId167" Type="http://schemas.openxmlformats.org/officeDocument/2006/relationships/hyperlink" Target="https://www.pcouncil.org/documents/2023/04/fishery-management-plan-for-west-coast-fisheries-for-highly-migratory-species-through-amendment-5.pdf/" TargetMode="External"/><Relationship Id="rId166" Type="http://schemas.openxmlformats.org/officeDocument/2006/relationships/hyperlink" Target="https://www.pcouncil.org/documents/2023/04/fishery-management-plan-for-west-coast-fisheries-for-highly-migratory-species-through-amendment-5.pdf/" TargetMode="External"/><Relationship Id="rId51" Type="http://schemas.openxmlformats.org/officeDocument/2006/relationships/hyperlink" Target="https://catchshareindicators.org/catch-shares-and-fisheries-overview/west-coast-groundfish/" TargetMode="External"/><Relationship Id="rId50" Type="http://schemas.openxmlformats.org/officeDocument/2006/relationships/hyperlink" Target="https://catchshareindicators.org/catch-shares-and-fisheries-overview/west-coast-groundfish/" TargetMode="External"/><Relationship Id="rId53" Type="http://schemas.openxmlformats.org/officeDocument/2006/relationships/hyperlink" Target="https://catchshareindicators.org/catch-shares-and-fisheries-overview/west-coast-groundfish/" TargetMode="External"/><Relationship Id="rId52" Type="http://schemas.openxmlformats.org/officeDocument/2006/relationships/hyperlink" Target="https://catchshareindicators.org/catch-shares-and-fisheries-overview/west-coast-groundfish/" TargetMode="External"/><Relationship Id="rId55" Type="http://schemas.openxmlformats.org/officeDocument/2006/relationships/hyperlink" Target="https://catchshareindicators.org/catch-shares-and-fisheries-overview/west-coast-groundfish/" TargetMode="External"/><Relationship Id="rId161" Type="http://schemas.openxmlformats.org/officeDocument/2006/relationships/hyperlink" Target="https://safmc.net/documents/sg_a3b_amendment44workingdraftamendment_202306-pdf/" TargetMode="External"/><Relationship Id="rId54" Type="http://schemas.openxmlformats.org/officeDocument/2006/relationships/hyperlink" Target="https://catchshareindicators.org/catch-shares-and-fisheries-overview/west-coast-groundfish/" TargetMode="External"/><Relationship Id="rId160" Type="http://schemas.openxmlformats.org/officeDocument/2006/relationships/hyperlink" Target="https://www.pcouncil.org/documents/2024/01/2024-pacific-halibut-catch-sharing-plan.pdf/" TargetMode="External"/><Relationship Id="rId57" Type="http://schemas.openxmlformats.org/officeDocument/2006/relationships/hyperlink" Target="https://catchshareindicators.org/catch-shares-and-fisheries-overview/west-coast-groundfish/" TargetMode="External"/><Relationship Id="rId56" Type="http://schemas.openxmlformats.org/officeDocument/2006/relationships/hyperlink" Target="https://catchshareindicators.org/catch-shares-and-fisheries-overview/west-coast-groundfish/" TargetMode="External"/><Relationship Id="rId159" Type="http://schemas.openxmlformats.org/officeDocument/2006/relationships/hyperlink" Target="https://www.iccat.int/Documents/Recs/compendiopdf-e/2015-05-e.pdf" TargetMode="External"/><Relationship Id="rId59" Type="http://schemas.openxmlformats.org/officeDocument/2006/relationships/hyperlink" Target="https://catchshareindicators.org/catch-shares-and-fisheries-overview/west-coast-groundfish/" TargetMode="External"/><Relationship Id="rId154" Type="http://schemas.openxmlformats.org/officeDocument/2006/relationships/hyperlink" Target="https://www.govinfo.gov/content/pkg/FR-2021-08-06/pdf/2021-16770.pdf" TargetMode="External"/><Relationship Id="rId58" Type="http://schemas.openxmlformats.org/officeDocument/2006/relationships/hyperlink" Target="https://catchshareindicators.org/catch-shares-and-fisheries-overview/west-coast-groundfish/" TargetMode="External"/><Relationship Id="rId153" Type="http://schemas.openxmlformats.org/officeDocument/2006/relationships/hyperlink" Target="https://www.iccat.int/Documents/Recs/compendiopdf-e/2015-05-e.pdf" TargetMode="External"/><Relationship Id="rId152" Type="http://schemas.openxmlformats.org/officeDocument/2006/relationships/hyperlink" Target="https://www.govinfo.gov/content/pkg/FR-2021-08-06/pdf/2021-16770.pdf" TargetMode="External"/><Relationship Id="rId151" Type="http://schemas.openxmlformats.org/officeDocument/2006/relationships/hyperlink" Target="https://www.iccat.int/Documents/Recs/compendiopdf-e/2015-05-e.pdf" TargetMode="External"/><Relationship Id="rId158" Type="http://schemas.openxmlformats.org/officeDocument/2006/relationships/hyperlink" Target="https://www.fisheries.noaa.gov/action/retention-prohibition-oceanic-whitetip-sharks-us-atlantic-waters-and-hammerhead-sharks-us" TargetMode="External"/><Relationship Id="rId157" Type="http://schemas.openxmlformats.org/officeDocument/2006/relationships/hyperlink" Target="https://www.fisheries.noaa.gov/action/retention-prohibition-oceanic-whitetip-sharks-us-atlantic-waters-and-hammerhead-sharks-us" TargetMode="External"/><Relationship Id="rId156" Type="http://schemas.openxmlformats.org/officeDocument/2006/relationships/hyperlink" Target="https://www.fisheries.noaa.gov/action/retention-prohibition-oceanic-whitetip-sharks-us-atlantic-waters-and-hammerhead-sharks-us" TargetMode="External"/><Relationship Id="rId155" Type="http://schemas.openxmlformats.org/officeDocument/2006/relationships/hyperlink" Target="https://www.govinfo.gov/content/pkg/FR-2023-11-08/pdf/2023-24307.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38"/>
  </cols>
  <sheetData>
    <row r="1">
      <c r="A1" s="1"/>
      <c r="B1" s="2" t="s">
        <v>0</v>
      </c>
      <c r="C1" s="2" t="s">
        <v>1</v>
      </c>
      <c r="D1" s="2" t="s">
        <v>2</v>
      </c>
    </row>
    <row r="2">
      <c r="A2" s="1" t="s">
        <v>3</v>
      </c>
      <c r="B2" s="3">
        <f>COUNTIF(allocations!K:K,"&lt;&gt;")-1</f>
        <v>337</v>
      </c>
      <c r="C2" s="2">
        <f>COUNTIF(allocations!A:A,"&lt;&gt;")-1</f>
        <v>492</v>
      </c>
      <c r="D2" s="4">
        <f>B2/C2</f>
        <v>0.6849593496</v>
      </c>
    </row>
    <row r="3">
      <c r="A3" s="2" t="s">
        <v>4</v>
      </c>
      <c r="B3" s="3">
        <f>COUNTIF(allocations!K:K,"y")</f>
        <v>172</v>
      </c>
      <c r="C3" s="3"/>
      <c r="D3" s="3"/>
    </row>
    <row r="4">
      <c r="A4" s="3"/>
      <c r="B4" s="3"/>
      <c r="C4" s="3"/>
      <c r="D4" s="3"/>
    </row>
    <row r="5">
      <c r="A5" s="3"/>
      <c r="B5" s="3"/>
      <c r="C5" s="3"/>
      <c r="D5" s="3"/>
    </row>
    <row r="6">
      <c r="A6" s="1" t="s">
        <v>5</v>
      </c>
      <c r="B6" s="2" t="s">
        <v>0</v>
      </c>
      <c r="C6" s="2" t="s">
        <v>1</v>
      </c>
      <c r="D6" s="2" t="s">
        <v>2</v>
      </c>
    </row>
    <row r="7">
      <c r="A7" s="3" t="s">
        <v>6</v>
      </c>
      <c r="B7" s="3">
        <f>COUNTIFS(allocations!A:A,A7,allocations!K:K,"&lt;&gt;")</f>
        <v>19</v>
      </c>
      <c r="C7" s="3">
        <f>COUNTIF(allocations!A:A,A7)</f>
        <v>38</v>
      </c>
      <c r="D7" s="5">
        <f t="shared" ref="D7:D18" si="1">B7/C7</f>
        <v>0.5</v>
      </c>
    </row>
    <row r="8">
      <c r="A8" s="3" t="s">
        <v>7</v>
      </c>
      <c r="B8" s="3">
        <f>COUNTIFS(allocations!A:A,A8,allocations!K:K,"&lt;&gt;")</f>
        <v>74</v>
      </c>
      <c r="C8" s="3">
        <f>COUNTIF(allocations!A:A,A8)</f>
        <v>74</v>
      </c>
      <c r="D8" s="5">
        <f t="shared" si="1"/>
        <v>1</v>
      </c>
    </row>
    <row r="9">
      <c r="A9" s="3" t="s">
        <v>8</v>
      </c>
      <c r="B9" s="3">
        <f>COUNTIFS(allocations!A:A,A9,allocations!K:K,"&lt;&gt;")</f>
        <v>27</v>
      </c>
      <c r="C9" s="3">
        <f>COUNTIF(allocations!A:A,A9)</f>
        <v>27</v>
      </c>
      <c r="D9" s="5">
        <f t="shared" si="1"/>
        <v>1</v>
      </c>
    </row>
    <row r="10">
      <c r="A10" s="3" t="s">
        <v>9</v>
      </c>
      <c r="B10" s="3">
        <f>COUNTIFS(allocations!A:A,A10,allocations!K:K,"&lt;&gt;")</f>
        <v>13</v>
      </c>
      <c r="C10" s="3">
        <f>COUNTIF(allocations!A:A,A10)</f>
        <v>13</v>
      </c>
      <c r="D10" s="5">
        <f t="shared" si="1"/>
        <v>1</v>
      </c>
    </row>
    <row r="11">
      <c r="A11" s="3" t="s">
        <v>10</v>
      </c>
      <c r="B11" s="3">
        <f>COUNTIFS(allocations!A:A,A11,allocations!K:K,"&lt;&gt;")</f>
        <v>36</v>
      </c>
      <c r="C11" s="3">
        <f>COUNTIF(allocations!A:A,A11)</f>
        <v>36</v>
      </c>
      <c r="D11" s="5">
        <f t="shared" si="1"/>
        <v>1</v>
      </c>
    </row>
    <row r="12">
      <c r="A12" s="3" t="s">
        <v>11</v>
      </c>
      <c r="B12" s="3">
        <f>COUNTIFS(allocations!A:A,A12,allocations!K:K,"&lt;&gt;")</f>
        <v>3</v>
      </c>
      <c r="C12" s="3">
        <f>COUNTIF(allocations!A:A,A12)</f>
        <v>3</v>
      </c>
      <c r="D12" s="5">
        <f t="shared" si="1"/>
        <v>1</v>
      </c>
    </row>
    <row r="13">
      <c r="A13" s="3" t="s">
        <v>12</v>
      </c>
      <c r="B13" s="3">
        <f>COUNTIFS(allocations!A:A,A13,allocations!K:K,"&lt;&gt;")</f>
        <v>58</v>
      </c>
      <c r="C13" s="3">
        <f>COUNTIF(allocations!A:A,A13)</f>
        <v>61</v>
      </c>
      <c r="D13" s="5">
        <f t="shared" si="1"/>
        <v>0.9508196721</v>
      </c>
    </row>
    <row r="14">
      <c r="A14" s="3" t="s">
        <v>13</v>
      </c>
      <c r="B14" s="3">
        <f>COUNTIFS(allocations!A:A,A14,allocations!K:K,"&lt;&gt;")</f>
        <v>1</v>
      </c>
      <c r="C14" s="3">
        <f>COUNTIF(allocations!A:A,A14)</f>
        <v>133</v>
      </c>
      <c r="D14" s="5">
        <f t="shared" si="1"/>
        <v>0.007518796992</v>
      </c>
    </row>
    <row r="15">
      <c r="A15" s="3" t="s">
        <v>14</v>
      </c>
      <c r="B15" s="3">
        <f>COUNTIFS(allocations!A:A,A15,allocations!K:K,"&lt;&gt;")</f>
        <v>18</v>
      </c>
      <c r="C15" s="3">
        <f>COUNTIF(allocations!A:A,A15)</f>
        <v>18</v>
      </c>
      <c r="D15" s="5">
        <f t="shared" si="1"/>
        <v>1</v>
      </c>
      <c r="F15" s="6" t="s">
        <v>15</v>
      </c>
    </row>
    <row r="16">
      <c r="A16" s="3" t="s">
        <v>16</v>
      </c>
      <c r="B16" s="3">
        <f>COUNTIFS(allocations!A:A,A16,allocations!K:K,"&lt;&gt;")</f>
        <v>39</v>
      </c>
      <c r="C16" s="3">
        <f>COUNTIF(allocations!A:A,A16)</f>
        <v>39</v>
      </c>
      <c r="D16" s="5">
        <f t="shared" si="1"/>
        <v>1</v>
      </c>
    </row>
    <row r="17">
      <c r="A17" s="3" t="s">
        <v>17</v>
      </c>
      <c r="B17" s="3">
        <f>COUNTIFS(allocations!A:A,A17,allocations!K:K,"&lt;&gt;")</f>
        <v>10</v>
      </c>
      <c r="C17" s="3">
        <f>COUNTIF(allocations!A:A,A17)</f>
        <v>10</v>
      </c>
      <c r="D17" s="5">
        <f t="shared" si="1"/>
        <v>1</v>
      </c>
    </row>
    <row r="18">
      <c r="A18" s="3" t="s">
        <v>18</v>
      </c>
      <c r="B18" s="3">
        <f>COUNTIFS(allocations!A:A,A18,allocations!K:K,"&lt;&gt;")</f>
        <v>39</v>
      </c>
      <c r="C18" s="3">
        <f>COUNTIF(allocations!A:A,A18)</f>
        <v>39</v>
      </c>
      <c r="D18" s="5">
        <f t="shared" si="1"/>
        <v>1</v>
      </c>
    </row>
    <row r="19">
      <c r="A19" s="3"/>
      <c r="B19" s="3"/>
      <c r="C19" s="3"/>
      <c r="D19" s="3"/>
    </row>
    <row r="20">
      <c r="A20" s="3"/>
      <c r="B20" s="3"/>
      <c r="C20" s="3"/>
      <c r="D20" s="3"/>
    </row>
    <row r="21">
      <c r="A21" s="3"/>
      <c r="B21" s="3"/>
      <c r="C21" s="3"/>
      <c r="D21"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9.13"/>
    <col customWidth="1" min="2" max="2" width="10.88"/>
    <col customWidth="1" min="3" max="3" width="18.13"/>
    <col customWidth="1" min="4" max="4" width="20.88"/>
    <col customWidth="1" min="5" max="5" width="9.25"/>
    <col customWidth="1" min="6" max="6" width="24.88"/>
    <col customWidth="1" min="7" max="7" width="14.38"/>
    <col customWidth="1" min="8" max="9" width="13.13"/>
    <col customWidth="1" min="10" max="10" width="15.88"/>
    <col customWidth="1" min="11" max="11" width="13.88"/>
    <col customWidth="1" min="12" max="12" width="28.13"/>
    <col customWidth="1" min="13" max="13" width="27.75"/>
    <col customWidth="1" min="14" max="14" width="15.25"/>
    <col customWidth="1" min="15" max="15" width="34.75"/>
    <col customWidth="1" min="16" max="16" width="30.38"/>
    <col customWidth="1" min="17" max="17" width="38.13"/>
    <col customWidth="1" min="18" max="19" width="23.38"/>
    <col customWidth="1" min="20" max="20" width="13.13"/>
    <col customWidth="1" min="21" max="21" width="35.88"/>
    <col customWidth="1" min="22" max="22" width="26.75"/>
    <col customWidth="1" min="23" max="23" width="16.25"/>
    <col customWidth="1" min="24" max="24" width="25.63"/>
    <col customWidth="1" min="25" max="25" width="40.5"/>
    <col customWidth="1" min="26" max="26" width="42.63"/>
    <col customWidth="1" min="27" max="29" width="25.88"/>
    <col customWidth="1" min="30" max="30" width="38.25"/>
    <col customWidth="1" min="31" max="31" width="48.0"/>
    <col customWidth="1" min="32" max="32" width="17.5"/>
    <col customWidth="1" min="33" max="33" width="45.13"/>
    <col customWidth="1" min="34" max="34" width="23.38"/>
    <col customWidth="1" min="35" max="35" width="40.25"/>
    <col customWidth="1" min="36" max="36" width="14.75"/>
    <col customWidth="1" min="37" max="39" width="19.25"/>
    <col customWidth="1" min="40" max="40" width="17.0"/>
    <col customWidth="1" min="41" max="41" width="18.88"/>
    <col customWidth="1" min="42" max="42" width="21.88"/>
    <col customWidth="1" min="43" max="47" width="26.5"/>
    <col customWidth="1" min="48" max="48" width="54.88"/>
    <col customWidth="1" min="49" max="49" width="24.88"/>
  </cols>
  <sheetData>
    <row r="1">
      <c r="A1" s="7" t="s">
        <v>19</v>
      </c>
      <c r="B1" s="8" t="s">
        <v>20</v>
      </c>
      <c r="C1" s="8" t="s">
        <v>21</v>
      </c>
      <c r="D1" s="8" t="s">
        <v>22</v>
      </c>
      <c r="E1" s="9" t="s">
        <v>23</v>
      </c>
      <c r="F1" s="7" t="s">
        <v>24</v>
      </c>
      <c r="G1" s="7" t="s">
        <v>25</v>
      </c>
      <c r="H1" s="7" t="s">
        <v>26</v>
      </c>
      <c r="I1" s="7" t="s">
        <v>27</v>
      </c>
      <c r="J1" s="7" t="s">
        <v>28</v>
      </c>
      <c r="K1" s="7" t="s">
        <v>29</v>
      </c>
      <c r="L1" s="7" t="s">
        <v>30</v>
      </c>
      <c r="M1" s="10" t="s">
        <v>31</v>
      </c>
      <c r="N1" s="10" t="s">
        <v>32</v>
      </c>
      <c r="O1" s="7" t="s">
        <v>33</v>
      </c>
      <c r="P1" s="7" t="s">
        <v>34</v>
      </c>
      <c r="Q1" s="7" t="s">
        <v>35</v>
      </c>
      <c r="R1" s="7" t="s">
        <v>36</v>
      </c>
      <c r="S1" s="7" t="s">
        <v>37</v>
      </c>
      <c r="T1" s="7" t="s">
        <v>38</v>
      </c>
      <c r="U1" s="7" t="s">
        <v>39</v>
      </c>
      <c r="V1" s="7" t="s">
        <v>40</v>
      </c>
      <c r="W1" s="7" t="s">
        <v>41</v>
      </c>
      <c r="X1" s="7" t="s">
        <v>42</v>
      </c>
      <c r="Y1" s="7" t="s">
        <v>43</v>
      </c>
      <c r="Z1" s="7" t="s">
        <v>44</v>
      </c>
      <c r="AA1" s="7" t="s">
        <v>45</v>
      </c>
      <c r="AB1" s="7" t="s">
        <v>46</v>
      </c>
      <c r="AC1" s="7" t="s">
        <v>47</v>
      </c>
      <c r="AD1" s="7" t="s">
        <v>48</v>
      </c>
      <c r="AE1" s="7" t="s">
        <v>49</v>
      </c>
      <c r="AF1" s="7" t="s">
        <v>50</v>
      </c>
      <c r="AG1" s="7" t="s">
        <v>51</v>
      </c>
      <c r="AH1" s="7" t="s">
        <v>52</v>
      </c>
      <c r="AI1" s="7" t="s">
        <v>53</v>
      </c>
      <c r="AJ1" s="7" t="s">
        <v>54</v>
      </c>
      <c r="AK1" s="7" t="s">
        <v>55</v>
      </c>
      <c r="AL1" s="7" t="s">
        <v>56</v>
      </c>
      <c r="AM1" s="7" t="s">
        <v>57</v>
      </c>
      <c r="AN1" s="7" t="s">
        <v>58</v>
      </c>
      <c r="AO1" s="7" t="s">
        <v>59</v>
      </c>
      <c r="AP1" s="7" t="s">
        <v>60</v>
      </c>
      <c r="AQ1" s="8" t="s">
        <v>61</v>
      </c>
      <c r="AR1" s="8" t="s">
        <v>62</v>
      </c>
      <c r="AS1" s="8" t="s">
        <v>63</v>
      </c>
      <c r="AT1" s="8" t="s">
        <v>64</v>
      </c>
      <c r="AU1" s="8" t="s">
        <v>65</v>
      </c>
      <c r="AV1" s="7" t="s">
        <v>66</v>
      </c>
      <c r="AW1" s="7" t="s">
        <v>67</v>
      </c>
      <c r="AX1" s="7" t="s">
        <v>68</v>
      </c>
      <c r="AY1" s="7" t="s">
        <v>69</v>
      </c>
      <c r="AZ1" s="7" t="s">
        <v>70</v>
      </c>
      <c r="BA1" s="7" t="s">
        <v>71</v>
      </c>
      <c r="BB1" s="7" t="s">
        <v>72</v>
      </c>
      <c r="BC1" s="7" t="s">
        <v>73</v>
      </c>
      <c r="BD1" s="7" t="s">
        <v>74</v>
      </c>
      <c r="BE1" s="7" t="s">
        <v>75</v>
      </c>
      <c r="BF1" s="7" t="s">
        <v>76</v>
      </c>
      <c r="BG1" s="7" t="s">
        <v>77</v>
      </c>
      <c r="BH1" s="7" t="s">
        <v>78</v>
      </c>
      <c r="BI1" s="7" t="s">
        <v>79</v>
      </c>
      <c r="BJ1" s="7" t="s">
        <v>80</v>
      </c>
      <c r="BK1" s="7" t="s">
        <v>81</v>
      </c>
      <c r="BL1" s="7" t="s">
        <v>82</v>
      </c>
      <c r="BM1" s="7" t="s">
        <v>83</v>
      </c>
      <c r="BN1" s="7" t="s">
        <v>84</v>
      </c>
      <c r="BO1" s="7" t="s">
        <v>85</v>
      </c>
      <c r="BP1" s="7" t="s">
        <v>86</v>
      </c>
      <c r="BQ1" s="7" t="s">
        <v>87</v>
      </c>
      <c r="BR1" s="7" t="s">
        <v>88</v>
      </c>
      <c r="BS1" s="7" t="s">
        <v>89</v>
      </c>
      <c r="BT1" s="7" t="s">
        <v>90</v>
      </c>
      <c r="BU1" s="7" t="s">
        <v>91</v>
      </c>
      <c r="BV1" s="7" t="s">
        <v>92</v>
      </c>
      <c r="BW1" s="7" t="s">
        <v>93</v>
      </c>
      <c r="BX1" s="7" t="s">
        <v>94</v>
      </c>
    </row>
    <row r="2">
      <c r="A2" s="11" t="s">
        <v>12</v>
      </c>
      <c r="B2" s="11" t="s">
        <v>12</v>
      </c>
      <c r="C2" s="12" t="s">
        <v>95</v>
      </c>
      <c r="D2" s="12" t="s">
        <v>96</v>
      </c>
      <c r="E2" s="13" t="s">
        <v>96</v>
      </c>
      <c r="F2" s="6" t="s">
        <v>97</v>
      </c>
      <c r="G2" s="6" t="s">
        <v>98</v>
      </c>
      <c r="H2" s="6"/>
      <c r="I2" s="6" t="s">
        <v>99</v>
      </c>
      <c r="K2" s="6" t="s">
        <v>100</v>
      </c>
      <c r="N2" s="14"/>
      <c r="AJ2" s="6" t="s">
        <v>101</v>
      </c>
      <c r="AK2" s="6">
        <v>2000.0</v>
      </c>
      <c r="AL2" s="6" t="s">
        <v>102</v>
      </c>
      <c r="AM2" s="6" t="s">
        <v>103</v>
      </c>
      <c r="AO2" s="6" t="s">
        <v>104</v>
      </c>
      <c r="AP2" s="6" t="s">
        <v>105</v>
      </c>
      <c r="AQ2" s="6" t="s">
        <v>106</v>
      </c>
      <c r="AR2" s="15" t="s">
        <v>107</v>
      </c>
      <c r="AS2" s="15" t="s">
        <v>108</v>
      </c>
      <c r="AT2" s="15" t="s">
        <v>109</v>
      </c>
      <c r="AU2" s="15" t="s">
        <v>110</v>
      </c>
      <c r="AV2" s="16"/>
      <c r="AW2" s="6" t="s">
        <v>97</v>
      </c>
      <c r="AX2" s="6"/>
      <c r="AY2" s="6"/>
      <c r="AZ2" s="6"/>
      <c r="BA2" s="6"/>
      <c r="BB2" s="6"/>
      <c r="BC2" s="6"/>
      <c r="BD2" s="6"/>
      <c r="BE2" s="6"/>
      <c r="BF2" s="6"/>
      <c r="BG2" s="6"/>
      <c r="BH2" s="6"/>
      <c r="BI2" s="6"/>
      <c r="BJ2" s="6"/>
      <c r="BK2" s="6"/>
      <c r="BL2" s="6"/>
      <c r="BM2" s="6"/>
      <c r="BN2" s="6"/>
      <c r="BO2" s="6"/>
      <c r="BP2" s="6"/>
      <c r="BQ2" s="6"/>
      <c r="BR2" s="6"/>
      <c r="BS2" s="6"/>
      <c r="BT2" s="6"/>
      <c r="BU2" s="6"/>
      <c r="BV2" s="6"/>
      <c r="BW2" s="6"/>
      <c r="BX2" s="6"/>
    </row>
    <row r="3">
      <c r="A3" s="11" t="s">
        <v>10</v>
      </c>
      <c r="B3" s="11" t="s">
        <v>10</v>
      </c>
      <c r="C3" s="11" t="s">
        <v>111</v>
      </c>
      <c r="D3" s="12" t="s">
        <v>112</v>
      </c>
      <c r="E3" s="13" t="s">
        <v>112</v>
      </c>
      <c r="F3" s="6" t="s">
        <v>113</v>
      </c>
      <c r="G3" s="6" t="s">
        <v>98</v>
      </c>
      <c r="H3" s="6"/>
      <c r="I3" s="6" t="s">
        <v>100</v>
      </c>
      <c r="K3" s="6" t="s">
        <v>100</v>
      </c>
      <c r="N3" s="14"/>
      <c r="O3" s="6"/>
      <c r="P3" s="6"/>
      <c r="Q3" s="6" t="s">
        <v>114</v>
      </c>
      <c r="U3" s="6"/>
      <c r="V3" s="6"/>
      <c r="W3" s="6"/>
      <c r="X3" s="6"/>
      <c r="Y3" s="6"/>
      <c r="Z3" s="6" t="s">
        <v>115</v>
      </c>
      <c r="AA3" s="6" t="s">
        <v>116</v>
      </c>
      <c r="AB3" s="6"/>
      <c r="AC3" s="6" t="s">
        <v>117</v>
      </c>
      <c r="AD3" s="6" t="s">
        <v>118</v>
      </c>
      <c r="AE3" s="6" t="s">
        <v>119</v>
      </c>
      <c r="AF3" s="6" t="s">
        <v>120</v>
      </c>
      <c r="AH3" s="6"/>
      <c r="AI3" s="6"/>
      <c r="AJ3" s="6" t="s">
        <v>100</v>
      </c>
      <c r="AK3" s="6">
        <v>2010.0</v>
      </c>
      <c r="AL3" s="6" t="s">
        <v>121</v>
      </c>
      <c r="AM3" s="6" t="s">
        <v>122</v>
      </c>
      <c r="AN3" s="6" t="s">
        <v>123</v>
      </c>
      <c r="AO3" s="6" t="s">
        <v>100</v>
      </c>
      <c r="AP3" s="6" t="s">
        <v>124</v>
      </c>
      <c r="AQ3" s="15" t="s">
        <v>125</v>
      </c>
      <c r="AR3" s="15"/>
      <c r="AS3" s="15" t="s">
        <v>126</v>
      </c>
      <c r="AT3" s="15" t="s">
        <v>127</v>
      </c>
      <c r="AU3" s="15" t="s">
        <v>128</v>
      </c>
      <c r="AW3" s="6" t="s">
        <v>113</v>
      </c>
      <c r="AX3" s="6"/>
      <c r="AY3" s="6"/>
      <c r="AZ3" s="6"/>
      <c r="BA3" s="6"/>
      <c r="BB3" s="6"/>
      <c r="BC3" s="6"/>
      <c r="BD3" s="6"/>
      <c r="BE3" s="6"/>
      <c r="BF3" s="6"/>
      <c r="BG3" s="6"/>
      <c r="BH3" s="6"/>
      <c r="BI3" s="6"/>
      <c r="BJ3" s="6"/>
      <c r="BK3" s="6"/>
      <c r="BL3" s="6"/>
      <c r="BM3" s="6"/>
      <c r="BN3" s="6"/>
      <c r="BO3" s="6"/>
      <c r="BP3" s="6"/>
      <c r="BQ3" s="6"/>
      <c r="BR3" s="6"/>
      <c r="BS3" s="6"/>
      <c r="BT3" s="6"/>
      <c r="BU3" s="6"/>
      <c r="BV3" s="6"/>
      <c r="BW3" s="6"/>
      <c r="BX3" s="6"/>
    </row>
    <row r="4">
      <c r="A4" s="17" t="s">
        <v>9</v>
      </c>
      <c r="B4" s="17" t="s">
        <v>9</v>
      </c>
      <c r="C4" s="18" t="s">
        <v>129</v>
      </c>
      <c r="D4" s="18" t="s">
        <v>130</v>
      </c>
      <c r="E4" s="19" t="s">
        <v>130</v>
      </c>
      <c r="F4" s="6" t="s">
        <v>131</v>
      </c>
      <c r="G4" s="20" t="s">
        <v>132</v>
      </c>
      <c r="H4" s="20"/>
      <c r="I4" s="20" t="s">
        <v>100</v>
      </c>
      <c r="J4" s="21"/>
      <c r="K4" s="20" t="s">
        <v>100</v>
      </c>
      <c r="L4" s="21"/>
      <c r="M4" s="21"/>
      <c r="N4" s="22"/>
      <c r="O4" s="21"/>
      <c r="P4" s="21"/>
      <c r="Q4" s="21"/>
      <c r="R4" s="21"/>
      <c r="S4" s="21"/>
      <c r="T4" s="21"/>
      <c r="U4" s="21"/>
      <c r="V4" s="21"/>
      <c r="W4" s="21"/>
      <c r="X4" s="21"/>
      <c r="Y4" s="21"/>
      <c r="Z4" s="21"/>
      <c r="AA4" s="21"/>
      <c r="AB4" s="21"/>
      <c r="AC4" s="21"/>
      <c r="AD4" s="21"/>
      <c r="AE4" s="21"/>
      <c r="AF4" s="21"/>
      <c r="AG4" s="21"/>
      <c r="AH4" s="21"/>
      <c r="AI4" s="21"/>
      <c r="AJ4" s="20" t="s">
        <v>100</v>
      </c>
      <c r="AK4" s="20">
        <v>1990.0</v>
      </c>
      <c r="AL4" s="20" t="s">
        <v>133</v>
      </c>
      <c r="AM4" s="20" t="s">
        <v>134</v>
      </c>
      <c r="AN4" s="20" t="s">
        <v>135</v>
      </c>
      <c r="AO4" s="20" t="s">
        <v>100</v>
      </c>
      <c r="AP4" s="20" t="s">
        <v>124</v>
      </c>
      <c r="AQ4" s="23" t="s">
        <v>136</v>
      </c>
      <c r="AR4" s="23" t="s">
        <v>137</v>
      </c>
      <c r="AS4" s="6" t="s">
        <v>138</v>
      </c>
      <c r="AT4" s="6" t="s">
        <v>139</v>
      </c>
      <c r="AU4" s="24" t="s">
        <v>140</v>
      </c>
      <c r="AV4" s="21"/>
      <c r="AW4" s="6" t="s">
        <v>131</v>
      </c>
      <c r="AX4" s="6"/>
      <c r="AY4" s="6"/>
      <c r="AZ4" s="6"/>
      <c r="BA4" s="6"/>
      <c r="BB4" s="6"/>
      <c r="BC4" s="6"/>
      <c r="BD4" s="6"/>
      <c r="BE4" s="6"/>
      <c r="BF4" s="6"/>
      <c r="BG4" s="6"/>
      <c r="BH4" s="6"/>
      <c r="BI4" s="6"/>
      <c r="BJ4" s="6"/>
      <c r="BK4" s="6"/>
      <c r="BL4" s="6"/>
      <c r="BM4" s="6"/>
      <c r="BN4" s="6"/>
      <c r="BO4" s="6"/>
      <c r="BP4" s="6"/>
      <c r="BQ4" s="6"/>
      <c r="BR4" s="6"/>
      <c r="BS4" s="6"/>
      <c r="BT4" s="6"/>
      <c r="BU4" s="6"/>
      <c r="BV4" s="6"/>
      <c r="BW4" s="6"/>
      <c r="BX4" s="6"/>
    </row>
    <row r="5">
      <c r="A5" s="17" t="s">
        <v>9</v>
      </c>
      <c r="B5" s="17" t="s">
        <v>9</v>
      </c>
      <c r="C5" s="18" t="s">
        <v>129</v>
      </c>
      <c r="D5" s="18" t="s">
        <v>141</v>
      </c>
      <c r="E5" s="19" t="s">
        <v>141</v>
      </c>
      <c r="F5" s="6" t="s">
        <v>142</v>
      </c>
      <c r="G5" s="20" t="s">
        <v>132</v>
      </c>
      <c r="H5" s="20"/>
      <c r="I5" s="20" t="s">
        <v>100</v>
      </c>
      <c r="J5" s="21"/>
      <c r="K5" s="20" t="s">
        <v>100</v>
      </c>
      <c r="L5" s="21"/>
      <c r="M5" s="21"/>
      <c r="N5" s="22"/>
      <c r="O5" s="21"/>
      <c r="P5" s="21"/>
      <c r="Q5" s="21"/>
      <c r="R5" s="21"/>
      <c r="S5" s="21"/>
      <c r="T5" s="21"/>
      <c r="U5" s="21"/>
      <c r="V5" s="21"/>
      <c r="W5" s="21"/>
      <c r="X5" s="21"/>
      <c r="Y5" s="21"/>
      <c r="Z5" s="21"/>
      <c r="AA5" s="21"/>
      <c r="AB5" s="21"/>
      <c r="AC5" s="21"/>
      <c r="AD5" s="21"/>
      <c r="AE5" s="21"/>
      <c r="AF5" s="21"/>
      <c r="AG5" s="21"/>
      <c r="AH5" s="21"/>
      <c r="AI5" s="21"/>
      <c r="AJ5" s="20" t="s">
        <v>100</v>
      </c>
      <c r="AK5" s="20">
        <v>1990.0</v>
      </c>
      <c r="AL5" s="20" t="s">
        <v>133</v>
      </c>
      <c r="AM5" s="20" t="s">
        <v>134</v>
      </c>
      <c r="AN5" s="20" t="s">
        <v>143</v>
      </c>
      <c r="AO5" s="20" t="s">
        <v>100</v>
      </c>
      <c r="AP5" s="20" t="s">
        <v>124</v>
      </c>
      <c r="AQ5" s="23" t="s">
        <v>136</v>
      </c>
      <c r="AR5" s="23" t="s">
        <v>137</v>
      </c>
      <c r="AS5" s="6" t="s">
        <v>138</v>
      </c>
      <c r="AT5" s="6" t="s">
        <v>139</v>
      </c>
      <c r="AU5" s="24" t="s">
        <v>140</v>
      </c>
      <c r="AV5" s="21"/>
      <c r="AW5" s="6" t="s">
        <v>142</v>
      </c>
      <c r="AX5" s="6"/>
      <c r="AY5" s="6"/>
      <c r="AZ5" s="6"/>
      <c r="BA5" s="6"/>
      <c r="BB5" s="6"/>
      <c r="BC5" s="6"/>
      <c r="BD5" s="6"/>
      <c r="BE5" s="6"/>
      <c r="BF5" s="6"/>
      <c r="BG5" s="6"/>
      <c r="BH5" s="6"/>
      <c r="BI5" s="6"/>
      <c r="BJ5" s="6"/>
      <c r="BK5" s="6"/>
      <c r="BL5" s="6"/>
      <c r="BM5" s="6"/>
      <c r="BN5" s="6"/>
      <c r="BO5" s="6"/>
      <c r="BP5" s="6"/>
      <c r="BQ5" s="6"/>
      <c r="BR5" s="6"/>
      <c r="BS5" s="6"/>
      <c r="BT5" s="6"/>
      <c r="BU5" s="6"/>
      <c r="BV5" s="6"/>
      <c r="BW5" s="6"/>
      <c r="BX5" s="6"/>
    </row>
    <row r="6">
      <c r="A6" s="11" t="s">
        <v>12</v>
      </c>
      <c r="B6" s="11" t="s">
        <v>12</v>
      </c>
      <c r="C6" s="12" t="s">
        <v>144</v>
      </c>
      <c r="D6" s="12" t="s">
        <v>145</v>
      </c>
      <c r="E6" s="13" t="s">
        <v>145</v>
      </c>
      <c r="F6" s="6" t="s">
        <v>146</v>
      </c>
      <c r="G6" s="6" t="s">
        <v>98</v>
      </c>
      <c r="H6" s="6"/>
      <c r="I6" s="6" t="s">
        <v>100</v>
      </c>
      <c r="K6" s="6" t="s">
        <v>100</v>
      </c>
      <c r="N6" s="14"/>
      <c r="Z6" s="6" t="s">
        <v>147</v>
      </c>
      <c r="AA6" s="6" t="s">
        <v>148</v>
      </c>
      <c r="AJ6" s="6" t="s">
        <v>100</v>
      </c>
      <c r="AK6" s="6">
        <v>2005.0</v>
      </c>
      <c r="AL6" s="6" t="s">
        <v>121</v>
      </c>
      <c r="AM6" s="6" t="s">
        <v>149</v>
      </c>
      <c r="AN6" s="6" t="s">
        <v>150</v>
      </c>
      <c r="AO6" s="6" t="s">
        <v>100</v>
      </c>
      <c r="AP6" s="6" t="s">
        <v>151</v>
      </c>
      <c r="AQ6" s="16" t="s">
        <v>12</v>
      </c>
      <c r="AR6" s="16" t="s">
        <v>152</v>
      </c>
      <c r="AS6" s="16" t="s">
        <v>153</v>
      </c>
      <c r="AT6" s="16" t="s">
        <v>154</v>
      </c>
      <c r="AU6" s="16" t="s">
        <v>155</v>
      </c>
      <c r="AV6" s="6" t="s">
        <v>156</v>
      </c>
      <c r="AW6" s="6" t="s">
        <v>146</v>
      </c>
      <c r="AX6" s="6"/>
      <c r="AY6" s="6"/>
      <c r="AZ6" s="6"/>
      <c r="BA6" s="6"/>
      <c r="BB6" s="6"/>
      <c r="BC6" s="6"/>
      <c r="BD6" s="6"/>
      <c r="BE6" s="6"/>
      <c r="BF6" s="6"/>
      <c r="BG6" s="6"/>
      <c r="BH6" s="6"/>
      <c r="BI6" s="6"/>
      <c r="BJ6" s="6"/>
      <c r="BK6" s="6"/>
      <c r="BL6" s="6"/>
      <c r="BM6" s="6"/>
      <c r="BN6" s="6"/>
      <c r="BO6" s="6"/>
      <c r="BP6" s="6"/>
      <c r="BQ6" s="6"/>
      <c r="BR6" s="6"/>
      <c r="BS6" s="6"/>
      <c r="BT6" s="6"/>
      <c r="BU6" s="6"/>
      <c r="BV6" s="6"/>
      <c r="BW6" s="6"/>
      <c r="BX6" s="6"/>
    </row>
    <row r="7">
      <c r="A7" s="11" t="s">
        <v>12</v>
      </c>
      <c r="B7" s="11" t="s">
        <v>12</v>
      </c>
      <c r="C7" s="12" t="s">
        <v>144</v>
      </c>
      <c r="D7" s="12" t="s">
        <v>157</v>
      </c>
      <c r="E7" s="13" t="s">
        <v>157</v>
      </c>
      <c r="F7" s="6" t="s">
        <v>158</v>
      </c>
      <c r="G7" s="6" t="s">
        <v>98</v>
      </c>
      <c r="H7" s="6"/>
      <c r="I7" s="6" t="s">
        <v>100</v>
      </c>
      <c r="K7" s="6" t="s">
        <v>100</v>
      </c>
      <c r="N7" s="14"/>
      <c r="Z7" s="6" t="s">
        <v>147</v>
      </c>
      <c r="AA7" s="6" t="s">
        <v>148</v>
      </c>
      <c r="AJ7" s="6" t="s">
        <v>100</v>
      </c>
      <c r="AK7" s="6">
        <v>2005.0</v>
      </c>
      <c r="AL7" s="6" t="s">
        <v>121</v>
      </c>
      <c r="AM7" s="6" t="s">
        <v>159</v>
      </c>
      <c r="AN7" s="6" t="s">
        <v>150</v>
      </c>
      <c r="AO7" s="6" t="s">
        <v>100</v>
      </c>
      <c r="AP7" s="6" t="s">
        <v>151</v>
      </c>
      <c r="AQ7" s="16" t="s">
        <v>12</v>
      </c>
      <c r="AR7" s="16" t="s">
        <v>152</v>
      </c>
      <c r="AS7" s="16" t="s">
        <v>153</v>
      </c>
      <c r="AT7" s="16" t="s">
        <v>154</v>
      </c>
      <c r="AU7" s="16" t="s">
        <v>155</v>
      </c>
      <c r="AV7" s="6" t="s">
        <v>156</v>
      </c>
      <c r="AW7" s="6" t="s">
        <v>158</v>
      </c>
      <c r="AX7" s="6"/>
      <c r="AY7" s="6"/>
      <c r="AZ7" s="6"/>
      <c r="BA7" s="6"/>
      <c r="BB7" s="6"/>
      <c r="BC7" s="6"/>
      <c r="BD7" s="6"/>
      <c r="BE7" s="6"/>
      <c r="BF7" s="6"/>
      <c r="BG7" s="6"/>
      <c r="BH7" s="6"/>
      <c r="BI7" s="6"/>
      <c r="BJ7" s="6"/>
      <c r="BK7" s="6"/>
      <c r="BL7" s="6"/>
      <c r="BM7" s="6"/>
      <c r="BN7" s="6"/>
      <c r="BO7" s="6"/>
      <c r="BP7" s="6"/>
      <c r="BQ7" s="6"/>
      <c r="BR7" s="6"/>
      <c r="BS7" s="6"/>
      <c r="BT7" s="6"/>
      <c r="BU7" s="6"/>
      <c r="BV7" s="6"/>
      <c r="BW7" s="6"/>
      <c r="BX7" s="6"/>
    </row>
    <row r="8">
      <c r="A8" s="11" t="s">
        <v>12</v>
      </c>
      <c r="B8" s="11" t="s">
        <v>12</v>
      </c>
      <c r="C8" s="12" t="s">
        <v>144</v>
      </c>
      <c r="D8" s="12" t="s">
        <v>160</v>
      </c>
      <c r="E8" s="13" t="s">
        <v>160</v>
      </c>
      <c r="F8" s="6" t="s">
        <v>161</v>
      </c>
      <c r="G8" s="6" t="s">
        <v>98</v>
      </c>
      <c r="H8" s="6"/>
      <c r="I8" s="6" t="s">
        <v>100</v>
      </c>
      <c r="K8" s="6" t="s">
        <v>100</v>
      </c>
      <c r="N8" s="14"/>
      <c r="Z8" s="6" t="s">
        <v>147</v>
      </c>
      <c r="AA8" s="6" t="s">
        <v>148</v>
      </c>
      <c r="AJ8" s="6" t="s">
        <v>100</v>
      </c>
      <c r="AK8" s="6">
        <v>2005.0</v>
      </c>
      <c r="AL8" s="6" t="s">
        <v>121</v>
      </c>
      <c r="AM8" s="6" t="s">
        <v>159</v>
      </c>
      <c r="AN8" s="6" t="s">
        <v>162</v>
      </c>
      <c r="AO8" s="6" t="s">
        <v>100</v>
      </c>
      <c r="AP8" s="6" t="s">
        <v>151</v>
      </c>
      <c r="AQ8" s="16" t="s">
        <v>12</v>
      </c>
      <c r="AR8" s="16" t="s">
        <v>152</v>
      </c>
      <c r="AS8" s="16" t="s">
        <v>153</v>
      </c>
      <c r="AT8" s="16" t="s">
        <v>154</v>
      </c>
      <c r="AU8" s="16" t="s">
        <v>155</v>
      </c>
      <c r="AV8" s="6" t="s">
        <v>156</v>
      </c>
      <c r="AW8" s="6" t="s">
        <v>161</v>
      </c>
      <c r="AX8" s="6"/>
      <c r="AY8" s="6"/>
      <c r="AZ8" s="6"/>
      <c r="BA8" s="6"/>
      <c r="BB8" s="6"/>
      <c r="BC8" s="6"/>
      <c r="BD8" s="6"/>
      <c r="BE8" s="6"/>
      <c r="BF8" s="6"/>
      <c r="BG8" s="6"/>
      <c r="BH8" s="6"/>
      <c r="BI8" s="6"/>
      <c r="BJ8" s="6"/>
      <c r="BK8" s="6"/>
      <c r="BL8" s="6"/>
      <c r="BM8" s="6"/>
      <c r="BN8" s="6"/>
      <c r="BO8" s="6"/>
      <c r="BP8" s="6"/>
      <c r="BQ8" s="6"/>
      <c r="BR8" s="6"/>
      <c r="BS8" s="6"/>
      <c r="BT8" s="6"/>
      <c r="BU8" s="6"/>
      <c r="BV8" s="6"/>
      <c r="BW8" s="6"/>
      <c r="BX8" s="6"/>
    </row>
    <row r="9">
      <c r="A9" s="11" t="s">
        <v>12</v>
      </c>
      <c r="B9" s="11" t="s">
        <v>12</v>
      </c>
      <c r="C9" s="12" t="s">
        <v>144</v>
      </c>
      <c r="D9" s="12" t="s">
        <v>163</v>
      </c>
      <c r="E9" s="13" t="s">
        <v>163</v>
      </c>
      <c r="F9" s="6" t="s">
        <v>164</v>
      </c>
      <c r="G9" s="6" t="s">
        <v>98</v>
      </c>
      <c r="H9" s="6"/>
      <c r="I9" s="6" t="s">
        <v>100</v>
      </c>
      <c r="K9" s="6" t="s">
        <v>100</v>
      </c>
      <c r="N9" s="14"/>
      <c r="Z9" s="6" t="s">
        <v>147</v>
      </c>
      <c r="AA9" s="6" t="s">
        <v>148</v>
      </c>
      <c r="AJ9" s="6" t="s">
        <v>100</v>
      </c>
      <c r="AK9" s="6">
        <v>2005.0</v>
      </c>
      <c r="AL9" s="6" t="s">
        <v>121</v>
      </c>
      <c r="AM9" s="6" t="s">
        <v>159</v>
      </c>
      <c r="AN9" s="6" t="s">
        <v>150</v>
      </c>
      <c r="AO9" s="6" t="s">
        <v>100</v>
      </c>
      <c r="AP9" s="6" t="s">
        <v>151</v>
      </c>
      <c r="AQ9" s="16" t="s">
        <v>12</v>
      </c>
      <c r="AR9" s="16" t="s">
        <v>152</v>
      </c>
      <c r="AS9" s="16" t="s">
        <v>153</v>
      </c>
      <c r="AT9" s="16" t="s">
        <v>154</v>
      </c>
      <c r="AU9" s="16" t="s">
        <v>155</v>
      </c>
      <c r="AV9" s="6" t="s">
        <v>156</v>
      </c>
      <c r="AW9" s="6" t="s">
        <v>164</v>
      </c>
      <c r="AX9" s="6"/>
      <c r="AY9" s="6"/>
      <c r="AZ9" s="6"/>
      <c r="BA9" s="6"/>
      <c r="BB9" s="6"/>
      <c r="BC9" s="6"/>
      <c r="BD9" s="6"/>
      <c r="BE9" s="6"/>
      <c r="BF9" s="6"/>
      <c r="BG9" s="6"/>
      <c r="BH9" s="6"/>
      <c r="BI9" s="6"/>
      <c r="BJ9" s="6"/>
      <c r="BK9" s="6"/>
      <c r="BL9" s="6"/>
      <c r="BM9" s="6"/>
      <c r="BN9" s="6"/>
      <c r="BO9" s="6"/>
      <c r="BP9" s="6"/>
      <c r="BQ9" s="6"/>
      <c r="BR9" s="6"/>
      <c r="BS9" s="6"/>
      <c r="BT9" s="6"/>
      <c r="BU9" s="6"/>
      <c r="BV9" s="6"/>
      <c r="BW9" s="6"/>
      <c r="BX9" s="6"/>
    </row>
    <row r="10">
      <c r="A10" s="11" t="s">
        <v>12</v>
      </c>
      <c r="B10" s="11" t="s">
        <v>12</v>
      </c>
      <c r="C10" s="12" t="s">
        <v>144</v>
      </c>
      <c r="D10" s="12" t="s">
        <v>165</v>
      </c>
      <c r="E10" s="13" t="s">
        <v>165</v>
      </c>
      <c r="F10" s="6" t="s">
        <v>164</v>
      </c>
      <c r="G10" s="6" t="s">
        <v>98</v>
      </c>
      <c r="H10" s="6"/>
      <c r="I10" s="6" t="s">
        <v>99</v>
      </c>
      <c r="K10" s="6" t="s">
        <v>100</v>
      </c>
      <c r="N10" s="14"/>
      <c r="Z10" s="6" t="s">
        <v>147</v>
      </c>
      <c r="AA10" s="6" t="s">
        <v>148</v>
      </c>
      <c r="AJ10" s="6" t="s">
        <v>100</v>
      </c>
      <c r="AK10" s="6">
        <v>2005.0</v>
      </c>
      <c r="AL10" s="6" t="s">
        <v>121</v>
      </c>
      <c r="AM10" s="6" t="s">
        <v>166</v>
      </c>
      <c r="AN10" s="6" t="s">
        <v>167</v>
      </c>
      <c r="AO10" s="6" t="s">
        <v>100</v>
      </c>
      <c r="AP10" s="6" t="s">
        <v>151</v>
      </c>
      <c r="AQ10" s="16" t="s">
        <v>12</v>
      </c>
      <c r="AR10" s="16" t="s">
        <v>152</v>
      </c>
      <c r="AS10" s="16" t="s">
        <v>153</v>
      </c>
      <c r="AT10" s="16" t="s">
        <v>154</v>
      </c>
      <c r="AU10" s="16" t="s">
        <v>155</v>
      </c>
      <c r="AV10" s="6" t="s">
        <v>156</v>
      </c>
      <c r="AW10" s="6" t="s">
        <v>164</v>
      </c>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row>
    <row r="11">
      <c r="A11" s="11" t="s">
        <v>12</v>
      </c>
      <c r="B11" s="11" t="s">
        <v>12</v>
      </c>
      <c r="C11" s="12" t="s">
        <v>144</v>
      </c>
      <c r="D11" s="12" t="s">
        <v>168</v>
      </c>
      <c r="E11" s="13" t="s">
        <v>168</v>
      </c>
      <c r="F11" s="6" t="s">
        <v>164</v>
      </c>
      <c r="G11" s="6" t="s">
        <v>98</v>
      </c>
      <c r="H11" s="6"/>
      <c r="I11" s="6" t="s">
        <v>99</v>
      </c>
      <c r="K11" s="6" t="s">
        <v>100</v>
      </c>
      <c r="N11" s="14"/>
      <c r="Z11" s="6" t="s">
        <v>147</v>
      </c>
      <c r="AA11" s="6" t="s">
        <v>148</v>
      </c>
      <c r="AJ11" s="6" t="s">
        <v>100</v>
      </c>
      <c r="AK11" s="6">
        <v>2005.0</v>
      </c>
      <c r="AL11" s="6" t="s">
        <v>121</v>
      </c>
      <c r="AM11" s="6" t="s">
        <v>169</v>
      </c>
      <c r="AN11" s="6" t="s">
        <v>162</v>
      </c>
      <c r="AO11" s="6" t="s">
        <v>100</v>
      </c>
      <c r="AP11" s="6" t="s">
        <v>151</v>
      </c>
      <c r="AQ11" s="16" t="s">
        <v>12</v>
      </c>
      <c r="AR11" s="16" t="s">
        <v>152</v>
      </c>
      <c r="AS11" s="16" t="s">
        <v>153</v>
      </c>
      <c r="AT11" s="16" t="s">
        <v>154</v>
      </c>
      <c r="AU11" s="16" t="s">
        <v>155</v>
      </c>
      <c r="AV11" s="6" t="s">
        <v>156</v>
      </c>
      <c r="AW11" s="6" t="s">
        <v>164</v>
      </c>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row>
    <row r="12">
      <c r="A12" s="11" t="s">
        <v>12</v>
      </c>
      <c r="B12" s="11" t="s">
        <v>12</v>
      </c>
      <c r="C12" s="12" t="s">
        <v>144</v>
      </c>
      <c r="D12" s="12" t="s">
        <v>170</v>
      </c>
      <c r="E12" s="13" t="s">
        <v>170</v>
      </c>
      <c r="F12" s="6" t="s">
        <v>171</v>
      </c>
      <c r="G12" s="6" t="s">
        <v>98</v>
      </c>
      <c r="H12" s="6"/>
      <c r="I12" s="6" t="s">
        <v>99</v>
      </c>
      <c r="K12" s="6" t="s">
        <v>100</v>
      </c>
      <c r="N12" s="14"/>
      <c r="Z12" s="6" t="s">
        <v>147</v>
      </c>
      <c r="AA12" s="6" t="s">
        <v>148</v>
      </c>
      <c r="AJ12" s="6" t="s">
        <v>100</v>
      </c>
      <c r="AK12" s="6">
        <v>2005.0</v>
      </c>
      <c r="AL12" s="6" t="s">
        <v>121</v>
      </c>
      <c r="AM12" s="6" t="s">
        <v>166</v>
      </c>
      <c r="AN12" s="6" t="s">
        <v>167</v>
      </c>
      <c r="AO12" s="6" t="s">
        <v>100</v>
      </c>
      <c r="AP12" s="6" t="s">
        <v>151</v>
      </c>
      <c r="AQ12" s="16" t="s">
        <v>12</v>
      </c>
      <c r="AR12" s="16" t="s">
        <v>152</v>
      </c>
      <c r="AS12" s="16" t="s">
        <v>153</v>
      </c>
      <c r="AT12" s="16" t="s">
        <v>154</v>
      </c>
      <c r="AU12" s="16" t="s">
        <v>155</v>
      </c>
      <c r="AV12" s="6" t="s">
        <v>156</v>
      </c>
      <c r="AW12" s="6" t="s">
        <v>171</v>
      </c>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row>
    <row r="13">
      <c r="A13" s="11" t="s">
        <v>12</v>
      </c>
      <c r="B13" s="11" t="s">
        <v>12</v>
      </c>
      <c r="C13" s="12" t="s">
        <v>144</v>
      </c>
      <c r="D13" s="12" t="s">
        <v>172</v>
      </c>
      <c r="E13" s="13" t="s">
        <v>172</v>
      </c>
      <c r="F13" s="6" t="s">
        <v>171</v>
      </c>
      <c r="G13" s="6" t="s">
        <v>98</v>
      </c>
      <c r="H13" s="6"/>
      <c r="I13" s="6" t="s">
        <v>99</v>
      </c>
      <c r="K13" s="6" t="s">
        <v>100</v>
      </c>
      <c r="N13" s="14"/>
      <c r="Z13" s="6" t="s">
        <v>147</v>
      </c>
      <c r="AA13" s="6" t="s">
        <v>148</v>
      </c>
      <c r="AJ13" s="6" t="s">
        <v>100</v>
      </c>
      <c r="AK13" s="6">
        <v>2005.0</v>
      </c>
      <c r="AL13" s="6" t="s">
        <v>121</v>
      </c>
      <c r="AM13" s="6" t="s">
        <v>166</v>
      </c>
      <c r="AN13" s="6" t="s">
        <v>167</v>
      </c>
      <c r="AO13" s="6" t="s">
        <v>100</v>
      </c>
      <c r="AP13" s="6" t="s">
        <v>151</v>
      </c>
      <c r="AQ13" s="16" t="s">
        <v>12</v>
      </c>
      <c r="AR13" s="16" t="s">
        <v>152</v>
      </c>
      <c r="AS13" s="16" t="s">
        <v>153</v>
      </c>
      <c r="AT13" s="16" t="s">
        <v>154</v>
      </c>
      <c r="AU13" s="16" t="s">
        <v>155</v>
      </c>
      <c r="AV13" s="6" t="s">
        <v>156</v>
      </c>
      <c r="AW13" s="6" t="s">
        <v>171</v>
      </c>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row>
    <row r="14">
      <c r="A14" s="11" t="s">
        <v>6</v>
      </c>
      <c r="B14" s="11" t="s">
        <v>6</v>
      </c>
      <c r="C14" s="12" t="s">
        <v>173</v>
      </c>
      <c r="D14" s="12" t="s">
        <v>174</v>
      </c>
      <c r="E14" s="13" t="s">
        <v>174</v>
      </c>
      <c r="F14" s="6" t="s">
        <v>175</v>
      </c>
      <c r="G14" s="6" t="s">
        <v>98</v>
      </c>
      <c r="H14" s="6"/>
      <c r="I14" s="6" t="s">
        <v>99</v>
      </c>
      <c r="K14" s="6" t="s">
        <v>100</v>
      </c>
      <c r="L14" s="6" t="s">
        <v>176</v>
      </c>
      <c r="N14" s="14"/>
      <c r="Q14" s="6" t="s">
        <v>177</v>
      </c>
      <c r="T14" s="6" t="s">
        <v>178</v>
      </c>
      <c r="U14" s="6" t="s">
        <v>178</v>
      </c>
      <c r="Z14" s="25" t="s">
        <v>179</v>
      </c>
      <c r="AA14" s="6" t="s">
        <v>180</v>
      </c>
      <c r="AD14" s="6" t="s">
        <v>181</v>
      </c>
      <c r="AE14" s="6" t="s">
        <v>182</v>
      </c>
      <c r="AJ14" s="6" t="s">
        <v>100</v>
      </c>
      <c r="AK14" s="6">
        <v>2015.0</v>
      </c>
      <c r="AL14" s="6" t="s">
        <v>121</v>
      </c>
      <c r="AM14" s="6" t="s">
        <v>183</v>
      </c>
      <c r="AN14" s="6" t="s">
        <v>184</v>
      </c>
      <c r="AO14" s="6" t="s">
        <v>100</v>
      </c>
      <c r="AP14" s="6" t="s">
        <v>124</v>
      </c>
      <c r="AQ14" s="26" t="s">
        <v>185</v>
      </c>
      <c r="AR14" s="16" t="s">
        <v>186</v>
      </c>
      <c r="AS14" s="6" t="s">
        <v>187</v>
      </c>
      <c r="AT14" s="6" t="s">
        <v>188</v>
      </c>
      <c r="AU14" s="16" t="s">
        <v>189</v>
      </c>
      <c r="AV14" s="6" t="s">
        <v>190</v>
      </c>
      <c r="AW14" s="6" t="s">
        <v>175</v>
      </c>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row>
    <row r="15">
      <c r="A15" s="11" t="s">
        <v>12</v>
      </c>
      <c r="B15" s="11" t="s">
        <v>12</v>
      </c>
      <c r="C15" s="12" t="s">
        <v>191</v>
      </c>
      <c r="D15" s="12" t="s">
        <v>192</v>
      </c>
      <c r="E15" s="13" t="s">
        <v>192</v>
      </c>
      <c r="F15" s="6" t="s">
        <v>193</v>
      </c>
      <c r="G15" s="6" t="s">
        <v>98</v>
      </c>
      <c r="H15" s="6"/>
      <c r="I15" s="6" t="s">
        <v>100</v>
      </c>
      <c r="K15" s="6" t="s">
        <v>100</v>
      </c>
      <c r="N15" s="14"/>
      <c r="Q15" s="6" t="s">
        <v>194</v>
      </c>
      <c r="S15" s="6" t="s">
        <v>195</v>
      </c>
      <c r="Z15" s="6" t="s">
        <v>196</v>
      </c>
      <c r="AA15" s="6" t="s">
        <v>148</v>
      </c>
      <c r="AJ15" s="6" t="s">
        <v>100</v>
      </c>
      <c r="AK15" s="6">
        <v>2008.0</v>
      </c>
      <c r="AL15" s="6" t="s">
        <v>121</v>
      </c>
      <c r="AM15" s="6" t="s">
        <v>197</v>
      </c>
      <c r="AN15" s="6" t="s">
        <v>198</v>
      </c>
      <c r="AO15" s="6" t="s">
        <v>100</v>
      </c>
      <c r="AP15" s="6" t="s">
        <v>199</v>
      </c>
      <c r="AQ15" s="16" t="s">
        <v>12</v>
      </c>
      <c r="AR15" s="16"/>
      <c r="AS15" s="16" t="s">
        <v>200</v>
      </c>
      <c r="AT15" s="16" t="s">
        <v>201</v>
      </c>
      <c r="AU15" s="27" t="s">
        <v>202</v>
      </c>
      <c r="AW15" s="6" t="s">
        <v>193</v>
      </c>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row>
    <row r="16">
      <c r="A16" s="11" t="s">
        <v>12</v>
      </c>
      <c r="B16" s="11" t="s">
        <v>12</v>
      </c>
      <c r="C16" s="12" t="s">
        <v>191</v>
      </c>
      <c r="D16" s="12" t="s">
        <v>203</v>
      </c>
      <c r="E16" s="13" t="s">
        <v>203</v>
      </c>
      <c r="F16" s="6" t="s">
        <v>204</v>
      </c>
      <c r="G16" s="6" t="s">
        <v>98</v>
      </c>
      <c r="H16" s="6"/>
      <c r="I16" s="6" t="s">
        <v>100</v>
      </c>
      <c r="J16" s="6" t="s">
        <v>99</v>
      </c>
      <c r="K16" s="6" t="s">
        <v>100</v>
      </c>
      <c r="N16" s="14"/>
      <c r="Q16" s="6" t="s">
        <v>205</v>
      </c>
      <c r="Z16" s="6" t="s">
        <v>147</v>
      </c>
      <c r="AA16" s="6" t="s">
        <v>148</v>
      </c>
      <c r="AC16" s="6" t="s">
        <v>206</v>
      </c>
      <c r="AJ16" s="6" t="s">
        <v>100</v>
      </c>
      <c r="AK16" s="6">
        <v>2008.0</v>
      </c>
      <c r="AL16" s="6" t="s">
        <v>121</v>
      </c>
      <c r="AM16" s="16" t="s">
        <v>207</v>
      </c>
      <c r="AN16" s="6" t="s">
        <v>198</v>
      </c>
      <c r="AO16" s="6" t="s">
        <v>100</v>
      </c>
      <c r="AP16" s="6" t="s">
        <v>199</v>
      </c>
      <c r="AQ16" s="16" t="s">
        <v>12</v>
      </c>
      <c r="AR16" s="28"/>
      <c r="AS16" s="16" t="s">
        <v>200</v>
      </c>
      <c r="AT16" s="16" t="s">
        <v>208</v>
      </c>
      <c r="AU16" s="28"/>
      <c r="AW16" s="6" t="s">
        <v>204</v>
      </c>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row>
    <row r="17">
      <c r="A17" s="11" t="s">
        <v>12</v>
      </c>
      <c r="B17" s="11" t="s">
        <v>12</v>
      </c>
      <c r="C17" s="12" t="s">
        <v>191</v>
      </c>
      <c r="D17" s="12" t="s">
        <v>209</v>
      </c>
      <c r="E17" s="13" t="s">
        <v>209</v>
      </c>
      <c r="F17" s="6" t="s">
        <v>210</v>
      </c>
      <c r="G17" s="6" t="s">
        <v>98</v>
      </c>
      <c r="H17" s="6"/>
      <c r="I17" s="6" t="s">
        <v>100</v>
      </c>
      <c r="J17" s="6" t="s">
        <v>99</v>
      </c>
      <c r="K17" s="6" t="s">
        <v>100</v>
      </c>
      <c r="N17" s="14"/>
      <c r="Z17" s="6" t="s">
        <v>211</v>
      </c>
      <c r="AA17" s="6" t="s">
        <v>180</v>
      </c>
      <c r="AC17" s="6" t="s">
        <v>212</v>
      </c>
      <c r="AG17" s="6" t="s">
        <v>213</v>
      </c>
      <c r="AI17" s="6" t="s">
        <v>214</v>
      </c>
      <c r="AJ17" s="6" t="s">
        <v>100</v>
      </c>
      <c r="AK17" s="16" t="s">
        <v>215</v>
      </c>
      <c r="AL17" s="6" t="s">
        <v>121</v>
      </c>
      <c r="AM17" s="16" t="s">
        <v>216</v>
      </c>
      <c r="AN17" s="6" t="s">
        <v>217</v>
      </c>
      <c r="AO17" s="6" t="s">
        <v>100</v>
      </c>
      <c r="AP17" s="6" t="s">
        <v>218</v>
      </c>
      <c r="AQ17" s="16" t="s">
        <v>12</v>
      </c>
      <c r="AR17" s="16"/>
      <c r="AS17" s="16" t="s">
        <v>200</v>
      </c>
      <c r="AT17" s="16" t="s">
        <v>219</v>
      </c>
      <c r="AU17" s="29" t="s">
        <v>220</v>
      </c>
      <c r="AV17" s="6" t="s">
        <v>221</v>
      </c>
      <c r="AW17" s="6" t="s">
        <v>210</v>
      </c>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row>
    <row r="18">
      <c r="A18" s="11" t="s">
        <v>12</v>
      </c>
      <c r="B18" s="11" t="s">
        <v>12</v>
      </c>
      <c r="C18" s="12" t="s">
        <v>191</v>
      </c>
      <c r="D18" s="12" t="s">
        <v>222</v>
      </c>
      <c r="E18" s="13" t="s">
        <v>222</v>
      </c>
      <c r="F18" s="6" t="s">
        <v>210</v>
      </c>
      <c r="G18" s="6" t="s">
        <v>98</v>
      </c>
      <c r="H18" s="6"/>
      <c r="I18" s="6" t="s">
        <v>100</v>
      </c>
      <c r="J18" s="6" t="s">
        <v>99</v>
      </c>
      <c r="K18" s="6" t="s">
        <v>100</v>
      </c>
      <c r="N18" s="14"/>
      <c r="Z18" s="6" t="s">
        <v>211</v>
      </c>
      <c r="AA18" s="6" t="s">
        <v>180</v>
      </c>
      <c r="AC18" s="6" t="s">
        <v>212</v>
      </c>
      <c r="AG18" s="6" t="s">
        <v>213</v>
      </c>
      <c r="AI18" s="6" t="s">
        <v>214</v>
      </c>
      <c r="AJ18" s="6" t="s">
        <v>100</v>
      </c>
      <c r="AK18" s="16" t="s">
        <v>215</v>
      </c>
      <c r="AL18" s="6" t="s">
        <v>121</v>
      </c>
      <c r="AM18" s="16" t="s">
        <v>216</v>
      </c>
      <c r="AN18" s="6" t="s">
        <v>217</v>
      </c>
      <c r="AO18" s="6" t="s">
        <v>100</v>
      </c>
      <c r="AP18" s="6" t="s">
        <v>218</v>
      </c>
      <c r="AQ18" s="16" t="s">
        <v>12</v>
      </c>
      <c r="AR18" s="16"/>
      <c r="AS18" s="16" t="s">
        <v>200</v>
      </c>
      <c r="AT18" s="16" t="s">
        <v>219</v>
      </c>
      <c r="AU18" s="29" t="s">
        <v>223</v>
      </c>
      <c r="AV18" s="6" t="s">
        <v>221</v>
      </c>
      <c r="AW18" s="6" t="s">
        <v>210</v>
      </c>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row>
    <row r="19">
      <c r="A19" s="11" t="s">
        <v>12</v>
      </c>
      <c r="B19" s="11" t="s">
        <v>12</v>
      </c>
      <c r="C19" s="12" t="s">
        <v>191</v>
      </c>
      <c r="D19" s="12" t="s">
        <v>224</v>
      </c>
      <c r="E19" s="30" t="s">
        <v>225</v>
      </c>
      <c r="F19" s="6" t="s">
        <v>226</v>
      </c>
      <c r="G19" s="6" t="s">
        <v>98</v>
      </c>
      <c r="H19" s="6"/>
      <c r="I19" s="6" t="s">
        <v>100</v>
      </c>
      <c r="K19" s="6" t="s">
        <v>100</v>
      </c>
      <c r="N19" s="14"/>
      <c r="Z19" s="6" t="s">
        <v>196</v>
      </c>
      <c r="AA19" s="6" t="s">
        <v>148</v>
      </c>
      <c r="AC19" s="6" t="s">
        <v>227</v>
      </c>
      <c r="AJ19" s="6" t="s">
        <v>100</v>
      </c>
      <c r="AK19" s="6">
        <v>2008.0</v>
      </c>
      <c r="AL19" s="6" t="s">
        <v>121</v>
      </c>
      <c r="AM19" s="6" t="s">
        <v>228</v>
      </c>
      <c r="AN19" s="6" t="s">
        <v>198</v>
      </c>
      <c r="AO19" s="6" t="s">
        <v>100</v>
      </c>
      <c r="AP19" s="6" t="s">
        <v>199</v>
      </c>
      <c r="AQ19" s="16" t="s">
        <v>12</v>
      </c>
      <c r="AR19" s="16"/>
      <c r="AS19" s="16" t="s">
        <v>200</v>
      </c>
      <c r="AT19" s="16" t="s">
        <v>201</v>
      </c>
      <c r="AU19" s="27" t="s">
        <v>202</v>
      </c>
      <c r="AW19" s="6" t="s">
        <v>229</v>
      </c>
      <c r="AX19" s="6" t="s">
        <v>230</v>
      </c>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row>
    <row r="20">
      <c r="A20" s="11" t="s">
        <v>12</v>
      </c>
      <c r="B20" s="11" t="s">
        <v>12</v>
      </c>
      <c r="C20" s="12" t="s">
        <v>191</v>
      </c>
      <c r="D20" s="12" t="s">
        <v>231</v>
      </c>
      <c r="E20" s="13" t="s">
        <v>231</v>
      </c>
      <c r="F20" s="6" t="s">
        <v>232</v>
      </c>
      <c r="G20" s="6" t="s">
        <v>98</v>
      </c>
      <c r="H20" s="6"/>
      <c r="I20" s="6" t="s">
        <v>100</v>
      </c>
      <c r="J20" s="6" t="s">
        <v>99</v>
      </c>
      <c r="K20" s="6" t="s">
        <v>100</v>
      </c>
      <c r="N20" s="14"/>
      <c r="Z20" s="6" t="s">
        <v>196</v>
      </c>
      <c r="AA20" s="6" t="s">
        <v>148</v>
      </c>
      <c r="AC20" s="6" t="s">
        <v>233</v>
      </c>
      <c r="AJ20" s="6" t="s">
        <v>100</v>
      </c>
      <c r="AK20" s="6">
        <v>2008.0</v>
      </c>
      <c r="AL20" s="6" t="s">
        <v>121</v>
      </c>
      <c r="AM20" s="6" t="s">
        <v>234</v>
      </c>
      <c r="AN20" s="6" t="s">
        <v>198</v>
      </c>
      <c r="AO20" s="6" t="s">
        <v>100</v>
      </c>
      <c r="AP20" s="6" t="s">
        <v>199</v>
      </c>
      <c r="AQ20" s="16" t="s">
        <v>12</v>
      </c>
      <c r="AR20" s="28"/>
      <c r="AS20" s="16" t="s">
        <v>200</v>
      </c>
      <c r="AT20" s="16" t="s">
        <v>235</v>
      </c>
      <c r="AU20" s="28"/>
      <c r="AW20" s="6" t="s">
        <v>232</v>
      </c>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row>
    <row r="21">
      <c r="A21" s="11" t="s">
        <v>12</v>
      </c>
      <c r="B21" s="11" t="s">
        <v>12</v>
      </c>
      <c r="C21" s="12" t="s">
        <v>191</v>
      </c>
      <c r="D21" s="12" t="s">
        <v>236</v>
      </c>
      <c r="E21" s="13" t="s">
        <v>236</v>
      </c>
      <c r="F21" s="6" t="s">
        <v>237</v>
      </c>
      <c r="G21" s="6" t="s">
        <v>98</v>
      </c>
      <c r="H21" s="6"/>
      <c r="I21" s="6" t="s">
        <v>100</v>
      </c>
      <c r="J21" s="6" t="s">
        <v>99</v>
      </c>
      <c r="K21" s="6" t="s">
        <v>100</v>
      </c>
      <c r="N21" s="14"/>
      <c r="Z21" s="16" t="s">
        <v>238</v>
      </c>
      <c r="AA21" s="6" t="s">
        <v>148</v>
      </c>
      <c r="AG21" s="6" t="s">
        <v>239</v>
      </c>
      <c r="AI21" s="16" t="s">
        <v>240</v>
      </c>
      <c r="AJ21" s="6" t="s">
        <v>100</v>
      </c>
      <c r="AK21" s="6">
        <v>1999.0</v>
      </c>
      <c r="AL21" s="6" t="s">
        <v>241</v>
      </c>
      <c r="AM21" s="6" t="s">
        <v>242</v>
      </c>
      <c r="AN21" s="6"/>
      <c r="AO21" s="6" t="s">
        <v>100</v>
      </c>
      <c r="AP21" s="6" t="s">
        <v>105</v>
      </c>
      <c r="AQ21" s="16" t="s">
        <v>243</v>
      </c>
      <c r="AR21" s="28"/>
      <c r="AS21" s="16" t="s">
        <v>244</v>
      </c>
      <c r="AT21" s="28"/>
      <c r="AU21" s="28"/>
      <c r="AV21" s="6" t="s">
        <v>245</v>
      </c>
      <c r="AW21" s="6" t="s">
        <v>237</v>
      </c>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row>
    <row r="22">
      <c r="A22" s="11" t="s">
        <v>12</v>
      </c>
      <c r="B22" s="11" t="s">
        <v>12</v>
      </c>
      <c r="C22" s="12" t="s">
        <v>191</v>
      </c>
      <c r="D22" s="12" t="s">
        <v>246</v>
      </c>
      <c r="E22" s="30" t="s">
        <v>247</v>
      </c>
      <c r="F22" s="6" t="s">
        <v>248</v>
      </c>
      <c r="G22" s="6" t="s">
        <v>98</v>
      </c>
      <c r="H22" s="6"/>
      <c r="I22" s="6" t="s">
        <v>100</v>
      </c>
      <c r="K22" s="6" t="s">
        <v>100</v>
      </c>
      <c r="N22" s="14"/>
      <c r="Z22" s="6" t="s">
        <v>196</v>
      </c>
      <c r="AA22" s="6" t="s">
        <v>148</v>
      </c>
      <c r="AC22" s="6" t="s">
        <v>227</v>
      </c>
      <c r="AJ22" s="6" t="s">
        <v>100</v>
      </c>
      <c r="AK22" s="6">
        <v>2008.0</v>
      </c>
      <c r="AL22" s="6" t="s">
        <v>121</v>
      </c>
      <c r="AM22" s="6" t="s">
        <v>234</v>
      </c>
      <c r="AN22" s="6" t="s">
        <v>198</v>
      </c>
      <c r="AO22" s="6" t="s">
        <v>100</v>
      </c>
      <c r="AP22" s="6" t="s">
        <v>199</v>
      </c>
      <c r="AQ22" s="16" t="s">
        <v>12</v>
      </c>
      <c r="AR22" s="16"/>
      <c r="AS22" s="16" t="s">
        <v>200</v>
      </c>
      <c r="AT22" s="16" t="s">
        <v>201</v>
      </c>
      <c r="AU22" s="27" t="s">
        <v>202</v>
      </c>
      <c r="AW22" s="6" t="s">
        <v>249</v>
      </c>
      <c r="AX22" s="6" t="s">
        <v>250</v>
      </c>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row>
    <row r="23">
      <c r="A23" s="11" t="s">
        <v>12</v>
      </c>
      <c r="B23" s="11" t="s">
        <v>12</v>
      </c>
      <c r="C23" s="12" t="s">
        <v>251</v>
      </c>
      <c r="D23" s="12" t="s">
        <v>252</v>
      </c>
      <c r="E23" s="13" t="s">
        <v>252</v>
      </c>
      <c r="F23" s="6" t="s">
        <v>253</v>
      </c>
      <c r="G23" s="6" t="s">
        <v>98</v>
      </c>
      <c r="H23" s="6"/>
      <c r="I23" s="6" t="s">
        <v>100</v>
      </c>
      <c r="J23" s="6" t="s">
        <v>99</v>
      </c>
      <c r="K23" s="6" t="s">
        <v>100</v>
      </c>
      <c r="N23" s="14"/>
      <c r="Z23" s="6" t="s">
        <v>254</v>
      </c>
      <c r="AA23" s="6" t="s">
        <v>180</v>
      </c>
      <c r="AC23" s="6" t="s">
        <v>255</v>
      </c>
      <c r="AJ23" s="6" t="s">
        <v>100</v>
      </c>
      <c r="AK23" s="6">
        <v>1995.0</v>
      </c>
      <c r="AL23" s="6" t="s">
        <v>121</v>
      </c>
      <c r="AM23" s="6" t="s">
        <v>256</v>
      </c>
      <c r="AN23" s="31">
        <v>0.01</v>
      </c>
      <c r="AO23" s="6" t="s">
        <v>100</v>
      </c>
      <c r="AP23" s="6" t="s">
        <v>199</v>
      </c>
      <c r="AQ23" s="16" t="s">
        <v>257</v>
      </c>
      <c r="AR23" s="16" t="s">
        <v>258</v>
      </c>
      <c r="AS23" s="16" t="s">
        <v>259</v>
      </c>
      <c r="AT23" s="16" t="s">
        <v>260</v>
      </c>
      <c r="AU23" s="28"/>
      <c r="AW23" s="6" t="s">
        <v>253</v>
      </c>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row>
    <row r="24">
      <c r="A24" s="11" t="s">
        <v>12</v>
      </c>
      <c r="B24" s="11" t="s">
        <v>12</v>
      </c>
      <c r="C24" s="12" t="s">
        <v>261</v>
      </c>
      <c r="D24" s="12" t="s">
        <v>262</v>
      </c>
      <c r="E24" s="13" t="s">
        <v>262</v>
      </c>
      <c r="F24" s="6" t="s">
        <v>263</v>
      </c>
      <c r="G24" s="6" t="s">
        <v>98</v>
      </c>
      <c r="H24" s="6"/>
      <c r="I24" s="6" t="s">
        <v>100</v>
      </c>
      <c r="J24" s="6" t="s">
        <v>99</v>
      </c>
      <c r="K24" s="6" t="s">
        <v>100</v>
      </c>
      <c r="N24" s="14"/>
      <c r="Q24" s="6" t="s">
        <v>264</v>
      </c>
      <c r="S24" s="6" t="s">
        <v>265</v>
      </c>
      <c r="Z24" s="6" t="s">
        <v>266</v>
      </c>
      <c r="AA24" s="6" t="s">
        <v>180</v>
      </c>
      <c r="AC24" s="6" t="s">
        <v>267</v>
      </c>
      <c r="AJ24" s="6" t="s">
        <v>100</v>
      </c>
      <c r="AK24" s="6">
        <v>2007.0</v>
      </c>
      <c r="AL24" s="6" t="s">
        <v>121</v>
      </c>
      <c r="AM24" s="6" t="s">
        <v>268</v>
      </c>
      <c r="AN24" s="6" t="s">
        <v>269</v>
      </c>
      <c r="AO24" s="6" t="s">
        <v>270</v>
      </c>
      <c r="AP24" s="6" t="s">
        <v>105</v>
      </c>
      <c r="AQ24" s="16" t="s">
        <v>257</v>
      </c>
      <c r="AR24" s="16" t="s">
        <v>271</v>
      </c>
      <c r="AS24" s="6" t="s">
        <v>272</v>
      </c>
      <c r="AT24" s="6" t="s">
        <v>273</v>
      </c>
      <c r="AU24" s="28"/>
      <c r="AW24" s="6" t="s">
        <v>263</v>
      </c>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row>
    <row r="25">
      <c r="A25" s="11" t="s">
        <v>12</v>
      </c>
      <c r="B25" s="11" t="s">
        <v>12</v>
      </c>
      <c r="C25" s="12" t="s">
        <v>261</v>
      </c>
      <c r="D25" s="12" t="s">
        <v>274</v>
      </c>
      <c r="E25" s="13" t="s">
        <v>274</v>
      </c>
      <c r="F25" s="6" t="s">
        <v>275</v>
      </c>
      <c r="G25" s="6" t="s">
        <v>98</v>
      </c>
      <c r="H25" s="6"/>
      <c r="I25" s="6" t="s">
        <v>100</v>
      </c>
      <c r="J25" s="6" t="s">
        <v>99</v>
      </c>
      <c r="K25" s="6" t="s">
        <v>100</v>
      </c>
      <c r="N25" s="14"/>
      <c r="Q25" s="6" t="s">
        <v>276</v>
      </c>
      <c r="S25" s="6" t="s">
        <v>265</v>
      </c>
      <c r="Z25" s="6" t="s">
        <v>266</v>
      </c>
      <c r="AA25" s="6" t="s">
        <v>180</v>
      </c>
      <c r="AC25" s="6" t="s">
        <v>267</v>
      </c>
      <c r="AJ25" s="6" t="s">
        <v>100</v>
      </c>
      <c r="AK25" s="6">
        <v>2007.0</v>
      </c>
      <c r="AL25" s="6"/>
      <c r="AM25" s="6" t="s">
        <v>277</v>
      </c>
      <c r="AN25" s="6" t="s">
        <v>269</v>
      </c>
      <c r="AO25" s="6" t="s">
        <v>270</v>
      </c>
      <c r="AP25" s="6" t="s">
        <v>105</v>
      </c>
      <c r="AQ25" s="16" t="s">
        <v>257</v>
      </c>
      <c r="AR25" s="16" t="s">
        <v>271</v>
      </c>
      <c r="AS25" s="6" t="s">
        <v>272</v>
      </c>
      <c r="AT25" s="16" t="s">
        <v>278</v>
      </c>
      <c r="AU25" s="28"/>
      <c r="AW25" s="6" t="s">
        <v>275</v>
      </c>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row>
    <row r="26">
      <c r="A26" s="11" t="s">
        <v>12</v>
      </c>
      <c r="B26" s="11" t="s">
        <v>12</v>
      </c>
      <c r="C26" s="12" t="s">
        <v>261</v>
      </c>
      <c r="D26" s="12" t="s">
        <v>279</v>
      </c>
      <c r="E26" s="30" t="s">
        <v>280</v>
      </c>
      <c r="F26" s="6" t="s">
        <v>281</v>
      </c>
      <c r="G26" s="6" t="s">
        <v>98</v>
      </c>
      <c r="H26" s="6"/>
      <c r="I26" s="6" t="s">
        <v>100</v>
      </c>
      <c r="J26" s="6" t="s">
        <v>99</v>
      </c>
      <c r="K26" s="6" t="s">
        <v>100</v>
      </c>
      <c r="N26" s="14"/>
      <c r="Q26" s="6" t="s">
        <v>276</v>
      </c>
      <c r="S26" s="6" t="s">
        <v>265</v>
      </c>
      <c r="Z26" s="6" t="s">
        <v>266</v>
      </c>
      <c r="AA26" s="6" t="s">
        <v>180</v>
      </c>
      <c r="AC26" s="6" t="s">
        <v>267</v>
      </c>
      <c r="AJ26" s="6" t="s">
        <v>100</v>
      </c>
      <c r="AK26" s="6">
        <v>2007.0</v>
      </c>
      <c r="AL26" s="6"/>
      <c r="AM26" s="6" t="s">
        <v>277</v>
      </c>
      <c r="AN26" s="6" t="s">
        <v>269</v>
      </c>
      <c r="AO26" s="6" t="s">
        <v>270</v>
      </c>
      <c r="AP26" s="6" t="s">
        <v>105</v>
      </c>
      <c r="AQ26" s="16" t="s">
        <v>257</v>
      </c>
      <c r="AR26" s="16" t="s">
        <v>271</v>
      </c>
      <c r="AS26" s="6" t="s">
        <v>272</v>
      </c>
      <c r="AT26" s="16" t="s">
        <v>282</v>
      </c>
      <c r="AU26" s="28"/>
      <c r="AW26" s="6" t="s">
        <v>283</v>
      </c>
      <c r="AX26" s="6" t="s">
        <v>284</v>
      </c>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row>
    <row r="27">
      <c r="A27" s="11" t="s">
        <v>12</v>
      </c>
      <c r="B27" s="11" t="s">
        <v>12</v>
      </c>
      <c r="C27" s="12" t="s">
        <v>261</v>
      </c>
      <c r="D27" s="12" t="s">
        <v>285</v>
      </c>
      <c r="E27" s="30" t="s">
        <v>286</v>
      </c>
      <c r="F27" s="6" t="s">
        <v>287</v>
      </c>
      <c r="G27" s="6" t="s">
        <v>98</v>
      </c>
      <c r="H27" s="6"/>
      <c r="I27" s="6" t="s">
        <v>100</v>
      </c>
      <c r="J27" s="6" t="s">
        <v>99</v>
      </c>
      <c r="K27" s="6" t="s">
        <v>100</v>
      </c>
      <c r="N27" s="14"/>
      <c r="Q27" s="6" t="s">
        <v>276</v>
      </c>
      <c r="S27" s="6" t="s">
        <v>265</v>
      </c>
      <c r="Z27" s="6" t="s">
        <v>266</v>
      </c>
      <c r="AA27" s="6" t="s">
        <v>180</v>
      </c>
      <c r="AC27" s="6" t="s">
        <v>267</v>
      </c>
      <c r="AJ27" s="6" t="s">
        <v>100</v>
      </c>
      <c r="AK27" s="6">
        <v>2007.0</v>
      </c>
      <c r="AL27" s="6"/>
      <c r="AM27" s="6" t="s">
        <v>277</v>
      </c>
      <c r="AN27" s="6" t="s">
        <v>269</v>
      </c>
      <c r="AO27" s="6" t="s">
        <v>270</v>
      </c>
      <c r="AP27" s="6" t="s">
        <v>105</v>
      </c>
      <c r="AQ27" s="16" t="s">
        <v>257</v>
      </c>
      <c r="AR27" s="16" t="s">
        <v>271</v>
      </c>
      <c r="AS27" s="6" t="s">
        <v>272</v>
      </c>
      <c r="AT27" s="16" t="s">
        <v>282</v>
      </c>
      <c r="AU27" s="28"/>
      <c r="AW27" s="6" t="s">
        <v>288</v>
      </c>
      <c r="AX27" s="6" t="s">
        <v>289</v>
      </c>
      <c r="AY27" s="6" t="s">
        <v>290</v>
      </c>
      <c r="AZ27" s="6"/>
      <c r="BA27" s="6"/>
      <c r="BB27" s="6"/>
      <c r="BC27" s="6"/>
      <c r="BD27" s="6"/>
      <c r="BE27" s="6"/>
      <c r="BF27" s="6"/>
      <c r="BG27" s="6"/>
      <c r="BH27" s="6"/>
      <c r="BI27" s="6"/>
      <c r="BJ27" s="6"/>
      <c r="BK27" s="6"/>
      <c r="BL27" s="6"/>
      <c r="BM27" s="6"/>
      <c r="BN27" s="6"/>
      <c r="BO27" s="6"/>
      <c r="BP27" s="6"/>
      <c r="BQ27" s="6"/>
      <c r="BR27" s="6"/>
      <c r="BS27" s="6"/>
      <c r="BT27" s="6"/>
      <c r="BU27" s="6"/>
      <c r="BV27" s="6"/>
      <c r="BW27" s="6"/>
      <c r="BX27" s="6"/>
    </row>
    <row r="28">
      <c r="A28" s="11" t="s">
        <v>12</v>
      </c>
      <c r="B28" s="11" t="s">
        <v>12</v>
      </c>
      <c r="C28" s="12" t="s">
        <v>261</v>
      </c>
      <c r="D28" s="12" t="s">
        <v>291</v>
      </c>
      <c r="E28" s="13" t="s">
        <v>291</v>
      </c>
      <c r="F28" s="6" t="s">
        <v>204</v>
      </c>
      <c r="G28" s="6" t="s">
        <v>98</v>
      </c>
      <c r="H28" s="6"/>
      <c r="I28" s="6" t="s">
        <v>100</v>
      </c>
      <c r="J28" s="6" t="s">
        <v>99</v>
      </c>
      <c r="K28" s="6" t="s">
        <v>100</v>
      </c>
      <c r="N28" s="14"/>
      <c r="Q28" s="6" t="s">
        <v>292</v>
      </c>
      <c r="S28" s="6" t="s">
        <v>265</v>
      </c>
      <c r="Z28" s="6" t="s">
        <v>266</v>
      </c>
      <c r="AA28" s="6" t="s">
        <v>180</v>
      </c>
      <c r="AC28" s="6" t="s">
        <v>267</v>
      </c>
      <c r="AJ28" s="6" t="s">
        <v>100</v>
      </c>
      <c r="AK28" s="6">
        <v>2007.0</v>
      </c>
      <c r="AL28" s="6" t="s">
        <v>121</v>
      </c>
      <c r="AM28" s="6" t="s">
        <v>268</v>
      </c>
      <c r="AN28" s="6" t="s">
        <v>269</v>
      </c>
      <c r="AO28" s="6" t="s">
        <v>270</v>
      </c>
      <c r="AP28" s="6" t="s">
        <v>105</v>
      </c>
      <c r="AQ28" s="16" t="s">
        <v>257</v>
      </c>
      <c r="AR28" s="16" t="s">
        <v>271</v>
      </c>
      <c r="AS28" s="6" t="s">
        <v>272</v>
      </c>
      <c r="AT28" s="6" t="s">
        <v>273</v>
      </c>
      <c r="AU28" s="28"/>
      <c r="AW28" s="6" t="s">
        <v>204</v>
      </c>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row>
    <row r="29">
      <c r="A29" s="11" t="s">
        <v>12</v>
      </c>
      <c r="B29" s="11" t="s">
        <v>12</v>
      </c>
      <c r="C29" s="12" t="s">
        <v>261</v>
      </c>
      <c r="D29" s="12" t="s">
        <v>293</v>
      </c>
      <c r="E29" s="13" t="s">
        <v>293</v>
      </c>
      <c r="F29" s="6" t="s">
        <v>294</v>
      </c>
      <c r="G29" s="6" t="s">
        <v>98</v>
      </c>
      <c r="H29" s="6"/>
      <c r="I29" s="6" t="s">
        <v>100</v>
      </c>
      <c r="J29" s="6" t="s">
        <v>99</v>
      </c>
      <c r="K29" s="6" t="s">
        <v>100</v>
      </c>
      <c r="N29" s="14"/>
      <c r="Q29" s="6" t="s">
        <v>292</v>
      </c>
      <c r="S29" s="6" t="s">
        <v>265</v>
      </c>
      <c r="Z29" s="6" t="s">
        <v>266</v>
      </c>
      <c r="AA29" s="6" t="s">
        <v>180</v>
      </c>
      <c r="AC29" s="6" t="s">
        <v>267</v>
      </c>
      <c r="AJ29" s="6" t="s">
        <v>100</v>
      </c>
      <c r="AK29" s="6">
        <v>2007.0</v>
      </c>
      <c r="AL29" s="6" t="s">
        <v>121</v>
      </c>
      <c r="AM29" s="6" t="s">
        <v>268</v>
      </c>
      <c r="AN29" s="6" t="s">
        <v>269</v>
      </c>
      <c r="AO29" s="6" t="s">
        <v>270</v>
      </c>
      <c r="AP29" s="6" t="s">
        <v>105</v>
      </c>
      <c r="AQ29" s="16" t="s">
        <v>257</v>
      </c>
      <c r="AR29" s="16" t="s">
        <v>271</v>
      </c>
      <c r="AS29" s="6" t="s">
        <v>272</v>
      </c>
      <c r="AT29" s="6" t="s">
        <v>273</v>
      </c>
      <c r="AU29" s="28"/>
      <c r="AW29" s="6" t="s">
        <v>294</v>
      </c>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row>
    <row r="30">
      <c r="A30" s="11" t="s">
        <v>10</v>
      </c>
      <c r="B30" s="11" t="s">
        <v>10</v>
      </c>
      <c r="C30" s="12" t="s">
        <v>295</v>
      </c>
      <c r="D30" s="12" t="s">
        <v>296</v>
      </c>
      <c r="E30" s="13" t="s">
        <v>296</v>
      </c>
      <c r="F30" s="6" t="s">
        <v>297</v>
      </c>
      <c r="G30" s="6" t="s">
        <v>98</v>
      </c>
      <c r="H30" s="6"/>
      <c r="I30" s="6" t="s">
        <v>100</v>
      </c>
      <c r="K30" s="6" t="s">
        <v>100</v>
      </c>
      <c r="L30" s="6" t="s">
        <v>298</v>
      </c>
      <c r="M30" s="32" t="s">
        <v>299</v>
      </c>
      <c r="N30" s="14"/>
      <c r="O30" s="6"/>
      <c r="P30" s="6"/>
      <c r="Q30" s="6"/>
      <c r="R30" s="6"/>
      <c r="S30" s="6"/>
      <c r="T30" s="6"/>
      <c r="U30" s="6"/>
      <c r="V30" s="6"/>
      <c r="W30" s="6"/>
      <c r="X30" s="6"/>
      <c r="Y30" s="6"/>
      <c r="Z30" s="6" t="s">
        <v>300</v>
      </c>
      <c r="AA30" s="6" t="s">
        <v>116</v>
      </c>
      <c r="AB30" s="6"/>
      <c r="AC30" s="6" t="s">
        <v>301</v>
      </c>
      <c r="AD30" s="6"/>
      <c r="AE30" s="6" t="s">
        <v>302</v>
      </c>
      <c r="AF30" s="6" t="s">
        <v>303</v>
      </c>
      <c r="AG30" s="6" t="s">
        <v>304</v>
      </c>
      <c r="AH30" s="6" t="s">
        <v>305</v>
      </c>
      <c r="AI30" s="6" t="s">
        <v>306</v>
      </c>
      <c r="AJ30" s="6" t="s">
        <v>100</v>
      </c>
      <c r="AK30" s="6">
        <v>2010.0</v>
      </c>
      <c r="AL30" s="6" t="s">
        <v>121</v>
      </c>
      <c r="AM30" s="6" t="s">
        <v>307</v>
      </c>
      <c r="AN30" s="6" t="s">
        <v>308</v>
      </c>
      <c r="AO30" s="6" t="s">
        <v>100</v>
      </c>
      <c r="AP30" s="6" t="s">
        <v>309</v>
      </c>
      <c r="AQ30" s="6" t="s">
        <v>125</v>
      </c>
      <c r="AR30" s="16" t="s">
        <v>186</v>
      </c>
      <c r="AS30" s="6" t="s">
        <v>310</v>
      </c>
      <c r="AT30" s="6" t="s">
        <v>311</v>
      </c>
      <c r="AU30" s="16" t="s">
        <v>312</v>
      </c>
      <c r="AW30" s="6" t="s">
        <v>297</v>
      </c>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row>
    <row r="31">
      <c r="A31" s="11" t="s">
        <v>10</v>
      </c>
      <c r="B31" s="11" t="s">
        <v>10</v>
      </c>
      <c r="C31" s="12" t="s">
        <v>295</v>
      </c>
      <c r="D31" s="12" t="s">
        <v>313</v>
      </c>
      <c r="E31" s="13" t="s">
        <v>313</v>
      </c>
      <c r="F31" s="6" t="s">
        <v>314</v>
      </c>
      <c r="G31" s="6" t="s">
        <v>98</v>
      </c>
      <c r="H31" s="6"/>
      <c r="I31" s="6" t="s">
        <v>100</v>
      </c>
      <c r="K31" s="6" t="s">
        <v>100</v>
      </c>
      <c r="L31" s="6" t="s">
        <v>315</v>
      </c>
      <c r="M31" s="32" t="s">
        <v>299</v>
      </c>
      <c r="N31" s="14"/>
      <c r="O31" s="6"/>
      <c r="P31" s="6"/>
      <c r="Q31" s="6"/>
      <c r="U31" s="6"/>
      <c r="V31" s="6"/>
      <c r="W31" s="6"/>
      <c r="X31" s="6"/>
      <c r="Y31" s="6"/>
      <c r="Z31" s="6" t="s">
        <v>300</v>
      </c>
      <c r="AA31" s="6" t="s">
        <v>116</v>
      </c>
      <c r="AB31" s="6"/>
      <c r="AC31" s="6" t="s">
        <v>301</v>
      </c>
      <c r="AD31" s="6"/>
      <c r="AE31" s="6" t="s">
        <v>316</v>
      </c>
      <c r="AF31" s="6" t="s">
        <v>303</v>
      </c>
      <c r="AG31" s="6" t="s">
        <v>317</v>
      </c>
      <c r="AH31" s="6" t="s">
        <v>305</v>
      </c>
      <c r="AI31" s="6" t="s">
        <v>306</v>
      </c>
      <c r="AJ31" s="6" t="s">
        <v>100</v>
      </c>
      <c r="AK31" s="6">
        <v>2010.0</v>
      </c>
      <c r="AL31" s="6" t="s">
        <v>121</v>
      </c>
      <c r="AM31" s="6" t="s">
        <v>318</v>
      </c>
      <c r="AN31" s="6" t="s">
        <v>308</v>
      </c>
      <c r="AO31" s="6" t="s">
        <v>100</v>
      </c>
      <c r="AP31" s="6" t="s">
        <v>309</v>
      </c>
      <c r="AQ31" s="6" t="s">
        <v>125</v>
      </c>
      <c r="AR31" s="16" t="s">
        <v>186</v>
      </c>
      <c r="AS31" s="6" t="s">
        <v>310</v>
      </c>
      <c r="AT31" s="6" t="s">
        <v>311</v>
      </c>
      <c r="AU31" s="16" t="s">
        <v>319</v>
      </c>
      <c r="AW31" s="6" t="s">
        <v>314</v>
      </c>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row>
    <row r="32">
      <c r="A32" s="11" t="s">
        <v>10</v>
      </c>
      <c r="B32" s="11" t="s">
        <v>10</v>
      </c>
      <c r="C32" s="12" t="s">
        <v>295</v>
      </c>
      <c r="D32" s="12" t="s">
        <v>320</v>
      </c>
      <c r="E32" s="13" t="s">
        <v>320</v>
      </c>
      <c r="F32" s="6" t="s">
        <v>321</v>
      </c>
      <c r="G32" s="6" t="s">
        <v>98</v>
      </c>
      <c r="H32" s="6"/>
      <c r="I32" s="6" t="s">
        <v>99</v>
      </c>
      <c r="K32" s="6" t="s">
        <v>100</v>
      </c>
      <c r="L32" s="6" t="s">
        <v>322</v>
      </c>
      <c r="M32" s="32" t="s">
        <v>299</v>
      </c>
      <c r="N32" s="14"/>
      <c r="O32" s="6"/>
      <c r="P32" s="6"/>
      <c r="U32" s="6"/>
      <c r="V32" s="6"/>
      <c r="W32" s="6"/>
      <c r="X32" s="6"/>
      <c r="Y32" s="6"/>
      <c r="Z32" s="6" t="s">
        <v>300</v>
      </c>
      <c r="AA32" s="6" t="s">
        <v>116</v>
      </c>
      <c r="AB32" s="6"/>
      <c r="AC32" s="6" t="s">
        <v>301</v>
      </c>
      <c r="AD32" s="6"/>
      <c r="AE32" s="6" t="s">
        <v>316</v>
      </c>
      <c r="AF32" s="6" t="s">
        <v>303</v>
      </c>
      <c r="AG32" s="12" t="s">
        <v>323</v>
      </c>
      <c r="AH32" s="6" t="s">
        <v>305</v>
      </c>
      <c r="AI32" s="6" t="s">
        <v>306</v>
      </c>
      <c r="AJ32" s="6" t="s">
        <v>100</v>
      </c>
      <c r="AK32" s="6">
        <v>2010.0</v>
      </c>
      <c r="AL32" s="6" t="s">
        <v>121</v>
      </c>
      <c r="AM32" s="6" t="s">
        <v>318</v>
      </c>
      <c r="AN32" s="6" t="s">
        <v>308</v>
      </c>
      <c r="AO32" s="6" t="s">
        <v>100</v>
      </c>
      <c r="AP32" s="6" t="s">
        <v>309</v>
      </c>
      <c r="AQ32" s="6" t="s">
        <v>125</v>
      </c>
      <c r="AR32" s="16" t="s">
        <v>186</v>
      </c>
      <c r="AS32" s="6" t="s">
        <v>310</v>
      </c>
      <c r="AT32" s="6" t="s">
        <v>311</v>
      </c>
      <c r="AU32" s="16" t="s">
        <v>319</v>
      </c>
      <c r="AW32" s="6" t="s">
        <v>321</v>
      </c>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row>
    <row r="33">
      <c r="A33" s="11" t="s">
        <v>10</v>
      </c>
      <c r="B33" s="11" t="s">
        <v>10</v>
      </c>
      <c r="C33" s="12" t="s">
        <v>295</v>
      </c>
      <c r="D33" s="12" t="s">
        <v>324</v>
      </c>
      <c r="E33" s="13" t="s">
        <v>324</v>
      </c>
      <c r="F33" s="6" t="s">
        <v>297</v>
      </c>
      <c r="G33" s="6" t="s">
        <v>98</v>
      </c>
      <c r="H33" s="6"/>
      <c r="I33" s="6" t="s">
        <v>100</v>
      </c>
      <c r="J33" s="6"/>
      <c r="K33" s="6" t="s">
        <v>100</v>
      </c>
      <c r="M33" s="14"/>
      <c r="N33" s="14"/>
      <c r="O33" s="6"/>
      <c r="P33" s="6"/>
      <c r="R33" s="6"/>
      <c r="S33" s="6"/>
      <c r="T33" s="6" t="s">
        <v>325</v>
      </c>
      <c r="U33" s="6" t="s">
        <v>326</v>
      </c>
      <c r="V33" s="6" t="s">
        <v>327</v>
      </c>
      <c r="W33" s="6"/>
      <c r="X33" s="6"/>
      <c r="Y33" s="6"/>
      <c r="Z33" s="6" t="s">
        <v>300</v>
      </c>
      <c r="AA33" s="6" t="s">
        <v>116</v>
      </c>
      <c r="AB33" s="6"/>
      <c r="AC33" s="6" t="s">
        <v>301</v>
      </c>
      <c r="AD33" s="6"/>
      <c r="AE33" s="6" t="s">
        <v>302</v>
      </c>
      <c r="AF33" s="6" t="s">
        <v>303</v>
      </c>
      <c r="AG33" s="6" t="s">
        <v>328</v>
      </c>
      <c r="AH33" s="6" t="s">
        <v>305</v>
      </c>
      <c r="AI33" s="6" t="s">
        <v>306</v>
      </c>
      <c r="AJ33" s="6" t="s">
        <v>100</v>
      </c>
      <c r="AK33" s="6">
        <v>2010.0</v>
      </c>
      <c r="AL33" s="6" t="s">
        <v>121</v>
      </c>
      <c r="AM33" s="6" t="s">
        <v>318</v>
      </c>
      <c r="AN33" s="6" t="s">
        <v>308</v>
      </c>
      <c r="AO33" s="6" t="s">
        <v>100</v>
      </c>
      <c r="AP33" s="6" t="s">
        <v>309</v>
      </c>
      <c r="AQ33" s="6" t="s">
        <v>125</v>
      </c>
      <c r="AR33" s="16" t="s">
        <v>186</v>
      </c>
      <c r="AS33" s="6" t="s">
        <v>310</v>
      </c>
      <c r="AT33" s="6" t="s">
        <v>311</v>
      </c>
      <c r="AU33" s="16" t="s">
        <v>319</v>
      </c>
      <c r="AW33" s="6" t="s">
        <v>297</v>
      </c>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row>
    <row r="34">
      <c r="A34" s="11" t="s">
        <v>10</v>
      </c>
      <c r="B34" s="11" t="s">
        <v>10</v>
      </c>
      <c r="C34" s="12" t="s">
        <v>295</v>
      </c>
      <c r="D34" s="12" t="s">
        <v>329</v>
      </c>
      <c r="E34" s="13" t="s">
        <v>329</v>
      </c>
      <c r="F34" s="6" t="s">
        <v>314</v>
      </c>
      <c r="G34" s="6" t="s">
        <v>98</v>
      </c>
      <c r="H34" s="6"/>
      <c r="I34" s="6" t="s">
        <v>100</v>
      </c>
      <c r="J34" s="6"/>
      <c r="K34" s="6" t="s">
        <v>100</v>
      </c>
      <c r="M34" s="14"/>
      <c r="N34" s="14"/>
      <c r="O34" s="6"/>
      <c r="P34" s="6"/>
      <c r="R34" s="6"/>
      <c r="S34" s="6"/>
      <c r="T34" s="6" t="s">
        <v>325</v>
      </c>
      <c r="U34" s="6" t="s">
        <v>330</v>
      </c>
      <c r="V34" s="6" t="s">
        <v>327</v>
      </c>
      <c r="W34" s="6"/>
      <c r="X34" s="6"/>
      <c r="Y34" s="6"/>
      <c r="Z34" s="6" t="s">
        <v>300</v>
      </c>
      <c r="AA34" s="6" t="s">
        <v>116</v>
      </c>
      <c r="AB34" s="6"/>
      <c r="AC34" s="6" t="s">
        <v>301</v>
      </c>
      <c r="AD34" s="6"/>
      <c r="AE34" s="6" t="s">
        <v>302</v>
      </c>
      <c r="AF34" s="6" t="s">
        <v>303</v>
      </c>
      <c r="AG34" s="6" t="s">
        <v>331</v>
      </c>
      <c r="AH34" s="6" t="s">
        <v>305</v>
      </c>
      <c r="AI34" s="6" t="s">
        <v>306</v>
      </c>
      <c r="AJ34" s="6" t="s">
        <v>100</v>
      </c>
      <c r="AK34" s="6">
        <v>2010.0</v>
      </c>
      <c r="AL34" s="6" t="s">
        <v>121</v>
      </c>
      <c r="AM34" s="6" t="s">
        <v>318</v>
      </c>
      <c r="AN34" s="6" t="s">
        <v>308</v>
      </c>
      <c r="AO34" s="6" t="s">
        <v>100</v>
      </c>
      <c r="AP34" s="6" t="s">
        <v>309</v>
      </c>
      <c r="AQ34" s="6" t="s">
        <v>125</v>
      </c>
      <c r="AR34" s="16" t="s">
        <v>186</v>
      </c>
      <c r="AS34" s="6" t="s">
        <v>310</v>
      </c>
      <c r="AT34" s="6" t="s">
        <v>311</v>
      </c>
      <c r="AU34" s="16" t="s">
        <v>319</v>
      </c>
      <c r="AW34" s="6" t="s">
        <v>314</v>
      </c>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row>
    <row r="35">
      <c r="A35" s="11" t="s">
        <v>10</v>
      </c>
      <c r="B35" s="11" t="s">
        <v>10</v>
      </c>
      <c r="C35" s="12" t="s">
        <v>295</v>
      </c>
      <c r="D35" s="12" t="s">
        <v>332</v>
      </c>
      <c r="E35" s="13" t="s">
        <v>332</v>
      </c>
      <c r="F35" s="6" t="s">
        <v>333</v>
      </c>
      <c r="G35" s="6" t="s">
        <v>98</v>
      </c>
      <c r="H35" s="6"/>
      <c r="I35" s="6" t="s">
        <v>100</v>
      </c>
      <c r="K35" s="6" t="s">
        <v>100</v>
      </c>
      <c r="M35" s="14"/>
      <c r="N35" s="14"/>
      <c r="O35" s="6"/>
      <c r="P35" s="6"/>
      <c r="U35" s="6"/>
      <c r="V35" s="6"/>
      <c r="W35" s="6"/>
      <c r="X35" s="6"/>
      <c r="Y35" s="6"/>
      <c r="Z35" s="6" t="s">
        <v>300</v>
      </c>
      <c r="AA35" s="6" t="s">
        <v>116</v>
      </c>
      <c r="AB35" s="6"/>
      <c r="AC35" s="6" t="s">
        <v>301</v>
      </c>
      <c r="AD35" s="6"/>
      <c r="AE35" s="6" t="s">
        <v>302</v>
      </c>
      <c r="AF35" s="6" t="s">
        <v>303</v>
      </c>
      <c r="AG35" s="6" t="s">
        <v>334</v>
      </c>
      <c r="AH35" s="6" t="s">
        <v>305</v>
      </c>
      <c r="AI35" s="6" t="s">
        <v>306</v>
      </c>
      <c r="AJ35" s="6" t="s">
        <v>100</v>
      </c>
      <c r="AK35" s="6">
        <v>2010.0</v>
      </c>
      <c r="AL35" s="6" t="s">
        <v>121</v>
      </c>
      <c r="AM35" s="6" t="s">
        <v>318</v>
      </c>
      <c r="AN35" s="6" t="s">
        <v>308</v>
      </c>
      <c r="AO35" s="6" t="s">
        <v>100</v>
      </c>
      <c r="AP35" s="6" t="s">
        <v>309</v>
      </c>
      <c r="AQ35" s="6" t="s">
        <v>125</v>
      </c>
      <c r="AR35" s="16" t="s">
        <v>186</v>
      </c>
      <c r="AS35" s="6" t="s">
        <v>310</v>
      </c>
      <c r="AT35" s="6" t="s">
        <v>311</v>
      </c>
      <c r="AU35" s="16" t="s">
        <v>319</v>
      </c>
      <c r="AW35" s="6" t="s">
        <v>333</v>
      </c>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row>
    <row r="36">
      <c r="A36" s="11" t="s">
        <v>10</v>
      </c>
      <c r="B36" s="11" t="s">
        <v>10</v>
      </c>
      <c r="C36" s="12" t="s">
        <v>295</v>
      </c>
      <c r="D36" s="12" t="s">
        <v>335</v>
      </c>
      <c r="E36" s="13" t="s">
        <v>335</v>
      </c>
      <c r="F36" s="6" t="s">
        <v>336</v>
      </c>
      <c r="G36" s="6" t="s">
        <v>98</v>
      </c>
      <c r="H36" s="6"/>
      <c r="I36" s="6" t="s">
        <v>100</v>
      </c>
      <c r="K36" s="6" t="s">
        <v>100</v>
      </c>
      <c r="M36" s="14"/>
      <c r="N36" s="14"/>
      <c r="O36" s="6"/>
      <c r="P36" s="6"/>
      <c r="U36" s="6"/>
      <c r="V36" s="6"/>
      <c r="W36" s="6"/>
      <c r="X36" s="6"/>
      <c r="Y36" s="6"/>
      <c r="Z36" s="6" t="s">
        <v>300</v>
      </c>
      <c r="AA36" s="6" t="s">
        <v>116</v>
      </c>
      <c r="AB36" s="6"/>
      <c r="AC36" s="6" t="s">
        <v>301</v>
      </c>
      <c r="AD36" s="6"/>
      <c r="AE36" s="6" t="s">
        <v>302</v>
      </c>
      <c r="AF36" s="6" t="s">
        <v>303</v>
      </c>
      <c r="AG36" s="6" t="s">
        <v>337</v>
      </c>
      <c r="AH36" s="6" t="s">
        <v>305</v>
      </c>
      <c r="AI36" s="6" t="s">
        <v>306</v>
      </c>
      <c r="AJ36" s="6" t="s">
        <v>100</v>
      </c>
      <c r="AK36" s="6">
        <v>2010.0</v>
      </c>
      <c r="AL36" s="6" t="s">
        <v>121</v>
      </c>
      <c r="AM36" s="6" t="s">
        <v>318</v>
      </c>
      <c r="AN36" s="6" t="s">
        <v>308</v>
      </c>
      <c r="AO36" s="6" t="s">
        <v>100</v>
      </c>
      <c r="AP36" s="6" t="s">
        <v>309</v>
      </c>
      <c r="AQ36" s="6" t="s">
        <v>125</v>
      </c>
      <c r="AR36" s="16" t="s">
        <v>186</v>
      </c>
      <c r="AS36" s="6" t="s">
        <v>310</v>
      </c>
      <c r="AT36" s="6" t="s">
        <v>311</v>
      </c>
      <c r="AU36" s="16" t="s">
        <v>319</v>
      </c>
      <c r="AW36" s="6" t="s">
        <v>336</v>
      </c>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row>
    <row r="37">
      <c r="A37" s="11" t="s">
        <v>10</v>
      </c>
      <c r="B37" s="11" t="s">
        <v>10</v>
      </c>
      <c r="C37" s="12" t="s">
        <v>295</v>
      </c>
      <c r="D37" s="12" t="s">
        <v>338</v>
      </c>
      <c r="E37" s="13" t="s">
        <v>338</v>
      </c>
      <c r="F37" s="6" t="s">
        <v>321</v>
      </c>
      <c r="G37" s="6" t="s">
        <v>98</v>
      </c>
      <c r="H37" s="6"/>
      <c r="I37" s="6" t="s">
        <v>100</v>
      </c>
      <c r="K37" s="6" t="s">
        <v>100</v>
      </c>
      <c r="M37" s="14"/>
      <c r="N37" s="14"/>
      <c r="O37" s="6"/>
      <c r="P37" s="6"/>
      <c r="U37" s="6"/>
      <c r="V37" s="6"/>
      <c r="W37" s="6"/>
      <c r="X37" s="6"/>
      <c r="Y37" s="6"/>
      <c r="Z37" s="6" t="s">
        <v>300</v>
      </c>
      <c r="AA37" s="6" t="s">
        <v>116</v>
      </c>
      <c r="AB37" s="6"/>
      <c r="AC37" s="6" t="s">
        <v>301</v>
      </c>
      <c r="AD37" s="6"/>
      <c r="AE37" s="6" t="s">
        <v>302</v>
      </c>
      <c r="AF37" s="6" t="s">
        <v>303</v>
      </c>
      <c r="AG37" s="6" t="s">
        <v>339</v>
      </c>
      <c r="AH37" s="6" t="s">
        <v>305</v>
      </c>
      <c r="AI37" s="6" t="s">
        <v>306</v>
      </c>
      <c r="AJ37" s="6" t="s">
        <v>100</v>
      </c>
      <c r="AK37" s="6">
        <v>2010.0</v>
      </c>
      <c r="AL37" s="6" t="s">
        <v>121</v>
      </c>
      <c r="AM37" s="6" t="s">
        <v>318</v>
      </c>
      <c r="AN37" s="6" t="s">
        <v>308</v>
      </c>
      <c r="AO37" s="6" t="s">
        <v>100</v>
      </c>
      <c r="AP37" s="6" t="s">
        <v>309</v>
      </c>
      <c r="AQ37" s="6" t="s">
        <v>125</v>
      </c>
      <c r="AR37" s="16" t="s">
        <v>186</v>
      </c>
      <c r="AS37" s="6" t="s">
        <v>310</v>
      </c>
      <c r="AT37" s="6" t="s">
        <v>311</v>
      </c>
      <c r="AU37" s="16" t="s">
        <v>319</v>
      </c>
      <c r="AW37" s="6" t="s">
        <v>321</v>
      </c>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row>
    <row r="38">
      <c r="A38" s="11" t="s">
        <v>10</v>
      </c>
      <c r="B38" s="11" t="s">
        <v>10</v>
      </c>
      <c r="C38" s="12" t="s">
        <v>295</v>
      </c>
      <c r="D38" s="12" t="s">
        <v>340</v>
      </c>
      <c r="E38" s="13" t="s">
        <v>340</v>
      </c>
      <c r="F38" s="6" t="s">
        <v>321</v>
      </c>
      <c r="G38" s="6" t="s">
        <v>98</v>
      </c>
      <c r="H38" s="6"/>
      <c r="I38" s="6" t="s">
        <v>100</v>
      </c>
      <c r="K38" s="6" t="s">
        <v>100</v>
      </c>
      <c r="M38" s="14"/>
      <c r="N38" s="14"/>
      <c r="O38" s="6"/>
      <c r="P38" s="6"/>
      <c r="U38" s="6"/>
      <c r="V38" s="6"/>
      <c r="W38" s="6"/>
      <c r="X38" s="6"/>
      <c r="Y38" s="6"/>
      <c r="Z38" s="6" t="s">
        <v>300</v>
      </c>
      <c r="AA38" s="6" t="s">
        <v>116</v>
      </c>
      <c r="AB38" s="6"/>
      <c r="AC38" s="6" t="s">
        <v>301</v>
      </c>
      <c r="AD38" s="6"/>
      <c r="AE38" s="6" t="s">
        <v>302</v>
      </c>
      <c r="AF38" s="6" t="s">
        <v>303</v>
      </c>
      <c r="AG38" s="6" t="s">
        <v>341</v>
      </c>
      <c r="AH38" s="6" t="s">
        <v>305</v>
      </c>
      <c r="AI38" s="6" t="s">
        <v>306</v>
      </c>
      <c r="AJ38" s="6" t="s">
        <v>100</v>
      </c>
      <c r="AK38" s="6">
        <v>2010.0</v>
      </c>
      <c r="AL38" s="6" t="s">
        <v>121</v>
      </c>
      <c r="AM38" s="6" t="s">
        <v>318</v>
      </c>
      <c r="AN38" s="6" t="s">
        <v>308</v>
      </c>
      <c r="AO38" s="6" t="s">
        <v>100</v>
      </c>
      <c r="AP38" s="6" t="s">
        <v>309</v>
      </c>
      <c r="AQ38" s="6" t="s">
        <v>125</v>
      </c>
      <c r="AR38" s="16" t="s">
        <v>186</v>
      </c>
      <c r="AS38" s="6" t="s">
        <v>310</v>
      </c>
      <c r="AT38" s="6" t="s">
        <v>311</v>
      </c>
      <c r="AU38" s="16" t="s">
        <v>319</v>
      </c>
      <c r="AW38" s="6" t="s">
        <v>321</v>
      </c>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row>
    <row r="39">
      <c r="A39" s="11" t="s">
        <v>10</v>
      </c>
      <c r="B39" s="11" t="s">
        <v>10</v>
      </c>
      <c r="C39" s="12" t="s">
        <v>295</v>
      </c>
      <c r="D39" s="12" t="s">
        <v>342</v>
      </c>
      <c r="E39" s="13" t="s">
        <v>342</v>
      </c>
      <c r="F39" s="6" t="s">
        <v>343</v>
      </c>
      <c r="G39" s="6" t="s">
        <v>98</v>
      </c>
      <c r="H39" s="6"/>
      <c r="I39" s="6" t="s">
        <v>100</v>
      </c>
      <c r="K39" s="6" t="s">
        <v>100</v>
      </c>
      <c r="M39" s="14"/>
      <c r="N39" s="14"/>
      <c r="O39" s="6"/>
      <c r="P39" s="6"/>
      <c r="U39" s="6"/>
      <c r="V39" s="6"/>
      <c r="W39" s="6"/>
      <c r="X39" s="6"/>
      <c r="Y39" s="6"/>
      <c r="Z39" s="6" t="s">
        <v>300</v>
      </c>
      <c r="AA39" s="6" t="s">
        <v>116</v>
      </c>
      <c r="AB39" s="6"/>
      <c r="AC39" s="6" t="s">
        <v>301</v>
      </c>
      <c r="AD39" s="6"/>
      <c r="AE39" s="6" t="s">
        <v>302</v>
      </c>
      <c r="AF39" s="6" t="s">
        <v>303</v>
      </c>
      <c r="AG39" s="6" t="s">
        <v>344</v>
      </c>
      <c r="AH39" s="6" t="s">
        <v>305</v>
      </c>
      <c r="AI39" s="6" t="s">
        <v>306</v>
      </c>
      <c r="AJ39" s="6" t="s">
        <v>100</v>
      </c>
      <c r="AK39" s="6">
        <v>2010.0</v>
      </c>
      <c r="AL39" s="6" t="s">
        <v>121</v>
      </c>
      <c r="AM39" s="6" t="s">
        <v>318</v>
      </c>
      <c r="AN39" s="6" t="s">
        <v>308</v>
      </c>
      <c r="AO39" s="6" t="s">
        <v>100</v>
      </c>
      <c r="AP39" s="6" t="s">
        <v>309</v>
      </c>
      <c r="AQ39" s="6" t="s">
        <v>125</v>
      </c>
      <c r="AR39" s="16" t="s">
        <v>186</v>
      </c>
      <c r="AS39" s="6" t="s">
        <v>310</v>
      </c>
      <c r="AT39" s="6" t="s">
        <v>311</v>
      </c>
      <c r="AU39" s="16" t="s">
        <v>319</v>
      </c>
      <c r="AW39" s="6" t="s">
        <v>343</v>
      </c>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row>
    <row r="40">
      <c r="A40" s="11" t="s">
        <v>10</v>
      </c>
      <c r="B40" s="11" t="s">
        <v>10</v>
      </c>
      <c r="C40" s="12" t="s">
        <v>295</v>
      </c>
      <c r="D40" s="12" t="s">
        <v>345</v>
      </c>
      <c r="E40" s="13" t="s">
        <v>345</v>
      </c>
      <c r="F40" s="6" t="s">
        <v>346</v>
      </c>
      <c r="G40" s="6" t="s">
        <v>98</v>
      </c>
      <c r="H40" s="6"/>
      <c r="I40" s="6" t="s">
        <v>100</v>
      </c>
      <c r="K40" s="6" t="s">
        <v>100</v>
      </c>
      <c r="M40" s="14"/>
      <c r="N40" s="14"/>
      <c r="O40" s="6"/>
      <c r="P40" s="6"/>
      <c r="U40" s="6"/>
      <c r="V40" s="6"/>
      <c r="W40" s="6"/>
      <c r="X40" s="6"/>
      <c r="Y40" s="6"/>
      <c r="Z40" s="6" t="s">
        <v>300</v>
      </c>
      <c r="AA40" s="6" t="s">
        <v>116</v>
      </c>
      <c r="AB40" s="6"/>
      <c r="AC40" s="6" t="s">
        <v>301</v>
      </c>
      <c r="AD40" s="6"/>
      <c r="AE40" s="6" t="s">
        <v>302</v>
      </c>
      <c r="AF40" s="6" t="s">
        <v>303</v>
      </c>
      <c r="AG40" s="6" t="s">
        <v>347</v>
      </c>
      <c r="AH40" s="6" t="s">
        <v>305</v>
      </c>
      <c r="AI40" s="6" t="s">
        <v>306</v>
      </c>
      <c r="AJ40" s="6" t="s">
        <v>100</v>
      </c>
      <c r="AK40" s="6">
        <v>2010.0</v>
      </c>
      <c r="AL40" s="6" t="s">
        <v>121</v>
      </c>
      <c r="AM40" s="6" t="s">
        <v>318</v>
      </c>
      <c r="AN40" s="6" t="s">
        <v>308</v>
      </c>
      <c r="AO40" s="6" t="s">
        <v>100</v>
      </c>
      <c r="AP40" s="6" t="s">
        <v>309</v>
      </c>
      <c r="AQ40" s="6" t="s">
        <v>125</v>
      </c>
      <c r="AR40" s="16" t="s">
        <v>186</v>
      </c>
      <c r="AS40" s="6" t="s">
        <v>310</v>
      </c>
      <c r="AT40" s="6" t="s">
        <v>311</v>
      </c>
      <c r="AU40" s="16" t="s">
        <v>319</v>
      </c>
      <c r="AW40" s="6" t="s">
        <v>346</v>
      </c>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row>
    <row r="41">
      <c r="A41" s="11" t="s">
        <v>10</v>
      </c>
      <c r="B41" s="11" t="s">
        <v>10</v>
      </c>
      <c r="C41" s="12" t="s">
        <v>295</v>
      </c>
      <c r="D41" s="12" t="s">
        <v>348</v>
      </c>
      <c r="E41" s="13" t="s">
        <v>348</v>
      </c>
      <c r="F41" s="6" t="s">
        <v>346</v>
      </c>
      <c r="G41" s="6" t="s">
        <v>98</v>
      </c>
      <c r="H41" s="6"/>
      <c r="I41" s="6" t="s">
        <v>100</v>
      </c>
      <c r="K41" s="6" t="s">
        <v>100</v>
      </c>
      <c r="M41" s="14"/>
      <c r="N41" s="14"/>
      <c r="O41" s="6"/>
      <c r="P41" s="6"/>
      <c r="U41" s="6"/>
      <c r="V41" s="6"/>
      <c r="W41" s="6"/>
      <c r="X41" s="6"/>
      <c r="Y41" s="6"/>
      <c r="Z41" s="6" t="s">
        <v>300</v>
      </c>
      <c r="AA41" s="6" t="s">
        <v>116</v>
      </c>
      <c r="AB41" s="6"/>
      <c r="AC41" s="6" t="s">
        <v>301</v>
      </c>
      <c r="AD41" s="6"/>
      <c r="AE41" s="6" t="s">
        <v>302</v>
      </c>
      <c r="AF41" s="6" t="s">
        <v>303</v>
      </c>
      <c r="AG41" s="6" t="s">
        <v>349</v>
      </c>
      <c r="AH41" s="6" t="s">
        <v>305</v>
      </c>
      <c r="AI41" s="6" t="s">
        <v>306</v>
      </c>
      <c r="AJ41" s="6" t="s">
        <v>100</v>
      </c>
      <c r="AK41" s="6">
        <v>2010.0</v>
      </c>
      <c r="AL41" s="6" t="s">
        <v>121</v>
      </c>
      <c r="AM41" s="6" t="s">
        <v>318</v>
      </c>
      <c r="AN41" s="6" t="s">
        <v>308</v>
      </c>
      <c r="AO41" s="6" t="s">
        <v>100</v>
      </c>
      <c r="AP41" s="6" t="s">
        <v>309</v>
      </c>
      <c r="AQ41" s="6" t="s">
        <v>125</v>
      </c>
      <c r="AR41" s="16" t="s">
        <v>186</v>
      </c>
      <c r="AS41" s="6" t="s">
        <v>310</v>
      </c>
      <c r="AT41" s="6" t="s">
        <v>311</v>
      </c>
      <c r="AU41" s="16" t="s">
        <v>319</v>
      </c>
      <c r="AW41" s="6" t="s">
        <v>346</v>
      </c>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row>
    <row r="42">
      <c r="A42" s="11" t="s">
        <v>10</v>
      </c>
      <c r="B42" s="11" t="s">
        <v>10</v>
      </c>
      <c r="C42" s="12" t="s">
        <v>295</v>
      </c>
      <c r="D42" s="12" t="s">
        <v>350</v>
      </c>
      <c r="E42" s="13" t="s">
        <v>350</v>
      </c>
      <c r="F42" s="6" t="s">
        <v>346</v>
      </c>
      <c r="G42" s="6" t="s">
        <v>98</v>
      </c>
      <c r="H42" s="6"/>
      <c r="I42" s="6" t="s">
        <v>100</v>
      </c>
      <c r="K42" s="6" t="s">
        <v>100</v>
      </c>
      <c r="M42" s="14"/>
      <c r="N42" s="14"/>
      <c r="O42" s="6"/>
      <c r="P42" s="6"/>
      <c r="U42" s="6"/>
      <c r="V42" s="6"/>
      <c r="W42" s="6"/>
      <c r="X42" s="6"/>
      <c r="Y42" s="6"/>
      <c r="Z42" s="6" t="s">
        <v>300</v>
      </c>
      <c r="AA42" s="6" t="s">
        <v>116</v>
      </c>
      <c r="AB42" s="6"/>
      <c r="AC42" s="6" t="s">
        <v>301</v>
      </c>
      <c r="AD42" s="6"/>
      <c r="AE42" s="6" t="s">
        <v>302</v>
      </c>
      <c r="AF42" s="6" t="s">
        <v>303</v>
      </c>
      <c r="AG42" s="6" t="s">
        <v>341</v>
      </c>
      <c r="AH42" s="6" t="s">
        <v>305</v>
      </c>
      <c r="AI42" s="6" t="s">
        <v>306</v>
      </c>
      <c r="AJ42" s="6" t="s">
        <v>100</v>
      </c>
      <c r="AK42" s="6">
        <v>2010.0</v>
      </c>
      <c r="AL42" s="6" t="s">
        <v>121</v>
      </c>
      <c r="AM42" s="6" t="s">
        <v>318</v>
      </c>
      <c r="AN42" s="6" t="s">
        <v>308</v>
      </c>
      <c r="AO42" s="6" t="s">
        <v>100</v>
      </c>
      <c r="AP42" s="6" t="s">
        <v>309</v>
      </c>
      <c r="AQ42" s="6" t="s">
        <v>125</v>
      </c>
      <c r="AR42" s="16" t="s">
        <v>186</v>
      </c>
      <c r="AS42" s="6" t="s">
        <v>310</v>
      </c>
      <c r="AT42" s="6" t="s">
        <v>311</v>
      </c>
      <c r="AU42" s="16" t="s">
        <v>319</v>
      </c>
      <c r="AW42" s="6" t="s">
        <v>346</v>
      </c>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row>
    <row r="43">
      <c r="A43" s="11" t="s">
        <v>10</v>
      </c>
      <c r="B43" s="11" t="s">
        <v>10</v>
      </c>
      <c r="C43" s="12" t="s">
        <v>295</v>
      </c>
      <c r="D43" s="12" t="s">
        <v>351</v>
      </c>
      <c r="E43" s="13" t="s">
        <v>351</v>
      </c>
      <c r="F43" s="6" t="s">
        <v>352</v>
      </c>
      <c r="G43" s="6" t="s">
        <v>98</v>
      </c>
      <c r="H43" s="6"/>
      <c r="I43" s="6" t="s">
        <v>100</v>
      </c>
      <c r="K43" s="6" t="s">
        <v>100</v>
      </c>
      <c r="M43" s="14"/>
      <c r="N43" s="14"/>
      <c r="O43" s="6"/>
      <c r="P43" s="6"/>
      <c r="U43" s="6"/>
      <c r="V43" s="6"/>
      <c r="W43" s="6"/>
      <c r="X43" s="6"/>
      <c r="Y43" s="6"/>
      <c r="Z43" s="6" t="s">
        <v>300</v>
      </c>
      <c r="AA43" s="6" t="s">
        <v>116</v>
      </c>
      <c r="AB43" s="6"/>
      <c r="AC43" s="6" t="s">
        <v>301</v>
      </c>
      <c r="AD43" s="6"/>
      <c r="AF43" s="6" t="s">
        <v>303</v>
      </c>
      <c r="AG43" s="6" t="s">
        <v>353</v>
      </c>
      <c r="AH43" s="6" t="s">
        <v>305</v>
      </c>
      <c r="AI43" s="6" t="s">
        <v>306</v>
      </c>
      <c r="AJ43" s="6" t="s">
        <v>100</v>
      </c>
      <c r="AK43" s="6">
        <v>2010.0</v>
      </c>
      <c r="AL43" s="6" t="s">
        <v>121</v>
      </c>
      <c r="AM43" s="6" t="s">
        <v>318</v>
      </c>
      <c r="AN43" s="6" t="s">
        <v>308</v>
      </c>
      <c r="AO43" s="6" t="s">
        <v>100</v>
      </c>
      <c r="AP43" s="6" t="s">
        <v>309</v>
      </c>
      <c r="AQ43" s="6" t="s">
        <v>125</v>
      </c>
      <c r="AR43" s="16" t="s">
        <v>186</v>
      </c>
      <c r="AS43" s="6" t="s">
        <v>310</v>
      </c>
      <c r="AT43" s="6" t="s">
        <v>311</v>
      </c>
      <c r="AU43" s="16" t="s">
        <v>319</v>
      </c>
      <c r="AW43" s="6" t="s">
        <v>352</v>
      </c>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row>
    <row r="44">
      <c r="A44" s="11" t="s">
        <v>10</v>
      </c>
      <c r="B44" s="11" t="s">
        <v>10</v>
      </c>
      <c r="C44" s="12" t="s">
        <v>295</v>
      </c>
      <c r="D44" s="12" t="s">
        <v>354</v>
      </c>
      <c r="E44" s="13" t="s">
        <v>354</v>
      </c>
      <c r="F44" s="6" t="s">
        <v>355</v>
      </c>
      <c r="G44" s="6" t="s">
        <v>98</v>
      </c>
      <c r="H44" s="6"/>
      <c r="I44" s="6" t="s">
        <v>100</v>
      </c>
      <c r="J44" s="6"/>
      <c r="K44" s="6" t="s">
        <v>100</v>
      </c>
      <c r="M44" s="6"/>
      <c r="N44" s="32"/>
      <c r="O44" s="6"/>
      <c r="P44" s="6"/>
      <c r="Q44" s="6"/>
      <c r="U44" s="6"/>
      <c r="V44" s="6"/>
      <c r="W44" s="6"/>
      <c r="X44" s="6"/>
      <c r="Y44" s="6"/>
      <c r="Z44" s="6" t="s">
        <v>300</v>
      </c>
      <c r="AA44" s="6" t="s">
        <v>116</v>
      </c>
      <c r="AB44" s="6"/>
      <c r="AC44" s="6" t="s">
        <v>301</v>
      </c>
      <c r="AD44" s="6"/>
      <c r="AE44" s="6" t="s">
        <v>302</v>
      </c>
      <c r="AF44" s="6" t="s">
        <v>303</v>
      </c>
      <c r="AG44" s="12" t="s">
        <v>323</v>
      </c>
      <c r="AH44" s="6" t="s">
        <v>305</v>
      </c>
      <c r="AI44" s="6" t="s">
        <v>306</v>
      </c>
      <c r="AJ44" s="6" t="s">
        <v>100</v>
      </c>
      <c r="AK44" s="6">
        <v>2010.0</v>
      </c>
      <c r="AL44" s="6" t="s">
        <v>121</v>
      </c>
      <c r="AM44" s="6" t="s">
        <v>318</v>
      </c>
      <c r="AN44" s="6" t="s">
        <v>308</v>
      </c>
      <c r="AO44" s="6" t="s">
        <v>100</v>
      </c>
      <c r="AP44" s="6" t="s">
        <v>309</v>
      </c>
      <c r="AQ44" s="6" t="s">
        <v>125</v>
      </c>
      <c r="AR44" s="16" t="s">
        <v>186</v>
      </c>
      <c r="AS44" s="6" t="s">
        <v>310</v>
      </c>
      <c r="AT44" s="6" t="s">
        <v>311</v>
      </c>
      <c r="AU44" s="16" t="s">
        <v>319</v>
      </c>
      <c r="AW44" s="6" t="s">
        <v>355</v>
      </c>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row>
    <row r="45">
      <c r="A45" s="11" t="s">
        <v>8</v>
      </c>
      <c r="B45" s="11" t="s">
        <v>8</v>
      </c>
      <c r="C45" s="12" t="s">
        <v>356</v>
      </c>
      <c r="D45" s="12" t="s">
        <v>357</v>
      </c>
      <c r="E45" s="13" t="s">
        <v>357</v>
      </c>
      <c r="F45" s="6" t="s">
        <v>358</v>
      </c>
      <c r="G45" s="6" t="s">
        <v>98</v>
      </c>
      <c r="H45" s="6"/>
      <c r="I45" s="6" t="s">
        <v>100</v>
      </c>
      <c r="K45" s="6" t="s">
        <v>100</v>
      </c>
      <c r="M45" s="6"/>
      <c r="N45" s="32" t="s">
        <v>359</v>
      </c>
      <c r="O45" s="6"/>
      <c r="P45" s="6" t="s">
        <v>360</v>
      </c>
      <c r="R45" s="6"/>
      <c r="S45" s="6"/>
      <c r="T45" s="6" t="s">
        <v>325</v>
      </c>
      <c r="U45" s="6" t="s">
        <v>361</v>
      </c>
      <c r="V45" s="6" t="s">
        <v>362</v>
      </c>
      <c r="W45" s="6"/>
      <c r="X45" s="6"/>
      <c r="Y45" s="6" t="s">
        <v>363</v>
      </c>
      <c r="AA45" s="6" t="s">
        <v>364</v>
      </c>
      <c r="AH45" s="6"/>
      <c r="AI45" s="6"/>
      <c r="AJ45" s="6" t="s">
        <v>100</v>
      </c>
      <c r="AK45" s="6">
        <v>2007.0</v>
      </c>
      <c r="AL45" s="6" t="s">
        <v>121</v>
      </c>
      <c r="AM45" s="6" t="s">
        <v>365</v>
      </c>
      <c r="AN45" s="6">
        <v>6.0</v>
      </c>
      <c r="AO45" s="6" t="s">
        <v>100</v>
      </c>
      <c r="AP45" s="6" t="s">
        <v>124</v>
      </c>
      <c r="AQ45" s="16" t="s">
        <v>8</v>
      </c>
      <c r="AR45" s="16"/>
      <c r="AS45" s="6" t="s">
        <v>366</v>
      </c>
      <c r="AT45" s="6" t="s">
        <v>367</v>
      </c>
      <c r="AU45" s="16" t="s">
        <v>368</v>
      </c>
      <c r="AW45" s="6" t="s">
        <v>358</v>
      </c>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row>
    <row r="46">
      <c r="A46" s="11" t="s">
        <v>8</v>
      </c>
      <c r="B46" s="11" t="s">
        <v>8</v>
      </c>
      <c r="C46" s="12" t="s">
        <v>356</v>
      </c>
      <c r="D46" s="12" t="s">
        <v>369</v>
      </c>
      <c r="E46" s="13" t="s">
        <v>369</v>
      </c>
      <c r="F46" s="6" t="s">
        <v>370</v>
      </c>
      <c r="G46" s="6" t="s">
        <v>98</v>
      </c>
      <c r="H46" s="6"/>
      <c r="I46" s="6" t="s">
        <v>100</v>
      </c>
      <c r="K46" s="6" t="s">
        <v>100</v>
      </c>
      <c r="N46" s="14"/>
      <c r="R46" s="6"/>
      <c r="S46" s="6"/>
      <c r="T46" s="6" t="s">
        <v>325</v>
      </c>
      <c r="U46" s="6" t="s">
        <v>371</v>
      </c>
      <c r="V46" s="6" t="s">
        <v>372</v>
      </c>
      <c r="W46" s="6"/>
      <c r="X46" s="6"/>
      <c r="Y46" s="6"/>
      <c r="AH46" s="6"/>
      <c r="AI46" s="6"/>
      <c r="AJ46" s="6" t="s">
        <v>100</v>
      </c>
      <c r="AK46" s="6">
        <v>2010.0</v>
      </c>
      <c r="AL46" s="6" t="s">
        <v>121</v>
      </c>
      <c r="AM46" s="6" t="s">
        <v>373</v>
      </c>
      <c r="AN46" s="6">
        <v>4.3</v>
      </c>
      <c r="AO46" s="6" t="s">
        <v>100</v>
      </c>
      <c r="AP46" s="6" t="s">
        <v>124</v>
      </c>
      <c r="AQ46" s="16" t="s">
        <v>8</v>
      </c>
      <c r="AR46" s="28"/>
      <c r="AS46" s="33" t="s">
        <v>374</v>
      </c>
      <c r="AT46" s="33" t="s">
        <v>375</v>
      </c>
      <c r="AU46" s="27" t="s">
        <v>376</v>
      </c>
      <c r="AW46" s="6" t="s">
        <v>370</v>
      </c>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row>
    <row r="47">
      <c r="A47" s="11" t="s">
        <v>8</v>
      </c>
      <c r="B47" s="11" t="s">
        <v>8</v>
      </c>
      <c r="C47" s="12" t="s">
        <v>356</v>
      </c>
      <c r="D47" s="12" t="s">
        <v>377</v>
      </c>
      <c r="E47" s="30" t="s">
        <v>378</v>
      </c>
      <c r="F47" s="6" t="s">
        <v>379</v>
      </c>
      <c r="G47" s="6" t="s">
        <v>98</v>
      </c>
      <c r="H47" s="6"/>
      <c r="I47" s="6" t="s">
        <v>99</v>
      </c>
      <c r="K47" s="6" t="s">
        <v>100</v>
      </c>
      <c r="N47" s="14"/>
      <c r="R47" s="6"/>
      <c r="S47" s="6"/>
      <c r="T47" s="6" t="s">
        <v>380</v>
      </c>
      <c r="U47" s="6" t="s">
        <v>381</v>
      </c>
      <c r="V47" s="6" t="s">
        <v>382</v>
      </c>
      <c r="W47" s="6"/>
      <c r="X47" s="6"/>
      <c r="Y47" s="6"/>
      <c r="AH47" s="6"/>
      <c r="AI47" s="6"/>
      <c r="AJ47" s="6" t="s">
        <v>100</v>
      </c>
      <c r="AK47" s="6">
        <v>2010.0</v>
      </c>
      <c r="AL47" s="6" t="s">
        <v>121</v>
      </c>
      <c r="AM47" s="6" t="s">
        <v>373</v>
      </c>
      <c r="AN47" s="6">
        <v>14.7</v>
      </c>
      <c r="AO47" s="6" t="s">
        <v>100</v>
      </c>
      <c r="AP47" s="6" t="s">
        <v>124</v>
      </c>
      <c r="AQ47" s="16" t="s">
        <v>8</v>
      </c>
      <c r="AR47" s="28"/>
      <c r="AS47" s="33" t="s">
        <v>374</v>
      </c>
      <c r="AT47" s="33" t="s">
        <v>383</v>
      </c>
      <c r="AU47" s="27" t="s">
        <v>376</v>
      </c>
      <c r="AW47" s="6" t="s">
        <v>384</v>
      </c>
      <c r="AX47" s="6" t="s">
        <v>385</v>
      </c>
      <c r="AY47" s="6" t="s">
        <v>386</v>
      </c>
      <c r="AZ47" s="6" t="s">
        <v>387</v>
      </c>
      <c r="BA47" s="6"/>
      <c r="BB47" s="6"/>
      <c r="BC47" s="6"/>
      <c r="BD47" s="6"/>
      <c r="BE47" s="6"/>
      <c r="BF47" s="6"/>
      <c r="BG47" s="6"/>
      <c r="BH47" s="6"/>
      <c r="BI47" s="6"/>
      <c r="BJ47" s="6"/>
      <c r="BK47" s="6"/>
      <c r="BL47" s="6"/>
      <c r="BM47" s="6"/>
      <c r="BN47" s="6"/>
      <c r="BO47" s="6"/>
      <c r="BP47" s="6"/>
      <c r="BQ47" s="6"/>
      <c r="BR47" s="6"/>
      <c r="BS47" s="6"/>
      <c r="BT47" s="6"/>
      <c r="BU47" s="6"/>
      <c r="BV47" s="6"/>
      <c r="BW47" s="6"/>
      <c r="BX47" s="6"/>
    </row>
    <row r="48">
      <c r="A48" s="11" t="s">
        <v>8</v>
      </c>
      <c r="B48" s="11" t="s">
        <v>8</v>
      </c>
      <c r="C48" s="12" t="s">
        <v>356</v>
      </c>
      <c r="D48" s="12" t="s">
        <v>388</v>
      </c>
      <c r="E48" s="13" t="s">
        <v>388</v>
      </c>
      <c r="F48" s="6" t="s">
        <v>389</v>
      </c>
      <c r="G48" s="6" t="s">
        <v>98</v>
      </c>
      <c r="H48" s="6"/>
      <c r="I48" s="6" t="s">
        <v>100</v>
      </c>
      <c r="K48" s="6" t="s">
        <v>100</v>
      </c>
      <c r="N48" s="14"/>
      <c r="AJ48" s="6" t="s">
        <v>100</v>
      </c>
      <c r="AK48" s="6">
        <v>2010.0</v>
      </c>
      <c r="AL48" s="6" t="s">
        <v>121</v>
      </c>
      <c r="AM48" s="6" t="s">
        <v>373</v>
      </c>
      <c r="AN48" s="6">
        <v>12.2</v>
      </c>
      <c r="AO48" s="6" t="s">
        <v>100</v>
      </c>
      <c r="AP48" s="6" t="s">
        <v>124</v>
      </c>
      <c r="AQ48" s="16" t="s">
        <v>8</v>
      </c>
      <c r="AR48" s="28"/>
      <c r="AS48" s="33" t="s">
        <v>374</v>
      </c>
      <c r="AT48" s="33" t="s">
        <v>390</v>
      </c>
      <c r="AU48" s="27" t="s">
        <v>376</v>
      </c>
      <c r="AW48" s="6" t="s">
        <v>389</v>
      </c>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row>
    <row r="49">
      <c r="A49" s="11" t="s">
        <v>8</v>
      </c>
      <c r="B49" s="11" t="s">
        <v>8</v>
      </c>
      <c r="C49" s="12" t="s">
        <v>356</v>
      </c>
      <c r="D49" s="12" t="s">
        <v>391</v>
      </c>
      <c r="E49" s="13" t="s">
        <v>391</v>
      </c>
      <c r="F49" s="6" t="s">
        <v>392</v>
      </c>
      <c r="G49" s="6" t="s">
        <v>98</v>
      </c>
      <c r="H49" s="6"/>
      <c r="I49" s="6" t="s">
        <v>100</v>
      </c>
      <c r="K49" s="6" t="s">
        <v>100</v>
      </c>
      <c r="N49" s="14"/>
      <c r="R49" s="6"/>
      <c r="S49" s="6"/>
      <c r="T49" s="6" t="s">
        <v>325</v>
      </c>
      <c r="U49" s="6" t="s">
        <v>393</v>
      </c>
      <c r="V49" s="6" t="s">
        <v>372</v>
      </c>
      <c r="W49" s="6"/>
      <c r="X49" s="6"/>
      <c r="Y49" s="6"/>
      <c r="AH49" s="6"/>
      <c r="AI49" s="6"/>
      <c r="AJ49" s="6" t="s">
        <v>100</v>
      </c>
      <c r="AK49" s="6">
        <v>2010.0</v>
      </c>
      <c r="AL49" s="6" t="s">
        <v>121</v>
      </c>
      <c r="AM49" s="6" t="s">
        <v>373</v>
      </c>
      <c r="AN49" s="6">
        <v>2.3</v>
      </c>
      <c r="AO49" s="6" t="s">
        <v>100</v>
      </c>
      <c r="AP49" s="6" t="s">
        <v>124</v>
      </c>
      <c r="AQ49" s="16" t="s">
        <v>8</v>
      </c>
      <c r="AR49" s="16"/>
      <c r="AS49" s="33" t="s">
        <v>374</v>
      </c>
      <c r="AT49" s="33" t="s">
        <v>394</v>
      </c>
      <c r="AU49" s="16" t="s">
        <v>395</v>
      </c>
      <c r="AW49" s="6" t="s">
        <v>392</v>
      </c>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row>
    <row r="50">
      <c r="A50" s="11" t="s">
        <v>8</v>
      </c>
      <c r="B50" s="11" t="s">
        <v>8</v>
      </c>
      <c r="C50" s="12" t="s">
        <v>356</v>
      </c>
      <c r="D50" s="12" t="s">
        <v>396</v>
      </c>
      <c r="E50" s="30" t="s">
        <v>397</v>
      </c>
      <c r="F50" s="6" t="s">
        <v>398</v>
      </c>
      <c r="G50" s="6" t="s">
        <v>98</v>
      </c>
      <c r="H50" s="6"/>
      <c r="I50" s="6" t="s">
        <v>99</v>
      </c>
      <c r="K50" s="6" t="s">
        <v>100</v>
      </c>
      <c r="N50" s="14"/>
      <c r="R50" s="6"/>
      <c r="S50" s="6"/>
      <c r="T50" s="6" t="s">
        <v>380</v>
      </c>
      <c r="U50" s="6" t="s">
        <v>399</v>
      </c>
      <c r="V50" s="6" t="s">
        <v>382</v>
      </c>
      <c r="W50" s="6"/>
      <c r="X50" s="6"/>
      <c r="Y50" s="6"/>
      <c r="AH50" s="6"/>
      <c r="AI50" s="6"/>
      <c r="AJ50" s="6" t="s">
        <v>100</v>
      </c>
      <c r="AK50" s="6">
        <v>2010.0</v>
      </c>
      <c r="AL50" s="6" t="s">
        <v>121</v>
      </c>
      <c r="AM50" s="6" t="s">
        <v>373</v>
      </c>
      <c r="AN50" s="6">
        <v>7.3</v>
      </c>
      <c r="AO50" s="6" t="s">
        <v>100</v>
      </c>
      <c r="AP50" s="6" t="s">
        <v>124</v>
      </c>
      <c r="AQ50" s="16" t="s">
        <v>8</v>
      </c>
      <c r="AR50" s="28"/>
      <c r="AS50" s="33" t="s">
        <v>374</v>
      </c>
      <c r="AT50" s="33" t="s">
        <v>400</v>
      </c>
      <c r="AU50" s="27" t="s">
        <v>376</v>
      </c>
      <c r="AW50" s="6" t="s">
        <v>401</v>
      </c>
      <c r="AX50" s="6" t="s">
        <v>402</v>
      </c>
      <c r="AY50" s="6" t="s">
        <v>403</v>
      </c>
      <c r="AZ50" s="6" t="s">
        <v>404</v>
      </c>
      <c r="BA50" s="6"/>
      <c r="BB50" s="6"/>
      <c r="BC50" s="6"/>
      <c r="BD50" s="6"/>
      <c r="BE50" s="6"/>
      <c r="BF50" s="6"/>
      <c r="BG50" s="6"/>
      <c r="BH50" s="6"/>
      <c r="BI50" s="6"/>
      <c r="BJ50" s="6"/>
      <c r="BK50" s="6"/>
      <c r="BL50" s="6"/>
      <c r="BM50" s="6"/>
      <c r="BN50" s="6"/>
      <c r="BO50" s="6"/>
      <c r="BP50" s="6"/>
      <c r="BQ50" s="6"/>
      <c r="BR50" s="6"/>
      <c r="BS50" s="6"/>
      <c r="BT50" s="6"/>
      <c r="BU50" s="6"/>
      <c r="BV50" s="6"/>
      <c r="BW50" s="6"/>
      <c r="BX50" s="6"/>
    </row>
    <row r="51">
      <c r="A51" s="11" t="s">
        <v>8</v>
      </c>
      <c r="B51" s="11" t="s">
        <v>8</v>
      </c>
      <c r="C51" s="12" t="s">
        <v>356</v>
      </c>
      <c r="D51" s="12" t="s">
        <v>405</v>
      </c>
      <c r="E51" s="13" t="s">
        <v>405</v>
      </c>
      <c r="F51" s="6" t="s">
        <v>386</v>
      </c>
      <c r="G51" s="6" t="s">
        <v>98</v>
      </c>
      <c r="H51" s="6"/>
      <c r="I51" s="6" t="s">
        <v>100</v>
      </c>
      <c r="K51" s="6" t="s">
        <v>100</v>
      </c>
      <c r="N51" s="14"/>
      <c r="R51" s="6"/>
      <c r="S51" s="6"/>
      <c r="T51" s="6" t="s">
        <v>380</v>
      </c>
      <c r="U51" s="6" t="s">
        <v>381</v>
      </c>
      <c r="V51" s="6" t="s">
        <v>382</v>
      </c>
      <c r="AJ51" s="6" t="s">
        <v>100</v>
      </c>
      <c r="AK51" s="6">
        <v>2010.0</v>
      </c>
      <c r="AL51" s="6" t="s">
        <v>121</v>
      </c>
      <c r="AM51" s="6" t="s">
        <v>373</v>
      </c>
      <c r="AN51" s="6">
        <v>14.7</v>
      </c>
      <c r="AO51" s="6" t="s">
        <v>100</v>
      </c>
      <c r="AP51" s="6" t="s">
        <v>124</v>
      </c>
      <c r="AQ51" s="16" t="s">
        <v>8</v>
      </c>
      <c r="AR51" s="28"/>
      <c r="AS51" s="33" t="s">
        <v>374</v>
      </c>
      <c r="AT51" s="33" t="s">
        <v>400</v>
      </c>
      <c r="AU51" s="27" t="s">
        <v>376</v>
      </c>
      <c r="AW51" s="6" t="s">
        <v>386</v>
      </c>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row>
    <row r="52">
      <c r="A52" s="11" t="s">
        <v>8</v>
      </c>
      <c r="B52" s="11" t="s">
        <v>8</v>
      </c>
      <c r="C52" s="12" t="s">
        <v>356</v>
      </c>
      <c r="D52" s="12" t="s">
        <v>406</v>
      </c>
      <c r="E52" s="30" t="s">
        <v>407</v>
      </c>
      <c r="F52" s="6" t="s">
        <v>408</v>
      </c>
      <c r="G52" s="6" t="s">
        <v>98</v>
      </c>
      <c r="H52" s="6"/>
      <c r="I52" s="6" t="s">
        <v>99</v>
      </c>
      <c r="K52" s="6" t="s">
        <v>100</v>
      </c>
      <c r="N52" s="14"/>
      <c r="AJ52" s="6" t="s">
        <v>100</v>
      </c>
      <c r="AK52" s="6">
        <v>2010.0</v>
      </c>
      <c r="AL52" s="6" t="s">
        <v>121</v>
      </c>
      <c r="AM52" s="6" t="s">
        <v>373</v>
      </c>
      <c r="AN52" s="6">
        <v>12.2</v>
      </c>
      <c r="AO52" s="6" t="s">
        <v>100</v>
      </c>
      <c r="AP52" s="6" t="s">
        <v>124</v>
      </c>
      <c r="AQ52" s="16" t="s">
        <v>8</v>
      </c>
      <c r="AR52" s="28"/>
      <c r="AS52" s="33" t="s">
        <v>374</v>
      </c>
      <c r="AT52" s="33" t="s">
        <v>400</v>
      </c>
      <c r="AU52" s="27" t="s">
        <v>376</v>
      </c>
      <c r="AW52" s="6" t="s">
        <v>409</v>
      </c>
      <c r="AX52" s="6" t="s">
        <v>410</v>
      </c>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row>
    <row r="53">
      <c r="A53" s="17" t="s">
        <v>16</v>
      </c>
      <c r="B53" s="17" t="s">
        <v>16</v>
      </c>
      <c r="C53" s="18" t="s">
        <v>411</v>
      </c>
      <c r="D53" s="18" t="s">
        <v>412</v>
      </c>
      <c r="E53" s="19" t="s">
        <v>412</v>
      </c>
      <c r="F53" s="6" t="s">
        <v>413</v>
      </c>
      <c r="G53" s="34" t="s">
        <v>98</v>
      </c>
      <c r="H53" s="34"/>
      <c r="I53" s="34" t="s">
        <v>99</v>
      </c>
      <c r="J53" s="35"/>
      <c r="K53" s="36" t="s">
        <v>100</v>
      </c>
      <c r="L53" s="35"/>
      <c r="M53" s="35"/>
      <c r="N53" s="37"/>
      <c r="O53" s="35"/>
      <c r="P53" s="35"/>
      <c r="Q53" s="35"/>
      <c r="R53" s="35"/>
      <c r="S53" s="35"/>
      <c r="T53" s="35" t="s">
        <v>325</v>
      </c>
      <c r="U53" s="35" t="s">
        <v>414</v>
      </c>
      <c r="V53" s="35" t="s">
        <v>415</v>
      </c>
      <c r="W53" s="35" t="s">
        <v>416</v>
      </c>
      <c r="X53" s="36"/>
      <c r="Y53" s="36"/>
      <c r="Z53" s="20"/>
      <c r="AA53" s="20"/>
      <c r="AB53" s="20"/>
      <c r="AC53" s="20"/>
      <c r="AD53" s="20"/>
      <c r="AE53" s="20"/>
      <c r="AF53" s="20"/>
      <c r="AG53" s="20"/>
      <c r="AH53" s="36"/>
      <c r="AI53" s="36"/>
      <c r="AJ53" s="20" t="s">
        <v>100</v>
      </c>
      <c r="AK53" s="20">
        <v>1991.0</v>
      </c>
      <c r="AL53" s="20" t="s">
        <v>417</v>
      </c>
      <c r="AM53" s="20" t="s">
        <v>418</v>
      </c>
      <c r="AN53" s="38">
        <v>0.49</v>
      </c>
      <c r="AO53" s="20" t="s">
        <v>100</v>
      </c>
      <c r="AP53" s="20" t="s">
        <v>124</v>
      </c>
      <c r="AQ53" s="26" t="s">
        <v>419</v>
      </c>
      <c r="AR53" s="23"/>
      <c r="AS53" s="23" t="s">
        <v>420</v>
      </c>
      <c r="AT53" s="23"/>
      <c r="AU53" s="24" t="s">
        <v>421</v>
      </c>
      <c r="AV53" s="20" t="s">
        <v>422</v>
      </c>
      <c r="AW53" s="6" t="s">
        <v>413</v>
      </c>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row>
    <row r="54">
      <c r="A54" s="17" t="s">
        <v>9</v>
      </c>
      <c r="B54" s="17" t="s">
        <v>9</v>
      </c>
      <c r="C54" s="18" t="s">
        <v>423</v>
      </c>
      <c r="D54" s="18" t="s">
        <v>424</v>
      </c>
      <c r="E54" s="19" t="s">
        <v>424</v>
      </c>
      <c r="F54" s="20" t="s">
        <v>389</v>
      </c>
      <c r="G54" s="20"/>
      <c r="H54" s="20"/>
      <c r="I54" s="20" t="s">
        <v>100</v>
      </c>
      <c r="J54" s="21"/>
      <c r="K54" s="20" t="s">
        <v>100</v>
      </c>
      <c r="L54" s="21"/>
      <c r="M54" s="21"/>
      <c r="N54" s="22"/>
      <c r="O54" s="21"/>
      <c r="P54" s="21"/>
      <c r="Q54" s="21"/>
      <c r="R54" s="21"/>
      <c r="S54" s="21"/>
      <c r="T54" s="21"/>
      <c r="U54" s="21"/>
      <c r="V54" s="21"/>
      <c r="W54" s="21"/>
      <c r="X54" s="21"/>
      <c r="Y54" s="21"/>
      <c r="Z54" s="20" t="s">
        <v>425</v>
      </c>
      <c r="AA54" s="20" t="s">
        <v>426</v>
      </c>
      <c r="AB54" s="20" t="s">
        <v>427</v>
      </c>
      <c r="AC54" s="20" t="s">
        <v>428</v>
      </c>
      <c r="AD54" s="21"/>
      <c r="AE54" s="21"/>
      <c r="AF54" s="21"/>
      <c r="AG54" s="21"/>
      <c r="AH54" s="21"/>
      <c r="AI54" s="21"/>
      <c r="AJ54" s="20" t="s">
        <v>100</v>
      </c>
      <c r="AK54" s="20">
        <v>2009.0</v>
      </c>
      <c r="AL54" s="20" t="s">
        <v>121</v>
      </c>
      <c r="AM54" s="20" t="s">
        <v>429</v>
      </c>
      <c r="AN54" s="38">
        <v>0.49</v>
      </c>
      <c r="AO54" s="20" t="s">
        <v>100</v>
      </c>
      <c r="AP54" s="20" t="s">
        <v>124</v>
      </c>
      <c r="AQ54" s="23" t="s">
        <v>136</v>
      </c>
      <c r="AR54" s="23" t="s">
        <v>137</v>
      </c>
      <c r="AS54" s="20" t="s">
        <v>430</v>
      </c>
      <c r="AT54" s="20" t="s">
        <v>431</v>
      </c>
      <c r="AU54" s="39" t="s">
        <v>432</v>
      </c>
      <c r="AV54" s="20"/>
      <c r="AW54" s="20" t="s">
        <v>389</v>
      </c>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row>
    <row r="55">
      <c r="A55" s="11" t="s">
        <v>13</v>
      </c>
      <c r="B55" s="11" t="s">
        <v>13</v>
      </c>
      <c r="C55" s="12" t="s">
        <v>433</v>
      </c>
      <c r="D55" s="12" t="s">
        <v>434</v>
      </c>
      <c r="E55" s="13" t="s">
        <v>434</v>
      </c>
      <c r="F55" s="6" t="s">
        <v>435</v>
      </c>
      <c r="G55" s="6"/>
      <c r="H55" s="6"/>
      <c r="I55" s="6" t="s">
        <v>100</v>
      </c>
      <c r="N55" s="14"/>
      <c r="AJ55" s="6" t="s">
        <v>100</v>
      </c>
      <c r="AK55" s="6">
        <v>2011.0</v>
      </c>
      <c r="AL55" s="6" t="s">
        <v>436</v>
      </c>
      <c r="AM55" s="6" t="s">
        <v>437</v>
      </c>
      <c r="AN55" s="6" t="s">
        <v>438</v>
      </c>
      <c r="AP55" s="40"/>
      <c r="AQ55" s="28"/>
      <c r="AR55" s="16" t="s">
        <v>439</v>
      </c>
      <c r="AS55" s="16" t="s">
        <v>440</v>
      </c>
      <c r="AT55" s="28"/>
      <c r="AU55" s="27" t="s">
        <v>441</v>
      </c>
      <c r="AW55" s="6" t="s">
        <v>435</v>
      </c>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row>
    <row r="56">
      <c r="A56" s="11" t="s">
        <v>13</v>
      </c>
      <c r="B56" s="11" t="s">
        <v>13</v>
      </c>
      <c r="C56" s="12" t="s">
        <v>433</v>
      </c>
      <c r="D56" s="12" t="s">
        <v>442</v>
      </c>
      <c r="E56" s="13" t="s">
        <v>442</v>
      </c>
      <c r="F56" s="6" t="s">
        <v>443</v>
      </c>
      <c r="G56" s="6"/>
      <c r="H56" s="6"/>
      <c r="I56" s="6" t="s">
        <v>100</v>
      </c>
      <c r="N56" s="14"/>
      <c r="AJ56" s="6" t="s">
        <v>100</v>
      </c>
      <c r="AK56" s="6">
        <v>2011.0</v>
      </c>
      <c r="AL56" s="6" t="s">
        <v>436</v>
      </c>
      <c r="AM56" s="6" t="s">
        <v>437</v>
      </c>
      <c r="AP56" s="40"/>
      <c r="AQ56" s="28"/>
      <c r="AR56" s="16" t="s">
        <v>439</v>
      </c>
      <c r="AS56" s="16" t="s">
        <v>440</v>
      </c>
      <c r="AT56" s="28"/>
      <c r="AU56" s="27" t="s">
        <v>441</v>
      </c>
      <c r="AW56" s="6" t="s">
        <v>443</v>
      </c>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row>
    <row r="57">
      <c r="A57" s="11" t="s">
        <v>13</v>
      </c>
      <c r="B57" s="11" t="s">
        <v>13</v>
      </c>
      <c r="C57" s="12" t="s">
        <v>433</v>
      </c>
      <c r="D57" s="12" t="s">
        <v>444</v>
      </c>
      <c r="E57" s="13" t="s">
        <v>444</v>
      </c>
      <c r="F57" s="6" t="s">
        <v>445</v>
      </c>
      <c r="G57" s="6"/>
      <c r="H57" s="6"/>
      <c r="I57" s="6" t="s">
        <v>100</v>
      </c>
      <c r="N57" s="14"/>
      <c r="AJ57" s="6" t="s">
        <v>100</v>
      </c>
      <c r="AK57" s="6">
        <v>2011.0</v>
      </c>
      <c r="AL57" s="6" t="s">
        <v>436</v>
      </c>
      <c r="AM57" s="6" t="s">
        <v>437</v>
      </c>
      <c r="AP57" s="40"/>
      <c r="AQ57" s="28"/>
      <c r="AR57" s="16" t="s">
        <v>439</v>
      </c>
      <c r="AS57" s="16" t="s">
        <v>440</v>
      </c>
      <c r="AT57" s="28"/>
      <c r="AU57" s="27" t="s">
        <v>441</v>
      </c>
      <c r="AW57" s="6" t="s">
        <v>445</v>
      </c>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row>
    <row r="58">
      <c r="A58" s="11" t="s">
        <v>13</v>
      </c>
      <c r="B58" s="11" t="s">
        <v>13</v>
      </c>
      <c r="C58" s="12" t="s">
        <v>433</v>
      </c>
      <c r="D58" s="12" t="s">
        <v>446</v>
      </c>
      <c r="E58" s="13" t="s">
        <v>446</v>
      </c>
      <c r="F58" s="6" t="s">
        <v>447</v>
      </c>
      <c r="G58" s="6"/>
      <c r="H58" s="6"/>
      <c r="I58" s="6" t="s">
        <v>100</v>
      </c>
      <c r="N58" s="14"/>
      <c r="AJ58" s="6" t="s">
        <v>100</v>
      </c>
      <c r="AK58" s="6">
        <v>2011.0</v>
      </c>
      <c r="AL58" s="6" t="s">
        <v>436</v>
      </c>
      <c r="AM58" s="6" t="s">
        <v>437</v>
      </c>
      <c r="AP58" s="40"/>
      <c r="AQ58" s="28"/>
      <c r="AR58" s="16" t="s">
        <v>439</v>
      </c>
      <c r="AS58" s="16" t="s">
        <v>440</v>
      </c>
      <c r="AT58" s="28"/>
      <c r="AU58" s="27" t="s">
        <v>441</v>
      </c>
      <c r="AW58" s="6" t="s">
        <v>447</v>
      </c>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row>
    <row r="59">
      <c r="A59" s="11" t="s">
        <v>13</v>
      </c>
      <c r="B59" s="11" t="s">
        <v>13</v>
      </c>
      <c r="C59" s="12" t="s">
        <v>433</v>
      </c>
      <c r="D59" s="12" t="s">
        <v>448</v>
      </c>
      <c r="E59" s="13" t="s">
        <v>448</v>
      </c>
      <c r="F59" s="6" t="s">
        <v>447</v>
      </c>
      <c r="G59" s="6"/>
      <c r="H59" s="6"/>
      <c r="I59" s="6" t="s">
        <v>100</v>
      </c>
      <c r="N59" s="14"/>
      <c r="AJ59" s="6" t="s">
        <v>100</v>
      </c>
      <c r="AK59" s="6">
        <v>2011.0</v>
      </c>
      <c r="AL59" s="6" t="s">
        <v>436</v>
      </c>
      <c r="AM59" s="6" t="s">
        <v>437</v>
      </c>
      <c r="AP59" s="40"/>
      <c r="AQ59" s="28"/>
      <c r="AR59" s="16" t="s">
        <v>439</v>
      </c>
      <c r="AS59" s="16" t="s">
        <v>440</v>
      </c>
      <c r="AT59" s="28"/>
      <c r="AU59" s="27" t="s">
        <v>441</v>
      </c>
      <c r="AW59" s="6" t="s">
        <v>447</v>
      </c>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row>
    <row r="60">
      <c r="A60" s="11" t="s">
        <v>13</v>
      </c>
      <c r="B60" s="11" t="s">
        <v>13</v>
      </c>
      <c r="C60" s="12" t="s">
        <v>433</v>
      </c>
      <c r="D60" s="12" t="s">
        <v>449</v>
      </c>
      <c r="E60" s="13" t="s">
        <v>449</v>
      </c>
      <c r="F60" s="6" t="s">
        <v>447</v>
      </c>
      <c r="G60" s="6"/>
      <c r="H60" s="6"/>
      <c r="I60" s="6" t="s">
        <v>99</v>
      </c>
      <c r="N60" s="14"/>
      <c r="AJ60" s="6" t="s">
        <v>100</v>
      </c>
      <c r="AK60" s="6">
        <v>2011.0</v>
      </c>
      <c r="AL60" s="6" t="s">
        <v>436</v>
      </c>
      <c r="AM60" s="6" t="s">
        <v>437</v>
      </c>
      <c r="AP60" s="40"/>
      <c r="AQ60" s="28"/>
      <c r="AR60" s="16" t="s">
        <v>439</v>
      </c>
      <c r="AS60" s="16" t="s">
        <v>440</v>
      </c>
      <c r="AT60" s="28"/>
      <c r="AU60" s="27" t="s">
        <v>441</v>
      </c>
      <c r="AW60" s="6" t="s">
        <v>447</v>
      </c>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row>
    <row r="61">
      <c r="A61" s="11" t="s">
        <v>13</v>
      </c>
      <c r="B61" s="11" t="s">
        <v>13</v>
      </c>
      <c r="C61" s="12" t="s">
        <v>433</v>
      </c>
      <c r="D61" s="12" t="s">
        <v>450</v>
      </c>
      <c r="E61" s="13" t="s">
        <v>450</v>
      </c>
      <c r="F61" s="6" t="s">
        <v>283</v>
      </c>
      <c r="G61" s="6"/>
      <c r="H61" s="6"/>
      <c r="I61" s="6" t="s">
        <v>100</v>
      </c>
      <c r="N61" s="14"/>
      <c r="AJ61" s="6" t="s">
        <v>100</v>
      </c>
      <c r="AK61" s="6">
        <v>2011.0</v>
      </c>
      <c r="AL61" s="6" t="s">
        <v>436</v>
      </c>
      <c r="AM61" s="6" t="s">
        <v>437</v>
      </c>
      <c r="AP61" s="40"/>
      <c r="AQ61" s="28"/>
      <c r="AR61" s="16" t="s">
        <v>439</v>
      </c>
      <c r="AS61" s="16" t="s">
        <v>440</v>
      </c>
      <c r="AT61" s="28"/>
      <c r="AU61" s="27" t="s">
        <v>441</v>
      </c>
      <c r="AW61" s="6" t="s">
        <v>283</v>
      </c>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row>
    <row r="62">
      <c r="A62" s="11" t="s">
        <v>13</v>
      </c>
      <c r="B62" s="11" t="s">
        <v>13</v>
      </c>
      <c r="C62" s="12" t="s">
        <v>433</v>
      </c>
      <c r="D62" s="12" t="s">
        <v>451</v>
      </c>
      <c r="E62" s="13" t="s">
        <v>451</v>
      </c>
      <c r="F62" s="6" t="s">
        <v>452</v>
      </c>
      <c r="G62" s="6"/>
      <c r="H62" s="6"/>
      <c r="I62" s="6" t="s">
        <v>100</v>
      </c>
      <c r="N62" s="14"/>
      <c r="AJ62" s="6" t="s">
        <v>100</v>
      </c>
      <c r="AK62" s="6">
        <v>2011.0</v>
      </c>
      <c r="AL62" s="6" t="s">
        <v>436</v>
      </c>
      <c r="AM62" s="6" t="s">
        <v>437</v>
      </c>
      <c r="AN62" s="6" t="s">
        <v>453</v>
      </c>
      <c r="AP62" s="40"/>
      <c r="AQ62" s="28"/>
      <c r="AR62" s="16" t="s">
        <v>439</v>
      </c>
      <c r="AS62" s="16" t="s">
        <v>440</v>
      </c>
      <c r="AT62" s="28"/>
      <c r="AU62" s="27" t="s">
        <v>441</v>
      </c>
      <c r="AW62" s="6" t="s">
        <v>452</v>
      </c>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row>
    <row r="63">
      <c r="A63" s="11" t="s">
        <v>13</v>
      </c>
      <c r="B63" s="11" t="s">
        <v>13</v>
      </c>
      <c r="C63" s="12" t="s">
        <v>433</v>
      </c>
      <c r="D63" s="12" t="s">
        <v>454</v>
      </c>
      <c r="E63" s="13" t="s">
        <v>454</v>
      </c>
      <c r="F63" s="6" t="s">
        <v>455</v>
      </c>
      <c r="G63" s="6"/>
      <c r="H63" s="6"/>
      <c r="I63" s="6" t="s">
        <v>100</v>
      </c>
      <c r="N63" s="14"/>
      <c r="AJ63" s="6" t="s">
        <v>100</v>
      </c>
      <c r="AK63" s="6">
        <v>2011.0</v>
      </c>
      <c r="AL63" s="6" t="s">
        <v>436</v>
      </c>
      <c r="AM63" s="6" t="s">
        <v>437</v>
      </c>
      <c r="AP63" s="40"/>
      <c r="AQ63" s="28"/>
      <c r="AR63" s="16" t="s">
        <v>439</v>
      </c>
      <c r="AS63" s="16" t="s">
        <v>440</v>
      </c>
      <c r="AT63" s="28"/>
      <c r="AU63" s="27" t="s">
        <v>441</v>
      </c>
      <c r="AW63" s="6" t="s">
        <v>455</v>
      </c>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row>
    <row r="64">
      <c r="A64" s="11" t="s">
        <v>13</v>
      </c>
      <c r="B64" s="11" t="s">
        <v>13</v>
      </c>
      <c r="C64" s="12" t="s">
        <v>433</v>
      </c>
      <c r="D64" s="12" t="s">
        <v>456</v>
      </c>
      <c r="E64" s="13" t="s">
        <v>456</v>
      </c>
      <c r="F64" s="6" t="s">
        <v>457</v>
      </c>
      <c r="G64" s="6"/>
      <c r="H64" s="6"/>
      <c r="I64" s="6" t="s">
        <v>100</v>
      </c>
      <c r="N64" s="14"/>
      <c r="AJ64" s="6" t="s">
        <v>100</v>
      </c>
      <c r="AK64" s="6">
        <v>2011.0</v>
      </c>
      <c r="AL64" s="6" t="s">
        <v>436</v>
      </c>
      <c r="AM64" s="6" t="s">
        <v>437</v>
      </c>
      <c r="AP64" s="40"/>
      <c r="AQ64" s="28"/>
      <c r="AR64" s="16" t="s">
        <v>439</v>
      </c>
      <c r="AS64" s="16" t="s">
        <v>440</v>
      </c>
      <c r="AT64" s="28"/>
      <c r="AU64" s="27" t="s">
        <v>441</v>
      </c>
      <c r="AW64" s="6" t="s">
        <v>457</v>
      </c>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row>
    <row r="65">
      <c r="A65" s="11" t="s">
        <v>13</v>
      </c>
      <c r="B65" s="11" t="s">
        <v>13</v>
      </c>
      <c r="C65" s="12" t="s">
        <v>433</v>
      </c>
      <c r="D65" s="12" t="s">
        <v>458</v>
      </c>
      <c r="E65" s="13" t="s">
        <v>458</v>
      </c>
      <c r="F65" s="6" t="s">
        <v>457</v>
      </c>
      <c r="G65" s="6"/>
      <c r="H65" s="6"/>
      <c r="I65" s="6" t="s">
        <v>100</v>
      </c>
      <c r="N65" s="14"/>
      <c r="AJ65" s="6" t="s">
        <v>100</v>
      </c>
      <c r="AK65" s="6">
        <v>2011.0</v>
      </c>
      <c r="AL65" s="6" t="s">
        <v>436</v>
      </c>
      <c r="AM65" s="6" t="s">
        <v>437</v>
      </c>
      <c r="AP65" s="40"/>
      <c r="AQ65" s="28"/>
      <c r="AR65" s="16" t="s">
        <v>439</v>
      </c>
      <c r="AS65" s="16" t="s">
        <v>440</v>
      </c>
      <c r="AT65" s="28"/>
      <c r="AU65" s="27" t="s">
        <v>441</v>
      </c>
      <c r="AW65" s="6" t="s">
        <v>457</v>
      </c>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row>
    <row r="66">
      <c r="A66" s="11" t="s">
        <v>13</v>
      </c>
      <c r="B66" s="11" t="s">
        <v>13</v>
      </c>
      <c r="C66" s="12" t="s">
        <v>433</v>
      </c>
      <c r="D66" s="12" t="s">
        <v>459</v>
      </c>
      <c r="E66" s="30" t="s">
        <v>460</v>
      </c>
      <c r="F66" s="6" t="s">
        <v>461</v>
      </c>
      <c r="G66" s="6"/>
      <c r="H66" s="6"/>
      <c r="I66" s="6" t="s">
        <v>100</v>
      </c>
      <c r="N66" s="14"/>
      <c r="AJ66" s="6" t="s">
        <v>100</v>
      </c>
      <c r="AK66" s="6">
        <v>2011.0</v>
      </c>
      <c r="AL66" s="6" t="s">
        <v>436</v>
      </c>
      <c r="AM66" s="6" t="s">
        <v>437</v>
      </c>
      <c r="AP66" s="40"/>
      <c r="AQ66" s="28"/>
      <c r="AR66" s="16" t="s">
        <v>439</v>
      </c>
      <c r="AS66" s="16" t="s">
        <v>440</v>
      </c>
      <c r="AT66" s="28"/>
      <c r="AU66" s="27" t="s">
        <v>441</v>
      </c>
      <c r="AW66" s="6" t="s">
        <v>462</v>
      </c>
      <c r="AX66" s="6" t="s">
        <v>463</v>
      </c>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row>
    <row r="67">
      <c r="A67" s="11" t="s">
        <v>13</v>
      </c>
      <c r="B67" s="11" t="s">
        <v>13</v>
      </c>
      <c r="C67" s="12" t="s">
        <v>433</v>
      </c>
      <c r="D67" s="12" t="s">
        <v>464</v>
      </c>
      <c r="E67" s="13" t="s">
        <v>464</v>
      </c>
      <c r="F67" s="6" t="s">
        <v>465</v>
      </c>
      <c r="G67" s="6"/>
      <c r="H67" s="6"/>
      <c r="I67" s="6" t="s">
        <v>100</v>
      </c>
      <c r="N67" s="14"/>
      <c r="AJ67" s="6" t="s">
        <v>100</v>
      </c>
      <c r="AK67" s="6">
        <v>2011.0</v>
      </c>
      <c r="AL67" s="6" t="s">
        <v>436</v>
      </c>
      <c r="AM67" s="6" t="s">
        <v>437</v>
      </c>
      <c r="AP67" s="40"/>
      <c r="AQ67" s="28"/>
      <c r="AR67" s="16" t="s">
        <v>439</v>
      </c>
      <c r="AS67" s="16" t="s">
        <v>440</v>
      </c>
      <c r="AT67" s="28"/>
      <c r="AU67" s="27" t="s">
        <v>441</v>
      </c>
      <c r="AW67" s="6" t="s">
        <v>465</v>
      </c>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row>
    <row r="68">
      <c r="A68" s="11" t="s">
        <v>13</v>
      </c>
      <c r="B68" s="11" t="s">
        <v>13</v>
      </c>
      <c r="C68" s="12" t="s">
        <v>433</v>
      </c>
      <c r="D68" s="12" t="s">
        <v>466</v>
      </c>
      <c r="E68" s="13" t="s">
        <v>466</v>
      </c>
      <c r="F68" s="6" t="s">
        <v>467</v>
      </c>
      <c r="G68" s="6"/>
      <c r="H68" s="6"/>
      <c r="I68" s="6" t="s">
        <v>100</v>
      </c>
      <c r="N68" s="14"/>
      <c r="AJ68" s="6" t="s">
        <v>100</v>
      </c>
      <c r="AK68" s="6">
        <v>2011.0</v>
      </c>
      <c r="AL68" s="6" t="s">
        <v>436</v>
      </c>
      <c r="AM68" s="6" t="s">
        <v>437</v>
      </c>
      <c r="AN68" s="6" t="s">
        <v>468</v>
      </c>
      <c r="AP68" s="40"/>
      <c r="AQ68" s="28"/>
      <c r="AR68" s="16" t="s">
        <v>439</v>
      </c>
      <c r="AS68" s="16" t="s">
        <v>440</v>
      </c>
      <c r="AT68" s="28"/>
      <c r="AU68" s="27" t="s">
        <v>441</v>
      </c>
      <c r="AW68" s="6" t="s">
        <v>467</v>
      </c>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row>
    <row r="69">
      <c r="A69" s="11" t="s">
        <v>13</v>
      </c>
      <c r="B69" s="11" t="s">
        <v>13</v>
      </c>
      <c r="C69" s="12" t="s">
        <v>433</v>
      </c>
      <c r="D69" s="12" t="s">
        <v>469</v>
      </c>
      <c r="E69" s="13" t="s">
        <v>469</v>
      </c>
      <c r="F69" s="6" t="s">
        <v>470</v>
      </c>
      <c r="G69" s="6"/>
      <c r="H69" s="6"/>
      <c r="I69" s="6" t="s">
        <v>100</v>
      </c>
      <c r="N69" s="14"/>
      <c r="AJ69" s="6" t="s">
        <v>100</v>
      </c>
      <c r="AK69" s="6">
        <v>2011.0</v>
      </c>
      <c r="AL69" s="6" t="s">
        <v>436</v>
      </c>
      <c r="AM69" s="6" t="s">
        <v>437</v>
      </c>
      <c r="AN69" s="6" t="s">
        <v>471</v>
      </c>
      <c r="AP69" s="40"/>
      <c r="AQ69" s="28"/>
      <c r="AR69" s="16" t="s">
        <v>439</v>
      </c>
      <c r="AS69" s="16" t="s">
        <v>440</v>
      </c>
      <c r="AT69" s="28"/>
      <c r="AU69" s="27" t="s">
        <v>441</v>
      </c>
      <c r="AW69" s="6" t="s">
        <v>470</v>
      </c>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row>
    <row r="70">
      <c r="A70" s="11" t="s">
        <v>13</v>
      </c>
      <c r="B70" s="11" t="s">
        <v>13</v>
      </c>
      <c r="C70" s="12" t="s">
        <v>433</v>
      </c>
      <c r="D70" s="12" t="s">
        <v>472</v>
      </c>
      <c r="E70" s="13" t="s">
        <v>472</v>
      </c>
      <c r="F70" s="6" t="s">
        <v>473</v>
      </c>
      <c r="G70" s="6"/>
      <c r="H70" s="6"/>
      <c r="I70" s="6" t="s">
        <v>99</v>
      </c>
      <c r="N70" s="14"/>
      <c r="AJ70" s="6" t="s">
        <v>100</v>
      </c>
      <c r="AK70" s="6">
        <v>2011.0</v>
      </c>
      <c r="AL70" s="6" t="s">
        <v>436</v>
      </c>
      <c r="AM70" s="6" t="s">
        <v>437</v>
      </c>
      <c r="AP70" s="40"/>
      <c r="AQ70" s="28"/>
      <c r="AR70" s="16" t="s">
        <v>439</v>
      </c>
      <c r="AS70" s="16" t="s">
        <v>440</v>
      </c>
      <c r="AT70" s="28"/>
      <c r="AU70" s="27" t="s">
        <v>441</v>
      </c>
      <c r="AW70" s="6" t="s">
        <v>473</v>
      </c>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row>
    <row r="71">
      <c r="A71" s="11" t="s">
        <v>13</v>
      </c>
      <c r="B71" s="11" t="s">
        <v>13</v>
      </c>
      <c r="C71" s="12" t="s">
        <v>433</v>
      </c>
      <c r="D71" s="12" t="s">
        <v>474</v>
      </c>
      <c r="E71" s="13" t="s">
        <v>474</v>
      </c>
      <c r="F71" s="6" t="s">
        <v>473</v>
      </c>
      <c r="G71" s="6"/>
      <c r="H71" s="6"/>
      <c r="I71" s="6" t="s">
        <v>99</v>
      </c>
      <c r="N71" s="14"/>
      <c r="AJ71" s="6" t="s">
        <v>100</v>
      </c>
      <c r="AK71" s="6">
        <v>2011.0</v>
      </c>
      <c r="AL71" s="6" t="s">
        <v>436</v>
      </c>
      <c r="AM71" s="6" t="s">
        <v>437</v>
      </c>
      <c r="AP71" s="40"/>
      <c r="AQ71" s="28"/>
      <c r="AR71" s="16" t="s">
        <v>439</v>
      </c>
      <c r="AS71" s="16" t="s">
        <v>440</v>
      </c>
      <c r="AT71" s="28"/>
      <c r="AU71" s="27" t="s">
        <v>441</v>
      </c>
      <c r="AW71" s="6" t="s">
        <v>473</v>
      </c>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row>
    <row r="72">
      <c r="A72" s="11" t="s">
        <v>13</v>
      </c>
      <c r="B72" s="11" t="s">
        <v>13</v>
      </c>
      <c r="C72" s="12" t="s">
        <v>433</v>
      </c>
      <c r="D72" s="12" t="s">
        <v>475</v>
      </c>
      <c r="E72" s="13" t="s">
        <v>475</v>
      </c>
      <c r="F72" s="6" t="s">
        <v>473</v>
      </c>
      <c r="G72" s="6"/>
      <c r="H72" s="6"/>
      <c r="I72" s="6" t="s">
        <v>99</v>
      </c>
      <c r="N72" s="14"/>
      <c r="AJ72" s="6" t="s">
        <v>100</v>
      </c>
      <c r="AK72" s="6">
        <v>2011.0</v>
      </c>
      <c r="AL72" s="6" t="s">
        <v>436</v>
      </c>
      <c r="AM72" s="6" t="s">
        <v>437</v>
      </c>
      <c r="AP72" s="40"/>
      <c r="AQ72" s="28"/>
      <c r="AR72" s="16" t="s">
        <v>439</v>
      </c>
      <c r="AS72" s="16" t="s">
        <v>440</v>
      </c>
      <c r="AT72" s="28"/>
      <c r="AU72" s="27" t="s">
        <v>441</v>
      </c>
      <c r="AW72" s="6" t="s">
        <v>473</v>
      </c>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row>
    <row r="73">
      <c r="A73" s="11" t="s">
        <v>13</v>
      </c>
      <c r="B73" s="11" t="s">
        <v>13</v>
      </c>
      <c r="C73" s="12" t="s">
        <v>433</v>
      </c>
      <c r="D73" s="12" t="s">
        <v>476</v>
      </c>
      <c r="E73" s="13" t="s">
        <v>476</v>
      </c>
      <c r="F73" s="6" t="s">
        <v>477</v>
      </c>
      <c r="G73" s="6"/>
      <c r="H73" s="6"/>
      <c r="I73" s="6" t="s">
        <v>99</v>
      </c>
      <c r="N73" s="14"/>
      <c r="AJ73" s="6" t="s">
        <v>100</v>
      </c>
      <c r="AK73" s="6">
        <v>2011.0</v>
      </c>
      <c r="AL73" s="6" t="s">
        <v>436</v>
      </c>
      <c r="AM73" s="6" t="s">
        <v>437</v>
      </c>
      <c r="AP73" s="40"/>
      <c r="AQ73" s="28"/>
      <c r="AR73" s="16" t="s">
        <v>439</v>
      </c>
      <c r="AS73" s="16" t="s">
        <v>440</v>
      </c>
      <c r="AT73" s="28"/>
      <c r="AU73" s="27" t="s">
        <v>441</v>
      </c>
      <c r="AW73" s="6" t="s">
        <v>477</v>
      </c>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row>
    <row r="74">
      <c r="A74" s="11" t="s">
        <v>13</v>
      </c>
      <c r="B74" s="11" t="s">
        <v>13</v>
      </c>
      <c r="C74" s="12" t="s">
        <v>433</v>
      </c>
      <c r="D74" s="12" t="s">
        <v>478</v>
      </c>
      <c r="E74" s="13" t="s">
        <v>478</v>
      </c>
      <c r="F74" s="6" t="s">
        <v>479</v>
      </c>
      <c r="G74" s="6"/>
      <c r="H74" s="6"/>
      <c r="I74" s="6" t="s">
        <v>100</v>
      </c>
      <c r="N74" s="14"/>
      <c r="AJ74" s="6" t="s">
        <v>100</v>
      </c>
      <c r="AK74" s="6">
        <v>2011.0</v>
      </c>
      <c r="AL74" s="6" t="s">
        <v>436</v>
      </c>
      <c r="AM74" s="6" t="s">
        <v>437</v>
      </c>
      <c r="AN74" s="6" t="s">
        <v>480</v>
      </c>
      <c r="AP74" s="40"/>
      <c r="AQ74" s="28"/>
      <c r="AR74" s="16" t="s">
        <v>439</v>
      </c>
      <c r="AS74" s="16" t="s">
        <v>440</v>
      </c>
      <c r="AT74" s="28"/>
      <c r="AU74" s="27" t="s">
        <v>441</v>
      </c>
      <c r="AW74" s="6" t="s">
        <v>479</v>
      </c>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row>
    <row r="75">
      <c r="A75" s="11" t="s">
        <v>13</v>
      </c>
      <c r="B75" s="11" t="s">
        <v>13</v>
      </c>
      <c r="C75" s="12" t="s">
        <v>433</v>
      </c>
      <c r="D75" s="12" t="s">
        <v>481</v>
      </c>
      <c r="E75" s="13" t="s">
        <v>481</v>
      </c>
      <c r="F75" s="6" t="s">
        <v>482</v>
      </c>
      <c r="G75" s="6"/>
      <c r="H75" s="6"/>
      <c r="I75" s="6" t="s">
        <v>100</v>
      </c>
      <c r="N75" s="14"/>
      <c r="AJ75" s="6" t="s">
        <v>100</v>
      </c>
      <c r="AK75" s="6">
        <v>2011.0</v>
      </c>
      <c r="AL75" s="6" t="s">
        <v>436</v>
      </c>
      <c r="AM75" s="6" t="s">
        <v>437</v>
      </c>
      <c r="AN75" s="6" t="s">
        <v>483</v>
      </c>
      <c r="AP75" s="40"/>
      <c r="AQ75" s="28"/>
      <c r="AR75" s="16" t="s">
        <v>439</v>
      </c>
      <c r="AS75" s="16" t="s">
        <v>440</v>
      </c>
      <c r="AT75" s="28"/>
      <c r="AU75" s="27" t="s">
        <v>441</v>
      </c>
      <c r="AW75" s="6" t="s">
        <v>482</v>
      </c>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row>
    <row r="76">
      <c r="A76" s="11" t="s">
        <v>13</v>
      </c>
      <c r="B76" s="11" t="s">
        <v>13</v>
      </c>
      <c r="C76" s="12" t="s">
        <v>433</v>
      </c>
      <c r="D76" s="12" t="s">
        <v>484</v>
      </c>
      <c r="E76" s="13" t="s">
        <v>484</v>
      </c>
      <c r="F76" s="6" t="s">
        <v>485</v>
      </c>
      <c r="G76" s="6"/>
      <c r="H76" s="6"/>
      <c r="I76" s="6" t="s">
        <v>100</v>
      </c>
      <c r="N76" s="14"/>
      <c r="AJ76" s="6" t="s">
        <v>100</v>
      </c>
      <c r="AK76" s="6">
        <v>2011.0</v>
      </c>
      <c r="AL76" s="6" t="s">
        <v>436</v>
      </c>
      <c r="AM76" s="6" t="s">
        <v>437</v>
      </c>
      <c r="AN76" s="6" t="s">
        <v>486</v>
      </c>
      <c r="AP76" s="40"/>
      <c r="AQ76" s="28"/>
      <c r="AR76" s="16" t="s">
        <v>439</v>
      </c>
      <c r="AS76" s="16" t="s">
        <v>440</v>
      </c>
      <c r="AT76" s="28"/>
      <c r="AU76" s="27" t="s">
        <v>441</v>
      </c>
      <c r="AW76" s="6" t="s">
        <v>485</v>
      </c>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row>
    <row r="77">
      <c r="A77" s="11" t="s">
        <v>13</v>
      </c>
      <c r="B77" s="11" t="s">
        <v>13</v>
      </c>
      <c r="C77" s="12" t="s">
        <v>433</v>
      </c>
      <c r="D77" s="12" t="s">
        <v>487</v>
      </c>
      <c r="E77" s="13" t="s">
        <v>487</v>
      </c>
      <c r="F77" s="6" t="s">
        <v>488</v>
      </c>
      <c r="G77" s="6"/>
      <c r="H77" s="6"/>
      <c r="I77" s="6" t="s">
        <v>100</v>
      </c>
      <c r="N77" s="14"/>
      <c r="AJ77" s="6" t="s">
        <v>100</v>
      </c>
      <c r="AK77" s="6">
        <v>2011.0</v>
      </c>
      <c r="AL77" s="6" t="s">
        <v>436</v>
      </c>
      <c r="AM77" s="6" t="s">
        <v>437</v>
      </c>
      <c r="AN77" s="6" t="s">
        <v>489</v>
      </c>
      <c r="AP77" s="40"/>
      <c r="AQ77" s="28"/>
      <c r="AR77" s="16" t="s">
        <v>439</v>
      </c>
      <c r="AS77" s="16" t="s">
        <v>440</v>
      </c>
      <c r="AT77" s="28"/>
      <c r="AU77" s="27" t="s">
        <v>441</v>
      </c>
      <c r="AW77" s="6" t="s">
        <v>488</v>
      </c>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row>
    <row r="78">
      <c r="A78" s="11" t="s">
        <v>13</v>
      </c>
      <c r="B78" s="11" t="s">
        <v>13</v>
      </c>
      <c r="C78" s="12" t="s">
        <v>433</v>
      </c>
      <c r="D78" s="12" t="s">
        <v>490</v>
      </c>
      <c r="E78" s="13" t="s">
        <v>490</v>
      </c>
      <c r="F78" s="6" t="s">
        <v>491</v>
      </c>
      <c r="G78" s="6"/>
      <c r="H78" s="6"/>
      <c r="I78" s="6" t="s">
        <v>99</v>
      </c>
      <c r="N78" s="14"/>
      <c r="AJ78" s="6" t="s">
        <v>100</v>
      </c>
      <c r="AK78" s="6">
        <v>2011.0</v>
      </c>
      <c r="AL78" s="6" t="s">
        <v>436</v>
      </c>
      <c r="AM78" s="6" t="s">
        <v>437</v>
      </c>
      <c r="AP78" s="40"/>
      <c r="AQ78" s="28"/>
      <c r="AR78" s="16" t="s">
        <v>439</v>
      </c>
      <c r="AS78" s="16" t="s">
        <v>440</v>
      </c>
      <c r="AT78" s="28"/>
      <c r="AU78" s="27" t="s">
        <v>441</v>
      </c>
      <c r="AW78" s="6" t="s">
        <v>491</v>
      </c>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row>
    <row r="79">
      <c r="A79" s="11" t="s">
        <v>13</v>
      </c>
      <c r="B79" s="11" t="s">
        <v>13</v>
      </c>
      <c r="C79" s="12" t="s">
        <v>433</v>
      </c>
      <c r="D79" s="12" t="s">
        <v>492</v>
      </c>
      <c r="E79" s="13" t="s">
        <v>492</v>
      </c>
      <c r="F79" s="6" t="s">
        <v>493</v>
      </c>
      <c r="G79" s="6"/>
      <c r="H79" s="6"/>
      <c r="I79" s="6" t="s">
        <v>99</v>
      </c>
      <c r="N79" s="14"/>
      <c r="AJ79" s="6" t="s">
        <v>100</v>
      </c>
      <c r="AK79" s="6">
        <v>2011.0</v>
      </c>
      <c r="AL79" s="6" t="s">
        <v>436</v>
      </c>
      <c r="AM79" s="6" t="s">
        <v>437</v>
      </c>
      <c r="AP79" s="40"/>
      <c r="AQ79" s="28"/>
      <c r="AR79" s="16" t="s">
        <v>439</v>
      </c>
      <c r="AS79" s="16" t="s">
        <v>440</v>
      </c>
      <c r="AT79" s="28"/>
      <c r="AU79" s="27" t="s">
        <v>441</v>
      </c>
      <c r="AW79" s="6" t="s">
        <v>493</v>
      </c>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row>
    <row r="80">
      <c r="A80" s="11" t="s">
        <v>13</v>
      </c>
      <c r="B80" s="11" t="s">
        <v>13</v>
      </c>
      <c r="C80" s="12" t="s">
        <v>433</v>
      </c>
      <c r="D80" s="12" t="s">
        <v>494</v>
      </c>
      <c r="E80" s="13" t="s">
        <v>494</v>
      </c>
      <c r="F80" s="6" t="s">
        <v>495</v>
      </c>
      <c r="G80" s="6"/>
      <c r="H80" s="6"/>
      <c r="I80" s="6" t="s">
        <v>100</v>
      </c>
      <c r="N80" s="14"/>
      <c r="AJ80" s="6" t="s">
        <v>100</v>
      </c>
      <c r="AK80" s="6">
        <v>2011.0</v>
      </c>
      <c r="AL80" s="6" t="s">
        <v>436</v>
      </c>
      <c r="AM80" s="6" t="s">
        <v>437</v>
      </c>
      <c r="AP80" s="40"/>
      <c r="AQ80" s="28"/>
      <c r="AR80" s="16" t="s">
        <v>439</v>
      </c>
      <c r="AS80" s="16" t="s">
        <v>440</v>
      </c>
      <c r="AT80" s="28"/>
      <c r="AU80" s="27" t="s">
        <v>441</v>
      </c>
      <c r="AW80" s="6" t="s">
        <v>495</v>
      </c>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row>
    <row r="81">
      <c r="A81" s="11" t="s">
        <v>13</v>
      </c>
      <c r="B81" s="11" t="s">
        <v>13</v>
      </c>
      <c r="C81" s="12" t="s">
        <v>433</v>
      </c>
      <c r="D81" s="12" t="s">
        <v>496</v>
      </c>
      <c r="E81" s="13" t="s">
        <v>496</v>
      </c>
      <c r="F81" s="6" t="s">
        <v>497</v>
      </c>
      <c r="G81" s="6"/>
      <c r="H81" s="6"/>
      <c r="I81" s="6" t="s">
        <v>100</v>
      </c>
      <c r="N81" s="14"/>
      <c r="AJ81" s="6" t="s">
        <v>100</v>
      </c>
      <c r="AK81" s="6">
        <v>2011.0</v>
      </c>
      <c r="AL81" s="6" t="s">
        <v>436</v>
      </c>
      <c r="AM81" s="6" t="s">
        <v>437</v>
      </c>
      <c r="AN81" s="6" t="s">
        <v>498</v>
      </c>
      <c r="AP81" s="40"/>
      <c r="AQ81" s="28"/>
      <c r="AR81" s="16" t="s">
        <v>439</v>
      </c>
      <c r="AS81" s="16" t="s">
        <v>440</v>
      </c>
      <c r="AT81" s="28"/>
      <c r="AU81" s="27" t="s">
        <v>441</v>
      </c>
      <c r="AW81" s="6" t="s">
        <v>497</v>
      </c>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row>
    <row r="82">
      <c r="A82" s="11" t="s">
        <v>13</v>
      </c>
      <c r="B82" s="11" t="s">
        <v>13</v>
      </c>
      <c r="C82" s="12" t="s">
        <v>433</v>
      </c>
      <c r="D82" s="12" t="s">
        <v>499</v>
      </c>
      <c r="E82" s="13" t="s">
        <v>499</v>
      </c>
      <c r="F82" s="6" t="s">
        <v>497</v>
      </c>
      <c r="G82" s="6"/>
      <c r="H82" s="6"/>
      <c r="I82" s="6" t="s">
        <v>100</v>
      </c>
      <c r="N82" s="14"/>
      <c r="AJ82" s="6" t="s">
        <v>100</v>
      </c>
      <c r="AK82" s="6">
        <v>2011.0</v>
      </c>
      <c r="AL82" s="6" t="s">
        <v>436</v>
      </c>
      <c r="AM82" s="6" t="s">
        <v>437</v>
      </c>
      <c r="AN82" s="6" t="s">
        <v>500</v>
      </c>
      <c r="AP82" s="40"/>
      <c r="AQ82" s="28"/>
      <c r="AR82" s="16" t="s">
        <v>439</v>
      </c>
      <c r="AS82" s="16" t="s">
        <v>440</v>
      </c>
      <c r="AT82" s="28"/>
      <c r="AU82" s="27" t="s">
        <v>441</v>
      </c>
      <c r="AW82" s="6" t="s">
        <v>497</v>
      </c>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row>
    <row r="83">
      <c r="A83" s="11" t="s">
        <v>13</v>
      </c>
      <c r="B83" s="11" t="s">
        <v>13</v>
      </c>
      <c r="C83" s="12" t="s">
        <v>433</v>
      </c>
      <c r="D83" s="12" t="s">
        <v>501</v>
      </c>
      <c r="E83" s="13" t="s">
        <v>501</v>
      </c>
      <c r="F83" s="6" t="s">
        <v>502</v>
      </c>
      <c r="G83" s="6"/>
      <c r="H83" s="6"/>
      <c r="I83" s="6" t="s">
        <v>100</v>
      </c>
      <c r="N83" s="14"/>
      <c r="AJ83" s="6" t="s">
        <v>100</v>
      </c>
      <c r="AK83" s="6">
        <v>2011.0</v>
      </c>
      <c r="AL83" s="6" t="s">
        <v>436</v>
      </c>
      <c r="AM83" s="6" t="s">
        <v>437</v>
      </c>
      <c r="AP83" s="40"/>
      <c r="AQ83" s="28"/>
      <c r="AR83" s="16" t="s">
        <v>439</v>
      </c>
      <c r="AS83" s="16" t="s">
        <v>440</v>
      </c>
      <c r="AT83" s="28"/>
      <c r="AU83" s="27" t="s">
        <v>441</v>
      </c>
      <c r="AW83" s="6" t="s">
        <v>502</v>
      </c>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row>
    <row r="84">
      <c r="A84" s="11" t="s">
        <v>13</v>
      </c>
      <c r="B84" s="11" t="s">
        <v>13</v>
      </c>
      <c r="C84" s="12" t="s">
        <v>433</v>
      </c>
      <c r="D84" s="12" t="s">
        <v>503</v>
      </c>
      <c r="E84" s="13" t="s">
        <v>503</v>
      </c>
      <c r="F84" s="6" t="s">
        <v>289</v>
      </c>
      <c r="G84" s="6"/>
      <c r="H84" s="6"/>
      <c r="I84" s="6" t="s">
        <v>100</v>
      </c>
      <c r="N84" s="14"/>
      <c r="AJ84" s="6" t="s">
        <v>100</v>
      </c>
      <c r="AK84" s="6">
        <v>2011.0</v>
      </c>
      <c r="AL84" s="6" t="s">
        <v>436</v>
      </c>
      <c r="AM84" s="6" t="s">
        <v>437</v>
      </c>
      <c r="AN84" s="6" t="s">
        <v>504</v>
      </c>
      <c r="AP84" s="40"/>
      <c r="AQ84" s="28"/>
      <c r="AR84" s="16" t="s">
        <v>439</v>
      </c>
      <c r="AS84" s="16" t="s">
        <v>440</v>
      </c>
      <c r="AT84" s="28"/>
      <c r="AU84" s="27" t="s">
        <v>441</v>
      </c>
      <c r="AW84" s="6" t="s">
        <v>289</v>
      </c>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row>
    <row r="85">
      <c r="A85" s="11" t="s">
        <v>13</v>
      </c>
      <c r="B85" s="11" t="s">
        <v>13</v>
      </c>
      <c r="C85" s="12" t="s">
        <v>433</v>
      </c>
      <c r="D85" s="12" t="s">
        <v>505</v>
      </c>
      <c r="E85" s="30" t="s">
        <v>506</v>
      </c>
      <c r="F85" s="6" t="s">
        <v>507</v>
      </c>
      <c r="G85" s="6"/>
      <c r="H85" s="6"/>
      <c r="I85" s="6" t="s">
        <v>99</v>
      </c>
      <c r="N85" s="14"/>
      <c r="AJ85" s="6" t="s">
        <v>100</v>
      </c>
      <c r="AK85" s="6">
        <v>2011.0</v>
      </c>
      <c r="AL85" s="6" t="s">
        <v>436</v>
      </c>
      <c r="AM85" s="6" t="s">
        <v>437</v>
      </c>
      <c r="AP85" s="40"/>
      <c r="AQ85" s="28"/>
      <c r="AR85" s="16" t="s">
        <v>439</v>
      </c>
      <c r="AS85" s="16" t="s">
        <v>440</v>
      </c>
      <c r="AT85" s="28"/>
      <c r="AU85" s="27" t="s">
        <v>441</v>
      </c>
      <c r="AW85" s="6" t="s">
        <v>447</v>
      </c>
      <c r="AX85" s="6" t="s">
        <v>508</v>
      </c>
      <c r="AY85" s="6" t="s">
        <v>462</v>
      </c>
      <c r="AZ85" s="6" t="s">
        <v>455</v>
      </c>
      <c r="BA85" s="6" t="s">
        <v>509</v>
      </c>
      <c r="BB85" s="6" t="s">
        <v>473</v>
      </c>
      <c r="BC85" s="6" t="s">
        <v>477</v>
      </c>
      <c r="BD85" s="6" t="s">
        <v>510</v>
      </c>
      <c r="BE85" s="6" t="s">
        <v>511</v>
      </c>
      <c r="BF85" s="6" t="s">
        <v>512</v>
      </c>
      <c r="BG85" s="6" t="s">
        <v>513</v>
      </c>
      <c r="BH85" s="6" t="s">
        <v>514</v>
      </c>
      <c r="BI85" s="6" t="s">
        <v>515</v>
      </c>
      <c r="BJ85" s="6"/>
      <c r="BK85" s="6"/>
      <c r="BL85" s="6"/>
      <c r="BM85" s="6"/>
      <c r="BN85" s="6"/>
      <c r="BO85" s="6"/>
      <c r="BP85" s="6"/>
      <c r="BQ85" s="6"/>
      <c r="BR85" s="6"/>
      <c r="BS85" s="6"/>
      <c r="BT85" s="6"/>
      <c r="BU85" s="6"/>
      <c r="BV85" s="6"/>
      <c r="BW85" s="6"/>
      <c r="BX85" s="6"/>
    </row>
    <row r="86">
      <c r="A86" s="11" t="s">
        <v>13</v>
      </c>
      <c r="B86" s="11" t="s">
        <v>13</v>
      </c>
      <c r="C86" s="12" t="s">
        <v>433</v>
      </c>
      <c r="D86" s="12" t="s">
        <v>516</v>
      </c>
      <c r="E86" s="30" t="s">
        <v>517</v>
      </c>
      <c r="F86" s="6" t="s">
        <v>507</v>
      </c>
      <c r="G86" s="6"/>
      <c r="H86" s="6"/>
      <c r="I86" s="6" t="s">
        <v>99</v>
      </c>
      <c r="N86" s="14"/>
      <c r="AJ86" s="6" t="s">
        <v>100</v>
      </c>
      <c r="AK86" s="6">
        <v>2011.0</v>
      </c>
      <c r="AL86" s="6" t="s">
        <v>436</v>
      </c>
      <c r="AM86" s="6" t="s">
        <v>437</v>
      </c>
      <c r="AP86" s="40"/>
      <c r="AQ86" s="28"/>
      <c r="AR86" s="16" t="s">
        <v>439</v>
      </c>
      <c r="AS86" s="16" t="s">
        <v>440</v>
      </c>
      <c r="AT86" s="28"/>
      <c r="AU86" s="27" t="s">
        <v>441</v>
      </c>
      <c r="AW86" s="6" t="s">
        <v>447</v>
      </c>
      <c r="AX86" s="6" t="s">
        <v>508</v>
      </c>
      <c r="AY86" s="6" t="s">
        <v>462</v>
      </c>
      <c r="AZ86" s="6" t="s">
        <v>455</v>
      </c>
      <c r="BA86" s="6" t="s">
        <v>509</v>
      </c>
      <c r="BB86" s="6" t="s">
        <v>473</v>
      </c>
      <c r="BC86" s="6" t="s">
        <v>477</v>
      </c>
      <c r="BD86" s="6" t="s">
        <v>510</v>
      </c>
      <c r="BE86" s="6" t="s">
        <v>511</v>
      </c>
      <c r="BF86" s="6" t="s">
        <v>512</v>
      </c>
      <c r="BG86" s="6" t="s">
        <v>513</v>
      </c>
      <c r="BH86" s="6" t="s">
        <v>514</v>
      </c>
      <c r="BI86" s="6" t="s">
        <v>515</v>
      </c>
      <c r="BJ86" s="6"/>
      <c r="BK86" s="6"/>
      <c r="BL86" s="6"/>
      <c r="BM86" s="6"/>
      <c r="BN86" s="6"/>
      <c r="BO86" s="6"/>
      <c r="BP86" s="6"/>
      <c r="BQ86" s="6"/>
      <c r="BR86" s="6"/>
      <c r="BS86" s="6"/>
      <c r="BT86" s="6"/>
      <c r="BU86" s="6"/>
      <c r="BV86" s="6"/>
      <c r="BW86" s="6"/>
      <c r="BX86" s="6"/>
    </row>
    <row r="87">
      <c r="A87" s="11" t="s">
        <v>13</v>
      </c>
      <c r="B87" s="11" t="s">
        <v>13</v>
      </c>
      <c r="C87" s="12" t="s">
        <v>433</v>
      </c>
      <c r="D87" s="12" t="s">
        <v>518</v>
      </c>
      <c r="E87" s="30" t="s">
        <v>519</v>
      </c>
      <c r="F87" s="6" t="s">
        <v>520</v>
      </c>
      <c r="G87" s="6"/>
      <c r="H87" s="6"/>
      <c r="I87" s="6" t="s">
        <v>99</v>
      </c>
      <c r="N87" s="14"/>
      <c r="AJ87" s="6" t="s">
        <v>100</v>
      </c>
      <c r="AK87" s="6">
        <v>2011.0</v>
      </c>
      <c r="AL87" s="6" t="s">
        <v>436</v>
      </c>
      <c r="AM87" s="6" t="s">
        <v>437</v>
      </c>
      <c r="AN87" s="6" t="s">
        <v>489</v>
      </c>
      <c r="AP87" s="40"/>
      <c r="AQ87" s="28"/>
      <c r="AR87" s="16" t="s">
        <v>439</v>
      </c>
      <c r="AS87" s="16" t="s">
        <v>440</v>
      </c>
      <c r="AT87" s="28"/>
      <c r="AU87" s="27" t="s">
        <v>441</v>
      </c>
      <c r="AW87" s="6" t="s">
        <v>452</v>
      </c>
      <c r="AX87" s="6" t="s">
        <v>521</v>
      </c>
      <c r="AY87" s="6" t="s">
        <v>467</v>
      </c>
      <c r="AZ87" s="6" t="s">
        <v>470</v>
      </c>
      <c r="BA87" s="6" t="s">
        <v>479</v>
      </c>
      <c r="BB87" s="6" t="s">
        <v>294</v>
      </c>
      <c r="BC87" s="6" t="s">
        <v>522</v>
      </c>
      <c r="BD87" s="6" t="s">
        <v>523</v>
      </c>
      <c r="BE87" s="6" t="s">
        <v>491</v>
      </c>
      <c r="BF87" s="6" t="s">
        <v>493</v>
      </c>
      <c r="BG87" s="6" t="s">
        <v>524</v>
      </c>
      <c r="BH87" s="6" t="s">
        <v>525</v>
      </c>
      <c r="BI87" s="6" t="s">
        <v>526</v>
      </c>
      <c r="BJ87" s="6" t="s">
        <v>527</v>
      </c>
      <c r="BK87" s="6" t="s">
        <v>528</v>
      </c>
      <c r="BL87" s="6" t="s">
        <v>529</v>
      </c>
      <c r="BM87" s="6" t="s">
        <v>530</v>
      </c>
      <c r="BN87" s="6" t="s">
        <v>531</v>
      </c>
      <c r="BO87" s="6" t="s">
        <v>532</v>
      </c>
      <c r="BP87" s="6" t="s">
        <v>533</v>
      </c>
      <c r="BQ87" s="6" t="s">
        <v>534</v>
      </c>
      <c r="BR87" s="6" t="s">
        <v>535</v>
      </c>
      <c r="BS87" s="6" t="s">
        <v>536</v>
      </c>
      <c r="BT87" s="6" t="s">
        <v>537</v>
      </c>
      <c r="BU87" s="6" t="s">
        <v>538</v>
      </c>
      <c r="BV87" s="6" t="s">
        <v>539</v>
      </c>
      <c r="BW87" s="6" t="s">
        <v>540</v>
      </c>
      <c r="BX87" s="6" t="s">
        <v>541</v>
      </c>
    </row>
    <row r="88">
      <c r="A88" s="11" t="s">
        <v>13</v>
      </c>
      <c r="B88" s="11" t="s">
        <v>13</v>
      </c>
      <c r="C88" s="12" t="s">
        <v>433</v>
      </c>
      <c r="D88" s="12" t="s">
        <v>542</v>
      </c>
      <c r="E88" s="30" t="s">
        <v>543</v>
      </c>
      <c r="F88" s="6" t="s">
        <v>520</v>
      </c>
      <c r="G88" s="6"/>
      <c r="H88" s="6"/>
      <c r="I88" s="6" t="s">
        <v>99</v>
      </c>
      <c r="N88" s="14"/>
      <c r="AJ88" s="6" t="s">
        <v>100</v>
      </c>
      <c r="AK88" s="6">
        <v>2011.0</v>
      </c>
      <c r="AL88" s="6" t="s">
        <v>436</v>
      </c>
      <c r="AM88" s="6" t="s">
        <v>437</v>
      </c>
      <c r="AN88" s="6" t="s">
        <v>544</v>
      </c>
      <c r="AP88" s="40"/>
      <c r="AQ88" s="28"/>
      <c r="AR88" s="16" t="s">
        <v>439</v>
      </c>
      <c r="AS88" s="16" t="s">
        <v>440</v>
      </c>
      <c r="AT88" s="28"/>
      <c r="AU88" s="27" t="s">
        <v>441</v>
      </c>
      <c r="AW88" s="6" t="s">
        <v>452</v>
      </c>
      <c r="AX88" s="6" t="s">
        <v>521</v>
      </c>
      <c r="AY88" s="6" t="s">
        <v>467</v>
      </c>
      <c r="AZ88" s="6" t="s">
        <v>470</v>
      </c>
      <c r="BA88" s="6" t="s">
        <v>479</v>
      </c>
      <c r="BB88" s="6" t="s">
        <v>294</v>
      </c>
      <c r="BC88" s="6" t="s">
        <v>522</v>
      </c>
      <c r="BD88" s="6" t="s">
        <v>523</v>
      </c>
      <c r="BE88" s="6" t="s">
        <v>491</v>
      </c>
      <c r="BF88" s="6" t="s">
        <v>493</v>
      </c>
      <c r="BG88" s="6" t="s">
        <v>524</v>
      </c>
      <c r="BH88" s="6" t="s">
        <v>525</v>
      </c>
      <c r="BI88" s="6" t="s">
        <v>526</v>
      </c>
      <c r="BJ88" s="6" t="s">
        <v>527</v>
      </c>
      <c r="BK88" s="6" t="s">
        <v>528</v>
      </c>
      <c r="BL88" s="6" t="s">
        <v>529</v>
      </c>
      <c r="BM88" s="6" t="s">
        <v>530</v>
      </c>
      <c r="BN88" s="6" t="s">
        <v>531</v>
      </c>
      <c r="BO88" s="6" t="s">
        <v>532</v>
      </c>
      <c r="BP88" s="6" t="s">
        <v>533</v>
      </c>
      <c r="BQ88" s="6" t="s">
        <v>534</v>
      </c>
      <c r="BR88" s="6" t="s">
        <v>535</v>
      </c>
      <c r="BS88" s="6" t="s">
        <v>536</v>
      </c>
      <c r="BT88" s="6" t="s">
        <v>537</v>
      </c>
      <c r="BU88" s="6" t="s">
        <v>538</v>
      </c>
      <c r="BV88" s="6" t="s">
        <v>539</v>
      </c>
      <c r="BW88" s="6" t="s">
        <v>540</v>
      </c>
      <c r="BX88" s="6" t="s">
        <v>541</v>
      </c>
    </row>
    <row r="89">
      <c r="A89" s="11" t="s">
        <v>13</v>
      </c>
      <c r="B89" s="11" t="s">
        <v>13</v>
      </c>
      <c r="C89" s="12" t="s">
        <v>433</v>
      </c>
      <c r="D89" s="12" t="s">
        <v>545</v>
      </c>
      <c r="E89" s="30" t="s">
        <v>546</v>
      </c>
      <c r="F89" s="6" t="s">
        <v>547</v>
      </c>
      <c r="G89" s="6"/>
      <c r="H89" s="6"/>
      <c r="I89" s="6" t="s">
        <v>99</v>
      </c>
      <c r="N89" s="14"/>
      <c r="AJ89" s="6" t="s">
        <v>100</v>
      </c>
      <c r="AK89" s="6">
        <v>2011.0</v>
      </c>
      <c r="AL89" s="6" t="s">
        <v>436</v>
      </c>
      <c r="AM89" s="6" t="s">
        <v>437</v>
      </c>
      <c r="AN89" s="6" t="s">
        <v>489</v>
      </c>
      <c r="AP89" s="40"/>
      <c r="AQ89" s="28"/>
      <c r="AR89" s="16" t="s">
        <v>439</v>
      </c>
      <c r="AS89" s="16" t="s">
        <v>440</v>
      </c>
      <c r="AT89" s="28"/>
      <c r="AU89" s="27" t="s">
        <v>441</v>
      </c>
      <c r="AW89" s="6" t="s">
        <v>443</v>
      </c>
      <c r="AX89" s="6" t="s">
        <v>548</v>
      </c>
      <c r="AY89" s="6" t="s">
        <v>549</v>
      </c>
      <c r="AZ89" s="6" t="s">
        <v>482</v>
      </c>
      <c r="BA89" s="6" t="s">
        <v>204</v>
      </c>
      <c r="BB89" s="6" t="s">
        <v>550</v>
      </c>
      <c r="BC89" s="6" t="s">
        <v>284</v>
      </c>
      <c r="BD89" s="6" t="s">
        <v>551</v>
      </c>
      <c r="BE89" s="6" t="s">
        <v>275</v>
      </c>
      <c r="BF89" s="6" t="s">
        <v>552</v>
      </c>
      <c r="BG89" s="6" t="s">
        <v>553</v>
      </c>
      <c r="BH89" s="6"/>
      <c r="BI89" s="6"/>
      <c r="BJ89" s="6"/>
      <c r="BK89" s="6"/>
      <c r="BL89" s="6"/>
      <c r="BM89" s="6"/>
      <c r="BN89" s="6"/>
      <c r="BO89" s="6"/>
      <c r="BP89" s="6"/>
      <c r="BQ89" s="6"/>
      <c r="BR89" s="6"/>
      <c r="BS89" s="6"/>
      <c r="BT89" s="6"/>
      <c r="BU89" s="6"/>
      <c r="BV89" s="6"/>
      <c r="BW89" s="6"/>
      <c r="BX89" s="6"/>
    </row>
    <row r="90">
      <c r="A90" s="11" t="s">
        <v>13</v>
      </c>
      <c r="B90" s="11" t="s">
        <v>13</v>
      </c>
      <c r="C90" s="12" t="s">
        <v>433</v>
      </c>
      <c r="D90" s="12" t="s">
        <v>554</v>
      </c>
      <c r="E90" s="30" t="s">
        <v>555</v>
      </c>
      <c r="F90" s="6" t="s">
        <v>547</v>
      </c>
      <c r="G90" s="6"/>
      <c r="H90" s="6"/>
      <c r="I90" s="6" t="s">
        <v>99</v>
      </c>
      <c r="N90" s="14"/>
      <c r="AJ90" s="6" t="s">
        <v>100</v>
      </c>
      <c r="AK90" s="6">
        <v>2011.0</v>
      </c>
      <c r="AL90" s="6" t="s">
        <v>436</v>
      </c>
      <c r="AM90" s="6" t="s">
        <v>437</v>
      </c>
      <c r="AN90" s="6" t="s">
        <v>504</v>
      </c>
      <c r="AP90" s="40"/>
      <c r="AQ90" s="28"/>
      <c r="AR90" s="16" t="s">
        <v>439</v>
      </c>
      <c r="AS90" s="16" t="s">
        <v>440</v>
      </c>
      <c r="AT90" s="28"/>
      <c r="AU90" s="27" t="s">
        <v>441</v>
      </c>
      <c r="AW90" s="6" t="s">
        <v>443</v>
      </c>
      <c r="AX90" s="6" t="s">
        <v>548</v>
      </c>
      <c r="AY90" s="6" t="s">
        <v>549</v>
      </c>
      <c r="AZ90" s="6" t="s">
        <v>482</v>
      </c>
      <c r="BA90" s="6" t="s">
        <v>204</v>
      </c>
      <c r="BB90" s="6" t="s">
        <v>550</v>
      </c>
      <c r="BC90" s="6" t="s">
        <v>284</v>
      </c>
      <c r="BD90" s="6" t="s">
        <v>551</v>
      </c>
      <c r="BE90" s="6" t="s">
        <v>275</v>
      </c>
      <c r="BF90" s="6" t="s">
        <v>552</v>
      </c>
      <c r="BG90" s="6" t="s">
        <v>553</v>
      </c>
      <c r="BH90" s="6"/>
      <c r="BI90" s="6"/>
      <c r="BJ90" s="6"/>
      <c r="BK90" s="6"/>
      <c r="BL90" s="6"/>
      <c r="BM90" s="6"/>
      <c r="BN90" s="6"/>
      <c r="BO90" s="6"/>
      <c r="BP90" s="6"/>
      <c r="BQ90" s="6"/>
      <c r="BR90" s="6"/>
      <c r="BS90" s="6"/>
      <c r="BT90" s="6"/>
      <c r="BU90" s="6"/>
      <c r="BV90" s="6"/>
      <c r="BW90" s="6"/>
      <c r="BX90" s="6"/>
    </row>
    <row r="91">
      <c r="A91" s="11" t="s">
        <v>13</v>
      </c>
      <c r="B91" s="11" t="s">
        <v>13</v>
      </c>
      <c r="C91" s="12" t="s">
        <v>433</v>
      </c>
      <c r="D91" s="12" t="s">
        <v>556</v>
      </c>
      <c r="E91" s="30" t="s">
        <v>557</v>
      </c>
      <c r="F91" s="6" t="s">
        <v>558</v>
      </c>
      <c r="G91" s="6"/>
      <c r="H91" s="6"/>
      <c r="I91" s="6" t="s">
        <v>100</v>
      </c>
      <c r="N91" s="14"/>
      <c r="AJ91" s="6" t="s">
        <v>100</v>
      </c>
      <c r="AK91" s="6">
        <v>2011.0</v>
      </c>
      <c r="AL91" s="6" t="s">
        <v>436</v>
      </c>
      <c r="AM91" s="6" t="s">
        <v>437</v>
      </c>
      <c r="AP91" s="40"/>
      <c r="AQ91" s="28"/>
      <c r="AR91" s="16" t="s">
        <v>439</v>
      </c>
      <c r="AS91" s="16" t="s">
        <v>440</v>
      </c>
      <c r="AT91" s="28"/>
      <c r="AU91" s="27" t="s">
        <v>441</v>
      </c>
      <c r="AW91" s="6" t="s">
        <v>510</v>
      </c>
      <c r="AX91" s="6" t="s">
        <v>508</v>
      </c>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row>
    <row r="92">
      <c r="A92" s="11" t="s">
        <v>13</v>
      </c>
      <c r="B92" s="11" t="s">
        <v>13</v>
      </c>
      <c r="C92" s="12" t="s">
        <v>433</v>
      </c>
      <c r="D92" s="12" t="s">
        <v>559</v>
      </c>
      <c r="E92" s="30" t="s">
        <v>560</v>
      </c>
      <c r="F92" s="6" t="s">
        <v>461</v>
      </c>
      <c r="G92" s="6"/>
      <c r="H92" s="6"/>
      <c r="I92" s="6" t="s">
        <v>100</v>
      </c>
      <c r="N92" s="14"/>
      <c r="AJ92" s="6" t="s">
        <v>100</v>
      </c>
      <c r="AK92" s="6">
        <v>2011.0</v>
      </c>
      <c r="AL92" s="6" t="s">
        <v>436</v>
      </c>
      <c r="AM92" s="6" t="s">
        <v>437</v>
      </c>
      <c r="AP92" s="40"/>
      <c r="AQ92" s="28"/>
      <c r="AR92" s="16" t="s">
        <v>439</v>
      </c>
      <c r="AS92" s="16" t="s">
        <v>440</v>
      </c>
      <c r="AT92" s="28"/>
      <c r="AU92" s="27" t="s">
        <v>441</v>
      </c>
      <c r="AW92" s="6" t="s">
        <v>462</v>
      </c>
      <c r="AX92" s="6" t="s">
        <v>463</v>
      </c>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row>
    <row r="93">
      <c r="A93" s="11" t="s">
        <v>13</v>
      </c>
      <c r="B93" s="11" t="s">
        <v>13</v>
      </c>
      <c r="C93" s="12" t="s">
        <v>433</v>
      </c>
      <c r="D93" s="12" t="s">
        <v>561</v>
      </c>
      <c r="E93" s="30" t="s">
        <v>562</v>
      </c>
      <c r="F93" s="6" t="s">
        <v>563</v>
      </c>
      <c r="G93" s="6"/>
      <c r="H93" s="6"/>
      <c r="I93" s="6" t="s">
        <v>99</v>
      </c>
      <c r="N93" s="14"/>
      <c r="AJ93" s="6" t="s">
        <v>100</v>
      </c>
      <c r="AK93" s="6">
        <v>2011.0</v>
      </c>
      <c r="AL93" s="6" t="s">
        <v>436</v>
      </c>
      <c r="AM93" s="6" t="s">
        <v>437</v>
      </c>
      <c r="AP93" s="40"/>
      <c r="AQ93" s="28"/>
      <c r="AR93" s="16" t="s">
        <v>439</v>
      </c>
      <c r="AS93" s="16" t="s">
        <v>440</v>
      </c>
      <c r="AT93" s="28"/>
      <c r="AU93" s="27" t="s">
        <v>441</v>
      </c>
      <c r="AW93" s="6" t="s">
        <v>564</v>
      </c>
      <c r="AX93" s="6" t="s">
        <v>565</v>
      </c>
      <c r="AY93" s="6" t="s">
        <v>566</v>
      </c>
      <c r="AZ93" s="6" t="s">
        <v>567</v>
      </c>
      <c r="BA93" s="6" t="s">
        <v>568</v>
      </c>
      <c r="BB93" s="6" t="s">
        <v>569</v>
      </c>
      <c r="BC93" s="6" t="s">
        <v>570</v>
      </c>
      <c r="BD93" s="6" t="s">
        <v>571</v>
      </c>
      <c r="BE93" s="6"/>
      <c r="BF93" s="6"/>
      <c r="BG93" s="6"/>
      <c r="BH93" s="6"/>
      <c r="BI93" s="6"/>
      <c r="BJ93" s="6"/>
      <c r="BK93" s="6"/>
      <c r="BL93" s="6"/>
      <c r="BM93" s="6"/>
      <c r="BN93" s="6"/>
      <c r="BO93" s="6"/>
      <c r="BP93" s="6"/>
      <c r="BQ93" s="6"/>
      <c r="BR93" s="6"/>
      <c r="BS93" s="6"/>
      <c r="BT93" s="6"/>
      <c r="BU93" s="6"/>
      <c r="BV93" s="6"/>
      <c r="BW93" s="6"/>
      <c r="BX93" s="6"/>
    </row>
    <row r="94">
      <c r="A94" s="11" t="s">
        <v>13</v>
      </c>
      <c r="B94" s="11" t="s">
        <v>13</v>
      </c>
      <c r="C94" s="12" t="s">
        <v>433</v>
      </c>
      <c r="D94" s="12" t="s">
        <v>572</v>
      </c>
      <c r="E94" s="30" t="s">
        <v>573</v>
      </c>
      <c r="F94" s="6" t="s">
        <v>574</v>
      </c>
      <c r="G94" s="6"/>
      <c r="H94" s="6"/>
      <c r="I94" s="6" t="s">
        <v>99</v>
      </c>
      <c r="N94" s="14"/>
      <c r="AJ94" s="6" t="s">
        <v>100</v>
      </c>
      <c r="AK94" s="6">
        <v>2011.0</v>
      </c>
      <c r="AL94" s="6" t="s">
        <v>436</v>
      </c>
      <c r="AM94" s="6" t="s">
        <v>437</v>
      </c>
      <c r="AN94" s="6" t="s">
        <v>471</v>
      </c>
      <c r="AP94" s="40"/>
      <c r="AQ94" s="28"/>
      <c r="AR94" s="16" t="s">
        <v>439</v>
      </c>
      <c r="AS94" s="16" t="s">
        <v>440</v>
      </c>
      <c r="AT94" s="28"/>
      <c r="AU94" s="27" t="s">
        <v>441</v>
      </c>
      <c r="AW94" s="6" t="s">
        <v>575</v>
      </c>
      <c r="AX94" s="6" t="s">
        <v>576</v>
      </c>
      <c r="AY94" s="6" t="s">
        <v>229</v>
      </c>
      <c r="AZ94" s="6" t="s">
        <v>577</v>
      </c>
      <c r="BA94" s="6" t="s">
        <v>578</v>
      </c>
      <c r="BB94" s="6" t="s">
        <v>579</v>
      </c>
      <c r="BC94" s="6" t="s">
        <v>580</v>
      </c>
      <c r="BD94" s="6"/>
      <c r="BE94" s="6"/>
      <c r="BF94" s="6"/>
      <c r="BG94" s="6"/>
      <c r="BH94" s="6"/>
      <c r="BI94" s="6"/>
      <c r="BJ94" s="6"/>
      <c r="BK94" s="6"/>
      <c r="BL94" s="6"/>
      <c r="BM94" s="6"/>
      <c r="BN94" s="6"/>
      <c r="BO94" s="6"/>
      <c r="BP94" s="6"/>
      <c r="BQ94" s="6"/>
      <c r="BR94" s="6"/>
      <c r="BS94" s="6"/>
      <c r="BT94" s="6"/>
      <c r="BU94" s="6"/>
      <c r="BV94" s="6"/>
      <c r="BW94" s="6"/>
      <c r="BX94" s="6"/>
    </row>
    <row r="95">
      <c r="A95" s="11" t="s">
        <v>13</v>
      </c>
      <c r="B95" s="11" t="s">
        <v>13</v>
      </c>
      <c r="C95" s="12" t="s">
        <v>433</v>
      </c>
      <c r="D95" s="12" t="s">
        <v>581</v>
      </c>
      <c r="E95" s="30" t="s">
        <v>582</v>
      </c>
      <c r="F95" s="6" t="s">
        <v>281</v>
      </c>
      <c r="G95" s="6"/>
      <c r="H95" s="6"/>
      <c r="I95" s="6" t="s">
        <v>99</v>
      </c>
      <c r="N95" s="14"/>
      <c r="AJ95" s="6" t="s">
        <v>100</v>
      </c>
      <c r="AK95" s="6">
        <v>2011.0</v>
      </c>
      <c r="AL95" s="6" t="s">
        <v>436</v>
      </c>
      <c r="AM95" s="6" t="s">
        <v>437</v>
      </c>
      <c r="AP95" s="40"/>
      <c r="AQ95" s="28"/>
      <c r="AR95" s="16" t="s">
        <v>439</v>
      </c>
      <c r="AS95" s="16" t="s">
        <v>440</v>
      </c>
      <c r="AT95" s="28"/>
      <c r="AU95" s="27" t="s">
        <v>441</v>
      </c>
      <c r="AW95" s="6" t="s">
        <v>283</v>
      </c>
      <c r="AX95" s="6" t="s">
        <v>284</v>
      </c>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row>
    <row r="96">
      <c r="A96" s="11" t="s">
        <v>13</v>
      </c>
      <c r="B96" s="11" t="s">
        <v>13</v>
      </c>
      <c r="C96" s="12" t="s">
        <v>433</v>
      </c>
      <c r="D96" s="12" t="s">
        <v>583</v>
      </c>
      <c r="E96" s="13" t="s">
        <v>583</v>
      </c>
      <c r="F96" s="6" t="s">
        <v>210</v>
      </c>
      <c r="G96" s="6"/>
      <c r="H96" s="6"/>
      <c r="I96" s="6" t="s">
        <v>99</v>
      </c>
      <c r="N96" s="14"/>
      <c r="AJ96" s="6" t="s">
        <v>100</v>
      </c>
      <c r="AK96" s="6">
        <v>2011.0</v>
      </c>
      <c r="AL96" s="6" t="s">
        <v>436</v>
      </c>
      <c r="AM96" s="6" t="s">
        <v>437</v>
      </c>
      <c r="AN96" s="6" t="s">
        <v>438</v>
      </c>
      <c r="AP96" s="40"/>
      <c r="AQ96" s="28"/>
      <c r="AR96" s="16" t="s">
        <v>439</v>
      </c>
      <c r="AS96" s="16" t="s">
        <v>440</v>
      </c>
      <c r="AT96" s="28"/>
      <c r="AU96" s="27" t="s">
        <v>441</v>
      </c>
      <c r="AW96" s="6" t="s">
        <v>210</v>
      </c>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row>
    <row r="97">
      <c r="A97" s="11" t="s">
        <v>13</v>
      </c>
      <c r="B97" s="11" t="s">
        <v>13</v>
      </c>
      <c r="C97" s="12" t="s">
        <v>433</v>
      </c>
      <c r="D97" s="12" t="s">
        <v>584</v>
      </c>
      <c r="E97" s="13" t="s">
        <v>584</v>
      </c>
      <c r="F97" s="6" t="s">
        <v>585</v>
      </c>
      <c r="G97" s="6"/>
      <c r="H97" s="6"/>
      <c r="I97" s="6" t="s">
        <v>99</v>
      </c>
      <c r="N97" s="14"/>
      <c r="AJ97" s="6" t="s">
        <v>100</v>
      </c>
      <c r="AK97" s="6">
        <v>2011.0</v>
      </c>
      <c r="AL97" s="6" t="s">
        <v>436</v>
      </c>
      <c r="AM97" s="6" t="s">
        <v>437</v>
      </c>
      <c r="AN97" s="6" t="s">
        <v>586</v>
      </c>
      <c r="AP97" s="40"/>
      <c r="AQ97" s="28"/>
      <c r="AR97" s="16" t="s">
        <v>439</v>
      </c>
      <c r="AS97" s="16" t="s">
        <v>440</v>
      </c>
      <c r="AT97" s="28"/>
      <c r="AU97" s="27" t="s">
        <v>441</v>
      </c>
      <c r="AW97" s="6" t="s">
        <v>585</v>
      </c>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row>
    <row r="98">
      <c r="A98" s="11" t="s">
        <v>13</v>
      </c>
      <c r="B98" s="11" t="s">
        <v>13</v>
      </c>
      <c r="C98" s="12" t="s">
        <v>433</v>
      </c>
      <c r="D98" s="12" t="s">
        <v>587</v>
      </c>
      <c r="E98" s="13" t="s">
        <v>587</v>
      </c>
      <c r="F98" s="6" t="s">
        <v>204</v>
      </c>
      <c r="G98" s="6"/>
      <c r="H98" s="6"/>
      <c r="I98" s="6" t="s">
        <v>100</v>
      </c>
      <c r="N98" s="14"/>
      <c r="AJ98" s="6" t="s">
        <v>100</v>
      </c>
      <c r="AK98" s="6">
        <v>2011.0</v>
      </c>
      <c r="AL98" s="6" t="s">
        <v>436</v>
      </c>
      <c r="AM98" s="6" t="s">
        <v>437</v>
      </c>
      <c r="AN98" s="6" t="s">
        <v>588</v>
      </c>
      <c r="AP98" s="40"/>
      <c r="AQ98" s="28"/>
      <c r="AR98" s="16" t="s">
        <v>439</v>
      </c>
      <c r="AS98" s="16" t="s">
        <v>440</v>
      </c>
      <c r="AT98" s="28"/>
      <c r="AU98" s="27" t="s">
        <v>441</v>
      </c>
      <c r="AW98" s="6" t="s">
        <v>204</v>
      </c>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row>
    <row r="99">
      <c r="A99" s="11" t="s">
        <v>13</v>
      </c>
      <c r="B99" s="11" t="s">
        <v>13</v>
      </c>
      <c r="C99" s="12" t="s">
        <v>433</v>
      </c>
      <c r="D99" s="12" t="s">
        <v>589</v>
      </c>
      <c r="E99" s="13" t="s">
        <v>589</v>
      </c>
      <c r="F99" s="6" t="s">
        <v>577</v>
      </c>
      <c r="G99" s="6"/>
      <c r="H99" s="6"/>
      <c r="I99" s="6" t="s">
        <v>100</v>
      </c>
      <c r="N99" s="14"/>
      <c r="AJ99" s="6" t="s">
        <v>100</v>
      </c>
      <c r="AK99" s="6">
        <v>2011.0</v>
      </c>
      <c r="AL99" s="6" t="s">
        <v>436</v>
      </c>
      <c r="AM99" s="6" t="s">
        <v>437</v>
      </c>
      <c r="AP99" s="40"/>
      <c r="AQ99" s="28"/>
      <c r="AR99" s="16" t="s">
        <v>439</v>
      </c>
      <c r="AS99" s="16" t="s">
        <v>440</v>
      </c>
      <c r="AT99" s="28"/>
      <c r="AU99" s="27" t="s">
        <v>441</v>
      </c>
      <c r="AW99" s="6" t="s">
        <v>577</v>
      </c>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row>
    <row r="100">
      <c r="A100" s="11" t="s">
        <v>13</v>
      </c>
      <c r="B100" s="11" t="s">
        <v>13</v>
      </c>
      <c r="C100" s="12" t="s">
        <v>433</v>
      </c>
      <c r="D100" s="12" t="s">
        <v>590</v>
      </c>
      <c r="E100" s="13" t="s">
        <v>590</v>
      </c>
      <c r="F100" s="6" t="s">
        <v>591</v>
      </c>
      <c r="G100" s="6"/>
      <c r="H100" s="6"/>
      <c r="I100" s="6" t="s">
        <v>100</v>
      </c>
      <c r="N100" s="14"/>
      <c r="AJ100" s="6" t="s">
        <v>100</v>
      </c>
      <c r="AK100" s="6">
        <v>2011.0</v>
      </c>
      <c r="AL100" s="6" t="s">
        <v>436</v>
      </c>
      <c r="AM100" s="6" t="s">
        <v>437</v>
      </c>
      <c r="AN100" s="6" t="s">
        <v>592</v>
      </c>
      <c r="AP100" s="40"/>
      <c r="AQ100" s="28"/>
      <c r="AR100" s="16" t="s">
        <v>439</v>
      </c>
      <c r="AS100" s="16" t="s">
        <v>440</v>
      </c>
      <c r="AT100" s="28"/>
      <c r="AU100" s="27" t="s">
        <v>441</v>
      </c>
      <c r="AW100" s="6" t="s">
        <v>591</v>
      </c>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row>
    <row r="101">
      <c r="A101" s="11" t="s">
        <v>13</v>
      </c>
      <c r="B101" s="11" t="s">
        <v>13</v>
      </c>
      <c r="C101" s="12" t="s">
        <v>433</v>
      </c>
      <c r="D101" s="12" t="s">
        <v>593</v>
      </c>
      <c r="E101" s="13" t="s">
        <v>593</v>
      </c>
      <c r="F101" s="6" t="s">
        <v>578</v>
      </c>
      <c r="G101" s="6"/>
      <c r="H101" s="6"/>
      <c r="I101" s="6" t="s">
        <v>100</v>
      </c>
      <c r="N101" s="14"/>
      <c r="AJ101" s="6" t="s">
        <v>100</v>
      </c>
      <c r="AK101" s="6">
        <v>2011.0</v>
      </c>
      <c r="AL101" s="6" t="s">
        <v>436</v>
      </c>
      <c r="AM101" s="6" t="s">
        <v>437</v>
      </c>
      <c r="AP101" s="40"/>
      <c r="AQ101" s="28"/>
      <c r="AR101" s="16" t="s">
        <v>439</v>
      </c>
      <c r="AS101" s="16" t="s">
        <v>440</v>
      </c>
      <c r="AT101" s="28"/>
      <c r="AU101" s="27" t="s">
        <v>441</v>
      </c>
      <c r="AW101" s="6" t="s">
        <v>578</v>
      </c>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row>
    <row r="102">
      <c r="A102" s="11" t="s">
        <v>13</v>
      </c>
      <c r="B102" s="11" t="s">
        <v>13</v>
      </c>
      <c r="C102" s="12" t="s">
        <v>433</v>
      </c>
      <c r="D102" s="12" t="s">
        <v>594</v>
      </c>
      <c r="E102" s="13" t="s">
        <v>594</v>
      </c>
      <c r="F102" s="6" t="s">
        <v>253</v>
      </c>
      <c r="G102" s="6"/>
      <c r="H102" s="6"/>
      <c r="I102" s="6" t="s">
        <v>100</v>
      </c>
      <c r="J102" s="6"/>
      <c r="K102" s="6" t="s">
        <v>100</v>
      </c>
      <c r="L102" s="6"/>
      <c r="M102" s="6"/>
      <c r="N102" s="14"/>
      <c r="O102" s="6"/>
      <c r="P102" s="6"/>
      <c r="Q102" s="6"/>
      <c r="R102" s="6"/>
      <c r="S102" s="6"/>
      <c r="T102" s="6"/>
      <c r="U102" s="6"/>
      <c r="V102" s="6"/>
      <c r="W102" s="6"/>
      <c r="X102" s="6"/>
      <c r="Y102" s="6"/>
      <c r="Z102" s="6"/>
      <c r="AA102" s="6"/>
      <c r="AB102" s="6"/>
      <c r="AC102" s="6"/>
      <c r="AD102" s="6"/>
      <c r="AE102" s="6"/>
      <c r="AF102" s="6"/>
      <c r="AG102" s="6"/>
      <c r="AH102" s="6"/>
      <c r="AI102" s="6"/>
      <c r="AJ102" s="6" t="s">
        <v>100</v>
      </c>
      <c r="AK102" s="6" t="s">
        <v>595</v>
      </c>
      <c r="AL102" s="6" t="s">
        <v>596</v>
      </c>
      <c r="AM102" s="6" t="s">
        <v>597</v>
      </c>
      <c r="AN102" s="6" t="s">
        <v>598</v>
      </c>
      <c r="AP102" s="40"/>
      <c r="AQ102" s="28"/>
      <c r="AR102" s="16" t="s">
        <v>439</v>
      </c>
      <c r="AS102" s="16" t="s">
        <v>599</v>
      </c>
      <c r="AT102" s="28"/>
      <c r="AU102" s="27" t="s">
        <v>441</v>
      </c>
      <c r="AW102" s="6" t="s">
        <v>253</v>
      </c>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row>
    <row r="103">
      <c r="A103" s="11" t="s">
        <v>13</v>
      </c>
      <c r="B103" s="11" t="s">
        <v>13</v>
      </c>
      <c r="C103" s="12" t="s">
        <v>433</v>
      </c>
      <c r="D103" s="12" t="s">
        <v>600</v>
      </c>
      <c r="E103" s="13" t="s">
        <v>600</v>
      </c>
      <c r="F103" s="6" t="s">
        <v>551</v>
      </c>
      <c r="G103" s="6"/>
      <c r="H103" s="6"/>
      <c r="I103" s="6" t="s">
        <v>100</v>
      </c>
      <c r="N103" s="14"/>
      <c r="AJ103" s="6" t="s">
        <v>100</v>
      </c>
      <c r="AK103" s="6">
        <v>2011.0</v>
      </c>
      <c r="AL103" s="6" t="s">
        <v>436</v>
      </c>
      <c r="AP103" s="40"/>
      <c r="AQ103" s="28"/>
      <c r="AR103" s="16" t="s">
        <v>439</v>
      </c>
      <c r="AS103" s="16" t="s">
        <v>440</v>
      </c>
      <c r="AT103" s="28"/>
      <c r="AU103" s="27" t="s">
        <v>441</v>
      </c>
      <c r="AW103" s="6" t="s">
        <v>551</v>
      </c>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row>
    <row r="104">
      <c r="A104" s="11" t="s">
        <v>13</v>
      </c>
      <c r="B104" s="11" t="s">
        <v>13</v>
      </c>
      <c r="C104" s="12" t="s">
        <v>433</v>
      </c>
      <c r="D104" s="12" t="s">
        <v>601</v>
      </c>
      <c r="E104" s="13" t="s">
        <v>601</v>
      </c>
      <c r="F104" s="6" t="s">
        <v>531</v>
      </c>
      <c r="G104" s="6"/>
      <c r="H104" s="6"/>
      <c r="I104" s="6" t="s">
        <v>100</v>
      </c>
      <c r="N104" s="14"/>
      <c r="AJ104" s="6" t="s">
        <v>100</v>
      </c>
      <c r="AK104" s="6">
        <v>2011.0</v>
      </c>
      <c r="AL104" s="6" t="s">
        <v>436</v>
      </c>
      <c r="AP104" s="40"/>
      <c r="AQ104" s="28"/>
      <c r="AR104" s="16" t="s">
        <v>439</v>
      </c>
      <c r="AS104" s="16" t="s">
        <v>440</v>
      </c>
      <c r="AT104" s="28"/>
      <c r="AU104" s="27" t="s">
        <v>441</v>
      </c>
      <c r="AW104" s="6" t="s">
        <v>531</v>
      </c>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row>
    <row r="105">
      <c r="A105" s="11" t="s">
        <v>13</v>
      </c>
      <c r="B105" s="11" t="s">
        <v>13</v>
      </c>
      <c r="C105" s="12" t="s">
        <v>433</v>
      </c>
      <c r="D105" s="12" t="s">
        <v>602</v>
      </c>
      <c r="E105" s="13" t="s">
        <v>602</v>
      </c>
      <c r="F105" s="6" t="s">
        <v>288</v>
      </c>
      <c r="G105" s="6"/>
      <c r="H105" s="6"/>
      <c r="I105" s="6" t="s">
        <v>100</v>
      </c>
      <c r="N105" s="14"/>
      <c r="AJ105" s="6" t="s">
        <v>100</v>
      </c>
      <c r="AK105" s="6">
        <v>2011.0</v>
      </c>
      <c r="AL105" s="6" t="s">
        <v>436</v>
      </c>
      <c r="AN105" s="6" t="s">
        <v>504</v>
      </c>
      <c r="AP105" s="40"/>
      <c r="AQ105" s="28"/>
      <c r="AR105" s="16" t="s">
        <v>439</v>
      </c>
      <c r="AS105" s="16" t="s">
        <v>440</v>
      </c>
      <c r="AT105" s="28"/>
      <c r="AU105" s="27" t="s">
        <v>441</v>
      </c>
      <c r="AW105" s="6" t="s">
        <v>288</v>
      </c>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row>
    <row r="106">
      <c r="A106" s="11" t="s">
        <v>13</v>
      </c>
      <c r="B106" s="11" t="s">
        <v>13</v>
      </c>
      <c r="C106" s="12" t="s">
        <v>433</v>
      </c>
      <c r="D106" s="12" t="s">
        <v>603</v>
      </c>
      <c r="E106" s="13" t="s">
        <v>603</v>
      </c>
      <c r="F106" s="6" t="s">
        <v>604</v>
      </c>
      <c r="G106" s="6"/>
      <c r="H106" s="6"/>
      <c r="I106" s="6" t="s">
        <v>100</v>
      </c>
      <c r="N106" s="14"/>
      <c r="AJ106" s="6" t="s">
        <v>100</v>
      </c>
      <c r="AK106" s="6">
        <v>2011.0</v>
      </c>
      <c r="AL106" s="6" t="s">
        <v>436</v>
      </c>
      <c r="AP106" s="40"/>
      <c r="AQ106" s="28"/>
      <c r="AR106" s="16" t="s">
        <v>439</v>
      </c>
      <c r="AS106" s="16" t="s">
        <v>440</v>
      </c>
      <c r="AT106" s="28"/>
      <c r="AU106" s="27" t="s">
        <v>441</v>
      </c>
      <c r="AW106" s="6" t="s">
        <v>604</v>
      </c>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row>
    <row r="107">
      <c r="A107" s="11" t="s">
        <v>13</v>
      </c>
      <c r="B107" s="11" t="s">
        <v>13</v>
      </c>
      <c r="C107" s="12" t="s">
        <v>433</v>
      </c>
      <c r="D107" s="12" t="s">
        <v>605</v>
      </c>
      <c r="E107" s="13" t="s">
        <v>605</v>
      </c>
      <c r="F107" s="6" t="s">
        <v>552</v>
      </c>
      <c r="G107" s="6"/>
      <c r="H107" s="6"/>
      <c r="I107" s="6" t="s">
        <v>99</v>
      </c>
      <c r="N107" s="14"/>
      <c r="AJ107" s="6" t="s">
        <v>100</v>
      </c>
      <c r="AK107" s="6">
        <v>2011.0</v>
      </c>
      <c r="AL107" s="6" t="s">
        <v>436</v>
      </c>
      <c r="AN107" s="6" t="s">
        <v>471</v>
      </c>
      <c r="AP107" s="40"/>
      <c r="AQ107" s="28"/>
      <c r="AR107" s="16" t="s">
        <v>439</v>
      </c>
      <c r="AS107" s="16" t="s">
        <v>440</v>
      </c>
      <c r="AT107" s="28"/>
      <c r="AU107" s="27" t="s">
        <v>441</v>
      </c>
      <c r="AW107" s="6" t="s">
        <v>552</v>
      </c>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row>
    <row r="108">
      <c r="A108" s="11" t="s">
        <v>13</v>
      </c>
      <c r="B108" s="11" t="s">
        <v>13</v>
      </c>
      <c r="C108" s="12" t="s">
        <v>433</v>
      </c>
      <c r="D108" s="12" t="s">
        <v>606</v>
      </c>
      <c r="E108" s="13" t="s">
        <v>606</v>
      </c>
      <c r="F108" s="6" t="s">
        <v>607</v>
      </c>
      <c r="G108" s="6"/>
      <c r="H108" s="6"/>
      <c r="I108" s="6" t="s">
        <v>99</v>
      </c>
      <c r="N108" s="14"/>
      <c r="AJ108" s="6" t="s">
        <v>100</v>
      </c>
      <c r="AK108" s="6">
        <v>2011.0</v>
      </c>
      <c r="AL108" s="6" t="s">
        <v>436</v>
      </c>
      <c r="AN108" s="6" t="s">
        <v>438</v>
      </c>
      <c r="AP108" s="40"/>
      <c r="AQ108" s="28"/>
      <c r="AR108" s="16" t="s">
        <v>439</v>
      </c>
      <c r="AS108" s="16" t="s">
        <v>440</v>
      </c>
      <c r="AT108" s="28"/>
      <c r="AU108" s="27" t="s">
        <v>441</v>
      </c>
      <c r="AW108" s="6" t="s">
        <v>607</v>
      </c>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row>
    <row r="109">
      <c r="A109" s="11" t="s">
        <v>13</v>
      </c>
      <c r="B109" s="11" t="s">
        <v>13</v>
      </c>
      <c r="C109" s="12" t="s">
        <v>433</v>
      </c>
      <c r="D109" s="12" t="s">
        <v>608</v>
      </c>
      <c r="E109" s="13" t="s">
        <v>608</v>
      </c>
      <c r="F109" s="6" t="s">
        <v>536</v>
      </c>
      <c r="G109" s="6"/>
      <c r="H109" s="6"/>
      <c r="I109" s="6" t="s">
        <v>100</v>
      </c>
      <c r="N109" s="14"/>
      <c r="AJ109" s="6" t="s">
        <v>100</v>
      </c>
      <c r="AK109" s="6">
        <v>2011.0</v>
      </c>
      <c r="AL109" s="6" t="s">
        <v>436</v>
      </c>
      <c r="AP109" s="40"/>
      <c r="AQ109" s="28"/>
      <c r="AR109" s="16" t="s">
        <v>439</v>
      </c>
      <c r="AS109" s="16" t="s">
        <v>440</v>
      </c>
      <c r="AT109" s="28"/>
      <c r="AU109" s="27" t="s">
        <v>441</v>
      </c>
      <c r="AW109" s="6" t="s">
        <v>536</v>
      </c>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row>
    <row r="110">
      <c r="A110" s="11" t="s">
        <v>13</v>
      </c>
      <c r="B110" s="11" t="s">
        <v>13</v>
      </c>
      <c r="C110" s="12" t="s">
        <v>433</v>
      </c>
      <c r="D110" s="12" t="s">
        <v>609</v>
      </c>
      <c r="E110" s="13" t="s">
        <v>609</v>
      </c>
      <c r="F110" s="6" t="s">
        <v>538</v>
      </c>
      <c r="G110" s="6"/>
      <c r="H110" s="6"/>
      <c r="I110" s="6" t="s">
        <v>100</v>
      </c>
      <c r="N110" s="14"/>
      <c r="AJ110" s="6" t="s">
        <v>100</v>
      </c>
      <c r="AK110" s="6">
        <v>2011.0</v>
      </c>
      <c r="AL110" s="6" t="s">
        <v>436</v>
      </c>
      <c r="AP110" s="40"/>
      <c r="AQ110" s="28"/>
      <c r="AR110" s="16" t="s">
        <v>439</v>
      </c>
      <c r="AS110" s="16" t="s">
        <v>440</v>
      </c>
      <c r="AT110" s="28"/>
      <c r="AU110" s="27" t="s">
        <v>441</v>
      </c>
      <c r="AW110" s="6" t="s">
        <v>538</v>
      </c>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row>
    <row r="111">
      <c r="A111" s="11" t="s">
        <v>13</v>
      </c>
      <c r="B111" s="11" t="s">
        <v>13</v>
      </c>
      <c r="C111" s="12" t="s">
        <v>433</v>
      </c>
      <c r="D111" s="12" t="s">
        <v>610</v>
      </c>
      <c r="E111" s="13" t="s">
        <v>610</v>
      </c>
      <c r="F111" s="6" t="s">
        <v>539</v>
      </c>
      <c r="G111" s="6"/>
      <c r="H111" s="6"/>
      <c r="I111" s="6" t="s">
        <v>100</v>
      </c>
      <c r="N111" s="14"/>
      <c r="AJ111" s="6" t="s">
        <v>100</v>
      </c>
      <c r="AK111" s="6">
        <v>2011.0</v>
      </c>
      <c r="AL111" s="6" t="s">
        <v>436</v>
      </c>
      <c r="AN111" s="6" t="s">
        <v>611</v>
      </c>
      <c r="AP111" s="40"/>
      <c r="AQ111" s="28"/>
      <c r="AR111" s="16" t="s">
        <v>439</v>
      </c>
      <c r="AS111" s="16" t="s">
        <v>440</v>
      </c>
      <c r="AT111" s="28"/>
      <c r="AU111" s="27" t="s">
        <v>441</v>
      </c>
      <c r="AW111" s="6" t="s">
        <v>539</v>
      </c>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row>
    <row r="112">
      <c r="A112" s="11" t="s">
        <v>13</v>
      </c>
      <c r="B112" s="11" t="s">
        <v>13</v>
      </c>
      <c r="C112" s="12" t="s">
        <v>433</v>
      </c>
      <c r="D112" s="12" t="s">
        <v>612</v>
      </c>
      <c r="E112" s="13" t="s">
        <v>612</v>
      </c>
      <c r="F112" s="6" t="s">
        <v>540</v>
      </c>
      <c r="G112" s="6"/>
      <c r="H112" s="6"/>
      <c r="I112" s="6" t="s">
        <v>99</v>
      </c>
      <c r="N112" s="14"/>
      <c r="AJ112" s="6" t="s">
        <v>100</v>
      </c>
      <c r="AK112" s="6">
        <v>2011.0</v>
      </c>
      <c r="AL112" s="6" t="s">
        <v>436</v>
      </c>
      <c r="AN112" s="6" t="s">
        <v>613</v>
      </c>
      <c r="AP112" s="40"/>
      <c r="AQ112" s="28"/>
      <c r="AR112" s="16" t="s">
        <v>439</v>
      </c>
      <c r="AS112" s="16" t="s">
        <v>440</v>
      </c>
      <c r="AT112" s="28"/>
      <c r="AU112" s="27" t="s">
        <v>441</v>
      </c>
      <c r="AW112" s="6" t="s">
        <v>540</v>
      </c>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row>
    <row r="113">
      <c r="A113" s="11" t="s">
        <v>13</v>
      </c>
      <c r="B113" s="11" t="s">
        <v>13</v>
      </c>
      <c r="C113" s="12" t="s">
        <v>433</v>
      </c>
      <c r="D113" s="12" t="s">
        <v>614</v>
      </c>
      <c r="E113" s="13" t="s">
        <v>614</v>
      </c>
      <c r="F113" s="6" t="s">
        <v>541</v>
      </c>
      <c r="G113" s="6"/>
      <c r="H113" s="6"/>
      <c r="I113" s="6" t="s">
        <v>100</v>
      </c>
      <c r="N113" s="14"/>
      <c r="AJ113" s="6" t="s">
        <v>100</v>
      </c>
      <c r="AK113" s="6">
        <v>2011.0</v>
      </c>
      <c r="AL113" s="6" t="s">
        <v>436</v>
      </c>
      <c r="AN113" s="6" t="s">
        <v>489</v>
      </c>
      <c r="AP113" s="40"/>
      <c r="AQ113" s="28"/>
      <c r="AR113" s="16" t="s">
        <v>439</v>
      </c>
      <c r="AS113" s="16" t="s">
        <v>440</v>
      </c>
      <c r="AT113" s="28"/>
      <c r="AU113" s="27" t="s">
        <v>441</v>
      </c>
      <c r="AW113" s="6" t="s">
        <v>541</v>
      </c>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row>
    <row r="114">
      <c r="A114" s="11" t="s">
        <v>12</v>
      </c>
      <c r="B114" s="11" t="s">
        <v>12</v>
      </c>
      <c r="C114" s="12" t="s">
        <v>261</v>
      </c>
      <c r="D114" s="12" t="s">
        <v>615</v>
      </c>
      <c r="E114" s="13" t="s">
        <v>615</v>
      </c>
      <c r="F114" s="6" t="s">
        <v>210</v>
      </c>
      <c r="G114" s="6" t="s">
        <v>98</v>
      </c>
      <c r="H114" s="6"/>
      <c r="I114" s="6" t="s">
        <v>100</v>
      </c>
      <c r="J114" s="6" t="s">
        <v>99</v>
      </c>
      <c r="K114" s="6" t="s">
        <v>100</v>
      </c>
      <c r="N114" s="14"/>
      <c r="Z114" s="6" t="s">
        <v>616</v>
      </c>
      <c r="AA114" s="20" t="s">
        <v>180</v>
      </c>
      <c r="AB114" s="6" t="s">
        <v>617</v>
      </c>
      <c r="AC114" s="6" t="s">
        <v>618</v>
      </c>
      <c r="AG114" s="6" t="s">
        <v>619</v>
      </c>
      <c r="AI114" s="6" t="s">
        <v>620</v>
      </c>
      <c r="AL114" s="40"/>
      <c r="AP114" s="40"/>
      <c r="AQ114" s="28"/>
      <c r="AR114" s="28"/>
      <c r="AS114" s="28"/>
      <c r="AT114" s="28"/>
      <c r="AU114" s="28"/>
      <c r="AW114" s="6" t="s">
        <v>210</v>
      </c>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row>
    <row r="115">
      <c r="A115" s="17" t="s">
        <v>17</v>
      </c>
      <c r="B115" s="17" t="s">
        <v>16</v>
      </c>
      <c r="C115" s="18" t="s">
        <v>621</v>
      </c>
      <c r="D115" s="18" t="s">
        <v>622</v>
      </c>
      <c r="E115" s="19" t="s">
        <v>622</v>
      </c>
      <c r="F115" s="6" t="s">
        <v>623</v>
      </c>
      <c r="G115" s="20" t="s">
        <v>98</v>
      </c>
      <c r="H115" s="20"/>
      <c r="I115" s="20" t="s">
        <v>100</v>
      </c>
      <c r="J115" s="21"/>
      <c r="K115" s="20" t="s">
        <v>100</v>
      </c>
      <c r="L115" s="21"/>
      <c r="M115" s="21"/>
      <c r="N115" s="22"/>
      <c r="O115" s="20"/>
      <c r="P115" s="20"/>
      <c r="Q115" s="20" t="s">
        <v>624</v>
      </c>
      <c r="R115" s="35"/>
      <c r="S115" s="35"/>
      <c r="T115" s="35" t="s">
        <v>325</v>
      </c>
      <c r="U115" s="35" t="s">
        <v>625</v>
      </c>
      <c r="V115" s="35" t="s">
        <v>626</v>
      </c>
      <c r="W115" s="35" t="s">
        <v>627</v>
      </c>
      <c r="X115" s="37" t="s">
        <v>628</v>
      </c>
      <c r="Y115" s="36"/>
      <c r="Z115" s="20"/>
      <c r="AA115" s="20"/>
      <c r="AB115" s="20"/>
      <c r="AC115" s="20"/>
      <c r="AD115" s="20"/>
      <c r="AE115" s="20"/>
      <c r="AF115" s="20"/>
      <c r="AG115" s="20" t="s">
        <v>629</v>
      </c>
      <c r="AH115" s="36"/>
      <c r="AI115" s="36"/>
      <c r="AJ115" s="20"/>
      <c r="AK115" s="21"/>
      <c r="AL115" s="20"/>
      <c r="AM115" s="20"/>
      <c r="AN115" s="20"/>
      <c r="AO115" s="20"/>
      <c r="AP115" s="20"/>
      <c r="AQ115" s="41"/>
      <c r="AR115" s="41"/>
      <c r="AS115" s="41"/>
      <c r="AT115" s="41"/>
      <c r="AU115" s="41"/>
      <c r="AV115" s="20" t="s">
        <v>630</v>
      </c>
      <c r="AW115" s="6" t="s">
        <v>623</v>
      </c>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row>
    <row r="116">
      <c r="A116" s="17" t="s">
        <v>17</v>
      </c>
      <c r="B116" s="17" t="s">
        <v>16</v>
      </c>
      <c r="C116" s="18" t="s">
        <v>621</v>
      </c>
      <c r="D116" s="18" t="s">
        <v>631</v>
      </c>
      <c r="E116" s="19" t="s">
        <v>631</v>
      </c>
      <c r="F116" s="6" t="s">
        <v>623</v>
      </c>
      <c r="G116" s="20" t="s">
        <v>98</v>
      </c>
      <c r="H116" s="20"/>
      <c r="I116" s="20" t="s">
        <v>100</v>
      </c>
      <c r="J116" s="21"/>
      <c r="K116" s="20" t="s">
        <v>100</v>
      </c>
      <c r="L116" s="21"/>
      <c r="M116" s="21"/>
      <c r="N116" s="22"/>
      <c r="O116" s="20"/>
      <c r="P116" s="20"/>
      <c r="Q116" s="20" t="s">
        <v>632</v>
      </c>
      <c r="R116" s="35"/>
      <c r="S116" s="35"/>
      <c r="T116" s="35" t="s">
        <v>325</v>
      </c>
      <c r="U116" s="35" t="s">
        <v>633</v>
      </c>
      <c r="V116" s="35" t="s">
        <v>626</v>
      </c>
      <c r="W116" s="35" t="s">
        <v>627</v>
      </c>
      <c r="X116" s="37" t="s">
        <v>628</v>
      </c>
      <c r="Y116" s="36"/>
      <c r="Z116" s="20" t="s">
        <v>634</v>
      </c>
      <c r="AA116" s="20" t="s">
        <v>180</v>
      </c>
      <c r="AB116" s="20"/>
      <c r="AC116" s="20" t="s">
        <v>635</v>
      </c>
      <c r="AD116" s="21"/>
      <c r="AE116" s="21"/>
      <c r="AF116" s="20"/>
      <c r="AG116" s="21"/>
      <c r="AH116" s="36"/>
      <c r="AI116" s="36"/>
      <c r="AJ116" s="20"/>
      <c r="AK116" s="21"/>
      <c r="AL116" s="20"/>
      <c r="AM116" s="20"/>
      <c r="AN116" s="20"/>
      <c r="AO116" s="20"/>
      <c r="AP116" s="20"/>
      <c r="AQ116" s="41"/>
      <c r="AR116" s="41"/>
      <c r="AS116" s="41"/>
      <c r="AT116" s="41"/>
      <c r="AU116" s="41"/>
      <c r="AV116" s="20" t="s">
        <v>630</v>
      </c>
      <c r="AW116" s="6" t="s">
        <v>623</v>
      </c>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row>
    <row r="117">
      <c r="A117" s="11" t="s">
        <v>11</v>
      </c>
      <c r="B117" s="11" t="s">
        <v>10</v>
      </c>
      <c r="C117" s="12" t="s">
        <v>636</v>
      </c>
      <c r="D117" s="12" t="s">
        <v>637</v>
      </c>
      <c r="E117" s="13" t="s">
        <v>637</v>
      </c>
      <c r="F117" s="6" t="s">
        <v>638</v>
      </c>
      <c r="G117" s="6" t="s">
        <v>98</v>
      </c>
      <c r="H117" s="6"/>
      <c r="I117" s="6" t="s">
        <v>100</v>
      </c>
      <c r="J117" s="6" t="s">
        <v>99</v>
      </c>
      <c r="K117" s="6" t="s">
        <v>100</v>
      </c>
      <c r="N117" s="14"/>
      <c r="O117" s="6"/>
      <c r="P117" s="6"/>
      <c r="R117" s="6"/>
      <c r="S117" s="6"/>
      <c r="T117" s="6" t="s">
        <v>325</v>
      </c>
      <c r="V117" s="6"/>
      <c r="W117" s="6"/>
      <c r="X117" s="6"/>
      <c r="Y117" s="6"/>
      <c r="Z117" s="6"/>
      <c r="AA117" s="6"/>
      <c r="AB117" s="6"/>
      <c r="AC117" s="6"/>
      <c r="AD117" s="6" t="s">
        <v>118</v>
      </c>
      <c r="AE117" s="6" t="s">
        <v>119</v>
      </c>
      <c r="AF117" s="6" t="s">
        <v>639</v>
      </c>
      <c r="AH117" s="6"/>
      <c r="AI117" s="6"/>
      <c r="AL117" s="40"/>
      <c r="AP117" s="40"/>
      <c r="AQ117" s="28"/>
      <c r="AR117" s="28"/>
      <c r="AS117" s="28"/>
      <c r="AT117" s="28"/>
      <c r="AU117" s="28"/>
      <c r="AW117" s="6" t="s">
        <v>638</v>
      </c>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row>
    <row r="118">
      <c r="A118" s="17" t="s">
        <v>17</v>
      </c>
      <c r="B118" s="17" t="s">
        <v>16</v>
      </c>
      <c r="C118" s="18" t="s">
        <v>640</v>
      </c>
      <c r="D118" s="18" t="s">
        <v>641</v>
      </c>
      <c r="E118" s="19" t="s">
        <v>641</v>
      </c>
      <c r="F118" s="6" t="s">
        <v>403</v>
      </c>
      <c r="G118" s="20" t="s">
        <v>98</v>
      </c>
      <c r="H118" s="20"/>
      <c r="I118" s="20" t="s">
        <v>100</v>
      </c>
      <c r="J118" s="21"/>
      <c r="K118" s="20" t="s">
        <v>100</v>
      </c>
      <c r="L118" s="21"/>
      <c r="M118" s="20"/>
      <c r="N118" s="42"/>
      <c r="O118" s="20"/>
      <c r="P118" s="20"/>
      <c r="Q118" s="20" t="s">
        <v>642</v>
      </c>
      <c r="R118" s="20" t="s">
        <v>643</v>
      </c>
      <c r="S118" s="20"/>
      <c r="T118" s="20" t="s">
        <v>325</v>
      </c>
      <c r="U118" s="20" t="s">
        <v>644</v>
      </c>
      <c r="V118" s="20" t="s">
        <v>645</v>
      </c>
      <c r="W118" s="20"/>
      <c r="X118" s="20" t="s">
        <v>646</v>
      </c>
      <c r="Y118" s="20"/>
      <c r="Z118" s="20"/>
      <c r="AA118" s="20"/>
      <c r="AB118" s="20"/>
      <c r="AC118" s="20"/>
      <c r="AD118" s="20"/>
      <c r="AE118" s="20"/>
      <c r="AF118" s="20"/>
      <c r="AG118" s="20"/>
      <c r="AH118" s="20"/>
      <c r="AI118" s="20"/>
      <c r="AJ118" s="20"/>
      <c r="AK118" s="21"/>
      <c r="AL118" s="20"/>
      <c r="AM118" s="20"/>
      <c r="AN118" s="20"/>
      <c r="AO118" s="20"/>
      <c r="AP118" s="20"/>
      <c r="AQ118" s="23"/>
      <c r="AR118" s="23"/>
      <c r="AS118" s="23"/>
      <c r="AT118" s="23"/>
      <c r="AU118" s="24" t="s">
        <v>647</v>
      </c>
      <c r="AV118" s="20" t="s">
        <v>648</v>
      </c>
      <c r="AW118" s="6" t="s">
        <v>403</v>
      </c>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row>
    <row r="119">
      <c r="A119" s="11" t="s">
        <v>18</v>
      </c>
      <c r="B119" s="11" t="s">
        <v>18</v>
      </c>
      <c r="C119" s="43" t="s">
        <v>649</v>
      </c>
      <c r="D119" s="43" t="s">
        <v>650</v>
      </c>
      <c r="E119" s="30" t="s">
        <v>651</v>
      </c>
      <c r="F119" s="6" t="s">
        <v>652</v>
      </c>
      <c r="G119" s="6" t="s">
        <v>132</v>
      </c>
      <c r="H119" s="6"/>
      <c r="I119" s="6" t="s">
        <v>100</v>
      </c>
      <c r="K119" s="6" t="s">
        <v>99</v>
      </c>
      <c r="N119" s="14"/>
      <c r="AL119" s="40"/>
      <c r="AP119" s="40"/>
      <c r="AQ119" s="28"/>
      <c r="AR119" s="28"/>
      <c r="AS119" s="28"/>
      <c r="AT119" s="28"/>
      <c r="AU119" s="28"/>
      <c r="AW119" s="6" t="s">
        <v>653</v>
      </c>
      <c r="AX119" s="6" t="s">
        <v>654</v>
      </c>
      <c r="AY119" s="6" t="s">
        <v>655</v>
      </c>
      <c r="AZ119" s="6" t="s">
        <v>656</v>
      </c>
      <c r="BA119" s="6" t="s">
        <v>657</v>
      </c>
      <c r="BB119" s="6"/>
      <c r="BC119" s="6"/>
      <c r="BD119" s="6"/>
      <c r="BE119" s="6"/>
      <c r="BF119" s="6"/>
      <c r="BG119" s="6"/>
      <c r="BH119" s="6"/>
      <c r="BI119" s="6"/>
      <c r="BJ119" s="6"/>
      <c r="BK119" s="6"/>
      <c r="BL119" s="6"/>
      <c r="BM119" s="6"/>
      <c r="BN119" s="6"/>
      <c r="BO119" s="6"/>
      <c r="BP119" s="6"/>
      <c r="BQ119" s="6"/>
      <c r="BR119" s="6"/>
      <c r="BS119" s="6"/>
      <c r="BT119" s="6"/>
      <c r="BU119" s="6"/>
      <c r="BV119" s="6"/>
      <c r="BW119" s="6"/>
      <c r="BX119" s="6"/>
    </row>
    <row r="120">
      <c r="A120" s="11" t="s">
        <v>10</v>
      </c>
      <c r="B120" s="11" t="s">
        <v>10</v>
      </c>
      <c r="C120" s="12" t="s">
        <v>658</v>
      </c>
      <c r="D120" s="12" t="s">
        <v>659</v>
      </c>
      <c r="E120" s="13" t="s">
        <v>659</v>
      </c>
      <c r="F120" s="6" t="s">
        <v>660</v>
      </c>
      <c r="G120" s="6" t="s">
        <v>98</v>
      </c>
      <c r="H120" s="6"/>
      <c r="I120" s="6" t="s">
        <v>100</v>
      </c>
      <c r="K120" s="6" t="s">
        <v>100</v>
      </c>
      <c r="N120" s="14"/>
      <c r="O120" s="6"/>
      <c r="P120" s="6"/>
      <c r="Q120" s="6" t="s">
        <v>661</v>
      </c>
      <c r="U120" s="6"/>
      <c r="V120" s="6"/>
      <c r="W120" s="6"/>
      <c r="X120" s="6"/>
      <c r="Y120" s="6"/>
      <c r="Z120" s="6" t="s">
        <v>662</v>
      </c>
      <c r="AA120" s="6" t="s">
        <v>663</v>
      </c>
      <c r="AB120" s="6"/>
      <c r="AC120" s="6"/>
      <c r="AD120" s="6" t="s">
        <v>664</v>
      </c>
      <c r="AE120" s="6" t="s">
        <v>665</v>
      </c>
      <c r="AF120" s="6"/>
      <c r="AG120" s="6" t="s">
        <v>666</v>
      </c>
      <c r="AH120" s="6" t="s">
        <v>667</v>
      </c>
      <c r="AI120" s="6" t="s">
        <v>668</v>
      </c>
      <c r="AJ120" s="6"/>
      <c r="AL120" s="40"/>
      <c r="AN120" s="6"/>
      <c r="AO120" s="6" t="s">
        <v>669</v>
      </c>
      <c r="AP120" s="6" t="s">
        <v>669</v>
      </c>
      <c r="AQ120" s="28"/>
      <c r="AR120" s="28"/>
      <c r="AS120" s="28"/>
      <c r="AT120" s="28"/>
      <c r="AU120" s="28"/>
      <c r="AW120" s="6" t="s">
        <v>660</v>
      </c>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row>
    <row r="121">
      <c r="A121" s="11" t="s">
        <v>10</v>
      </c>
      <c r="B121" s="11" t="s">
        <v>10</v>
      </c>
      <c r="C121" s="12" t="s">
        <v>670</v>
      </c>
      <c r="D121" s="12" t="s">
        <v>671</v>
      </c>
      <c r="E121" s="13" t="s">
        <v>671</v>
      </c>
      <c r="F121" s="6" t="s">
        <v>672</v>
      </c>
      <c r="G121" s="6" t="s">
        <v>98</v>
      </c>
      <c r="H121" s="6"/>
      <c r="I121" s="6" t="s">
        <v>99</v>
      </c>
      <c r="J121" s="6" t="s">
        <v>100</v>
      </c>
      <c r="K121" s="6" t="s">
        <v>99</v>
      </c>
      <c r="N121" s="14"/>
      <c r="AL121" s="40"/>
      <c r="AP121" s="40"/>
      <c r="AQ121" s="28"/>
      <c r="AR121" s="28"/>
      <c r="AS121" s="28"/>
      <c r="AT121" s="28"/>
      <c r="AU121" s="28"/>
      <c r="AV121" s="6" t="s">
        <v>673</v>
      </c>
      <c r="AW121" s="6" t="s">
        <v>672</v>
      </c>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row>
    <row r="122">
      <c r="A122" s="11" t="s">
        <v>12</v>
      </c>
      <c r="B122" s="11" t="s">
        <v>12</v>
      </c>
      <c r="C122" s="12" t="s">
        <v>144</v>
      </c>
      <c r="D122" s="12" t="s">
        <v>674</v>
      </c>
      <c r="E122" s="13" t="s">
        <v>674</v>
      </c>
      <c r="F122" s="6" t="s">
        <v>161</v>
      </c>
      <c r="G122" s="6" t="s">
        <v>98</v>
      </c>
      <c r="H122" s="6"/>
      <c r="I122" s="6" t="s">
        <v>99</v>
      </c>
      <c r="K122" s="6" t="s">
        <v>99</v>
      </c>
      <c r="N122" s="14"/>
      <c r="AL122" s="40"/>
      <c r="AQ122" s="28"/>
      <c r="AR122" s="28"/>
      <c r="AS122" s="28"/>
      <c r="AT122" s="28"/>
      <c r="AU122" s="28"/>
      <c r="AW122" s="6" t="s">
        <v>161</v>
      </c>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row>
    <row r="123">
      <c r="A123" s="11" t="s">
        <v>12</v>
      </c>
      <c r="B123" s="11" t="s">
        <v>12</v>
      </c>
      <c r="C123" s="12" t="s">
        <v>144</v>
      </c>
      <c r="D123" s="12" t="s">
        <v>675</v>
      </c>
      <c r="E123" s="13" t="s">
        <v>675</v>
      </c>
      <c r="F123" s="6" t="s">
        <v>164</v>
      </c>
      <c r="G123" s="6" t="s">
        <v>98</v>
      </c>
      <c r="H123" s="6"/>
      <c r="I123" s="6" t="s">
        <v>100</v>
      </c>
      <c r="K123" s="6" t="s">
        <v>100</v>
      </c>
      <c r="N123" s="14"/>
      <c r="Z123" s="6" t="s">
        <v>676</v>
      </c>
      <c r="AA123" s="20" t="s">
        <v>180</v>
      </c>
      <c r="AB123" s="6"/>
      <c r="AC123" s="6"/>
      <c r="AD123" s="6"/>
      <c r="AE123" s="6"/>
      <c r="AL123" s="40"/>
      <c r="AQ123" s="16"/>
      <c r="AR123" s="28"/>
      <c r="AS123" s="28"/>
      <c r="AT123" s="28"/>
      <c r="AU123" s="28"/>
      <c r="AW123" s="6" t="s">
        <v>164</v>
      </c>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row>
    <row r="124">
      <c r="A124" s="17" t="s">
        <v>9</v>
      </c>
      <c r="B124" s="17" t="s">
        <v>9</v>
      </c>
      <c r="C124" s="18" t="s">
        <v>677</v>
      </c>
      <c r="D124" s="18" t="s">
        <v>678</v>
      </c>
      <c r="E124" s="19" t="s">
        <v>678</v>
      </c>
      <c r="F124" s="6" t="s">
        <v>679</v>
      </c>
      <c r="G124" s="20" t="s">
        <v>132</v>
      </c>
      <c r="H124" s="20"/>
      <c r="I124" s="20" t="s">
        <v>100</v>
      </c>
      <c r="J124" s="21"/>
      <c r="K124" s="20" t="s">
        <v>100</v>
      </c>
      <c r="L124" s="21"/>
      <c r="M124" s="42"/>
      <c r="N124" s="42" t="s">
        <v>680</v>
      </c>
      <c r="O124" s="42" t="s">
        <v>681</v>
      </c>
      <c r="P124" s="20" t="s">
        <v>682</v>
      </c>
      <c r="Q124" s="21"/>
      <c r="R124" s="20"/>
      <c r="S124" s="20"/>
      <c r="T124" s="20" t="s">
        <v>325</v>
      </c>
      <c r="U124" s="20" t="s">
        <v>683</v>
      </c>
      <c r="V124" s="20" t="s">
        <v>684</v>
      </c>
      <c r="W124" s="20" t="s">
        <v>627</v>
      </c>
      <c r="X124" s="20"/>
      <c r="Y124" s="20"/>
      <c r="Z124" s="21"/>
      <c r="AA124" s="21"/>
      <c r="AB124" s="21"/>
      <c r="AC124" s="21"/>
      <c r="AD124" s="21"/>
      <c r="AE124" s="21"/>
      <c r="AF124" s="21"/>
      <c r="AG124" s="21"/>
      <c r="AH124" s="20"/>
      <c r="AI124" s="20"/>
      <c r="AJ124" s="21"/>
      <c r="AK124" s="21"/>
      <c r="AL124" s="21"/>
      <c r="AM124" s="21"/>
      <c r="AN124" s="21"/>
      <c r="AO124" s="21"/>
      <c r="AP124" s="21"/>
      <c r="AQ124" s="41"/>
      <c r="AR124" s="41"/>
      <c r="AS124" s="41"/>
      <c r="AT124" s="41"/>
      <c r="AU124" s="41"/>
      <c r="AV124" s="21"/>
      <c r="AW124" s="6" t="s">
        <v>679</v>
      </c>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row>
    <row r="125">
      <c r="A125" s="17" t="s">
        <v>17</v>
      </c>
      <c r="B125" s="17" t="s">
        <v>16</v>
      </c>
      <c r="C125" s="18" t="s">
        <v>621</v>
      </c>
      <c r="D125" s="18" t="s">
        <v>685</v>
      </c>
      <c r="E125" s="19" t="s">
        <v>685</v>
      </c>
      <c r="F125" s="6" t="s">
        <v>686</v>
      </c>
      <c r="G125" s="20" t="s">
        <v>98</v>
      </c>
      <c r="H125" s="20"/>
      <c r="I125" s="20" t="s">
        <v>100</v>
      </c>
      <c r="J125" s="21"/>
      <c r="K125" s="20" t="s">
        <v>100</v>
      </c>
      <c r="L125" s="21"/>
      <c r="M125" s="21"/>
      <c r="N125" s="22"/>
      <c r="O125" s="20"/>
      <c r="P125" s="20"/>
      <c r="Q125" s="21"/>
      <c r="R125" s="35"/>
      <c r="S125" s="35"/>
      <c r="T125" s="35" t="s">
        <v>325</v>
      </c>
      <c r="U125" s="35" t="s">
        <v>687</v>
      </c>
      <c r="V125" s="35" t="s">
        <v>688</v>
      </c>
      <c r="W125" s="36"/>
      <c r="X125" s="36"/>
      <c r="Y125" s="36"/>
      <c r="Z125" s="21"/>
      <c r="AA125" s="21"/>
      <c r="AB125" s="21"/>
      <c r="AC125" s="21"/>
      <c r="AD125" s="21"/>
      <c r="AE125" s="21"/>
      <c r="AF125" s="20"/>
      <c r="AG125" s="21"/>
      <c r="AH125" s="36"/>
      <c r="AI125" s="36"/>
      <c r="AJ125" s="20"/>
      <c r="AK125" s="21"/>
      <c r="AL125" s="20" t="s">
        <v>121</v>
      </c>
      <c r="AM125" s="20"/>
      <c r="AN125" s="21"/>
      <c r="AO125" s="21"/>
      <c r="AP125" s="21"/>
      <c r="AQ125" s="41"/>
      <c r="AR125" s="41"/>
      <c r="AS125" s="41"/>
      <c r="AT125" s="41"/>
      <c r="AU125" s="41"/>
      <c r="AV125" s="20" t="s">
        <v>689</v>
      </c>
      <c r="AW125" s="6" t="s">
        <v>686</v>
      </c>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row>
    <row r="126">
      <c r="A126" s="17" t="s">
        <v>17</v>
      </c>
      <c r="B126" s="17" t="s">
        <v>16</v>
      </c>
      <c r="C126" s="18" t="s">
        <v>621</v>
      </c>
      <c r="D126" s="18" t="s">
        <v>690</v>
      </c>
      <c r="E126" s="19" t="s">
        <v>690</v>
      </c>
      <c r="F126" s="6" t="s">
        <v>686</v>
      </c>
      <c r="G126" s="20" t="s">
        <v>98</v>
      </c>
      <c r="H126" s="20"/>
      <c r="I126" s="20" t="s">
        <v>100</v>
      </c>
      <c r="J126" s="21"/>
      <c r="K126" s="20" t="s">
        <v>100</v>
      </c>
      <c r="L126" s="21"/>
      <c r="M126" s="21"/>
      <c r="N126" s="22"/>
      <c r="O126" s="20"/>
      <c r="P126" s="20"/>
      <c r="Q126" s="21"/>
      <c r="R126" s="35"/>
      <c r="S126" s="35"/>
      <c r="T126" s="35" t="s">
        <v>325</v>
      </c>
      <c r="U126" s="35" t="s">
        <v>691</v>
      </c>
      <c r="V126" s="35" t="s">
        <v>626</v>
      </c>
      <c r="W126" s="35"/>
      <c r="X126" s="36"/>
      <c r="Y126" s="36"/>
      <c r="Z126" s="21"/>
      <c r="AA126" s="21"/>
      <c r="AB126" s="21"/>
      <c r="AC126" s="21"/>
      <c r="AD126" s="21"/>
      <c r="AE126" s="21"/>
      <c r="AF126" s="20"/>
      <c r="AG126" s="21"/>
      <c r="AH126" s="36"/>
      <c r="AI126" s="36"/>
      <c r="AJ126" s="20"/>
      <c r="AK126" s="21"/>
      <c r="AL126" s="20" t="s">
        <v>121</v>
      </c>
      <c r="AM126" s="20"/>
      <c r="AN126" s="21"/>
      <c r="AO126" s="21"/>
      <c r="AP126" s="21"/>
      <c r="AQ126" s="41"/>
      <c r="AR126" s="41"/>
      <c r="AS126" s="41"/>
      <c r="AT126" s="41"/>
      <c r="AU126" s="41"/>
      <c r="AV126" s="20" t="s">
        <v>692</v>
      </c>
      <c r="AW126" s="6" t="s">
        <v>686</v>
      </c>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row>
    <row r="127">
      <c r="A127" s="17" t="s">
        <v>17</v>
      </c>
      <c r="B127" s="17" t="s">
        <v>16</v>
      </c>
      <c r="C127" s="18" t="s">
        <v>621</v>
      </c>
      <c r="D127" s="18" t="s">
        <v>693</v>
      </c>
      <c r="E127" s="19" t="s">
        <v>693</v>
      </c>
      <c r="F127" s="6" t="s">
        <v>694</v>
      </c>
      <c r="G127" s="20" t="s">
        <v>98</v>
      </c>
      <c r="H127" s="20"/>
      <c r="I127" s="20" t="s">
        <v>100</v>
      </c>
      <c r="J127" s="21"/>
      <c r="K127" s="20" t="s">
        <v>100</v>
      </c>
      <c r="L127" s="21"/>
      <c r="M127" s="21"/>
      <c r="N127" s="22"/>
      <c r="O127" s="20"/>
      <c r="P127" s="20"/>
      <c r="Q127" s="21"/>
      <c r="R127" s="35"/>
      <c r="S127" s="35"/>
      <c r="T127" s="35" t="s">
        <v>325</v>
      </c>
      <c r="U127" s="35" t="s">
        <v>695</v>
      </c>
      <c r="V127" s="35" t="s">
        <v>696</v>
      </c>
      <c r="W127" s="35" t="s">
        <v>627</v>
      </c>
      <c r="X127" s="35" t="s">
        <v>697</v>
      </c>
      <c r="Y127" s="36"/>
      <c r="Z127" s="20"/>
      <c r="AA127" s="20"/>
      <c r="AB127" s="20"/>
      <c r="AC127" s="20"/>
      <c r="AD127" s="20"/>
      <c r="AE127" s="20"/>
      <c r="AF127" s="20"/>
      <c r="AG127" s="20"/>
      <c r="AH127" s="36"/>
      <c r="AI127" s="36"/>
      <c r="AJ127" s="20"/>
      <c r="AK127" s="21"/>
      <c r="AL127" s="20" t="s">
        <v>121</v>
      </c>
      <c r="AM127" s="20"/>
      <c r="AN127" s="21"/>
      <c r="AO127" s="21"/>
      <c r="AP127" s="21"/>
      <c r="AQ127" s="41"/>
      <c r="AR127" s="41"/>
      <c r="AS127" s="41"/>
      <c r="AT127" s="41"/>
      <c r="AU127" s="41"/>
      <c r="AV127" s="20" t="s">
        <v>698</v>
      </c>
      <c r="AW127" s="6" t="s">
        <v>694</v>
      </c>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row>
    <row r="128">
      <c r="A128" s="11" t="s">
        <v>13</v>
      </c>
      <c r="B128" s="11" t="s">
        <v>13</v>
      </c>
      <c r="C128" s="12" t="s">
        <v>699</v>
      </c>
      <c r="D128" s="12" t="s">
        <v>700</v>
      </c>
      <c r="E128" s="13" t="s">
        <v>700</v>
      </c>
      <c r="F128" s="6" t="s">
        <v>701</v>
      </c>
      <c r="G128" s="6"/>
      <c r="H128" s="6"/>
      <c r="I128" s="6" t="s">
        <v>99</v>
      </c>
      <c r="L128" s="6" t="s">
        <v>702</v>
      </c>
      <c r="M128" s="6" t="s">
        <v>703</v>
      </c>
      <c r="N128" s="14"/>
      <c r="AL128" s="40"/>
      <c r="AP128" s="40"/>
      <c r="AQ128" s="28"/>
      <c r="AR128" s="28"/>
      <c r="AS128" s="28"/>
      <c r="AT128" s="28"/>
      <c r="AU128" s="28"/>
      <c r="AW128" s="6" t="s">
        <v>701</v>
      </c>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row>
    <row r="129">
      <c r="A129" s="11" t="s">
        <v>13</v>
      </c>
      <c r="B129" s="11" t="s">
        <v>13</v>
      </c>
      <c r="C129" s="12" t="s">
        <v>699</v>
      </c>
      <c r="D129" s="12" t="s">
        <v>704</v>
      </c>
      <c r="E129" s="13" t="s">
        <v>704</v>
      </c>
      <c r="F129" s="6" t="s">
        <v>705</v>
      </c>
      <c r="G129" s="6"/>
      <c r="H129" s="6"/>
      <c r="I129" s="6" t="s">
        <v>100</v>
      </c>
      <c r="L129" s="6" t="s">
        <v>706</v>
      </c>
      <c r="M129" s="6" t="s">
        <v>703</v>
      </c>
      <c r="N129" s="14"/>
      <c r="AL129" s="40"/>
      <c r="AP129" s="40"/>
      <c r="AQ129" s="28"/>
      <c r="AR129" s="28"/>
      <c r="AS129" s="28"/>
      <c r="AT129" s="28"/>
      <c r="AU129" s="28"/>
      <c r="AW129" s="6" t="s">
        <v>705</v>
      </c>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row>
    <row r="130">
      <c r="A130" s="11" t="s">
        <v>13</v>
      </c>
      <c r="B130" s="11" t="s">
        <v>13</v>
      </c>
      <c r="C130" s="12" t="s">
        <v>699</v>
      </c>
      <c r="D130" s="12" t="s">
        <v>707</v>
      </c>
      <c r="E130" s="13" t="s">
        <v>707</v>
      </c>
      <c r="F130" s="6" t="s">
        <v>708</v>
      </c>
      <c r="G130" s="6"/>
      <c r="H130" s="6"/>
      <c r="I130" s="6" t="s">
        <v>100</v>
      </c>
      <c r="L130" s="6" t="s">
        <v>709</v>
      </c>
      <c r="M130" s="6" t="s">
        <v>703</v>
      </c>
      <c r="N130" s="14"/>
      <c r="AL130" s="40"/>
      <c r="AP130" s="40"/>
      <c r="AQ130" s="28"/>
      <c r="AR130" s="28"/>
      <c r="AS130" s="28"/>
      <c r="AT130" s="28"/>
      <c r="AU130" s="28"/>
      <c r="AW130" s="6" t="s">
        <v>708</v>
      </c>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row>
    <row r="131">
      <c r="A131" s="11" t="s">
        <v>13</v>
      </c>
      <c r="B131" s="11" t="s">
        <v>13</v>
      </c>
      <c r="C131" s="12" t="s">
        <v>699</v>
      </c>
      <c r="D131" s="12" t="s">
        <v>710</v>
      </c>
      <c r="E131" s="13" t="s">
        <v>710</v>
      </c>
      <c r="F131" s="6" t="s">
        <v>711</v>
      </c>
      <c r="G131" s="6"/>
      <c r="H131" s="6"/>
      <c r="I131" s="6" t="s">
        <v>100</v>
      </c>
      <c r="L131" s="6" t="s">
        <v>712</v>
      </c>
      <c r="M131" s="6" t="s">
        <v>703</v>
      </c>
      <c r="N131" s="14"/>
      <c r="Z131" s="6"/>
      <c r="AA131" s="6"/>
      <c r="AB131" s="6"/>
      <c r="AC131" s="6"/>
      <c r="AD131" s="6"/>
      <c r="AE131" s="6"/>
      <c r="AG131" s="6" t="s">
        <v>713</v>
      </c>
      <c r="AL131" s="40"/>
      <c r="AP131" s="40"/>
      <c r="AQ131" s="28"/>
      <c r="AR131" s="28"/>
      <c r="AS131" s="28"/>
      <c r="AT131" s="28"/>
      <c r="AU131" s="28"/>
      <c r="AW131" s="6" t="s">
        <v>711</v>
      </c>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row>
    <row r="132">
      <c r="A132" s="11" t="s">
        <v>13</v>
      </c>
      <c r="B132" s="11" t="s">
        <v>13</v>
      </c>
      <c r="C132" s="12" t="s">
        <v>699</v>
      </c>
      <c r="D132" s="12" t="s">
        <v>714</v>
      </c>
      <c r="E132" s="13" t="s">
        <v>714</v>
      </c>
      <c r="F132" s="6" t="s">
        <v>715</v>
      </c>
      <c r="G132" s="6"/>
      <c r="H132" s="6"/>
      <c r="I132" s="6" t="s">
        <v>99</v>
      </c>
      <c r="N132" s="14"/>
      <c r="AL132" s="40"/>
      <c r="AP132" s="40"/>
      <c r="AQ132" s="28"/>
      <c r="AR132" s="28"/>
      <c r="AS132" s="28"/>
      <c r="AT132" s="28"/>
      <c r="AU132" s="28"/>
      <c r="AW132" s="6" t="s">
        <v>715</v>
      </c>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row>
    <row r="133">
      <c r="A133" s="11" t="s">
        <v>13</v>
      </c>
      <c r="B133" s="11" t="s">
        <v>13</v>
      </c>
      <c r="C133" s="12" t="s">
        <v>699</v>
      </c>
      <c r="D133" s="12" t="s">
        <v>716</v>
      </c>
      <c r="E133" s="13" t="s">
        <v>716</v>
      </c>
      <c r="F133" s="6" t="s">
        <v>708</v>
      </c>
      <c r="G133" s="6"/>
      <c r="H133" s="6"/>
      <c r="I133" s="6" t="s">
        <v>99</v>
      </c>
      <c r="N133" s="14"/>
      <c r="AL133" s="40"/>
      <c r="AP133" s="40"/>
      <c r="AQ133" s="28"/>
      <c r="AR133" s="28"/>
      <c r="AS133" s="28"/>
      <c r="AT133" s="28"/>
      <c r="AU133" s="28"/>
      <c r="AW133" s="6" t="s">
        <v>708</v>
      </c>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row>
    <row r="134">
      <c r="A134" s="11" t="s">
        <v>13</v>
      </c>
      <c r="B134" s="11" t="s">
        <v>13</v>
      </c>
      <c r="C134" s="12" t="s">
        <v>699</v>
      </c>
      <c r="D134" s="12" t="s">
        <v>717</v>
      </c>
      <c r="E134" s="13" t="s">
        <v>717</v>
      </c>
      <c r="F134" s="6" t="s">
        <v>718</v>
      </c>
      <c r="G134" s="6"/>
      <c r="H134" s="6"/>
      <c r="I134" s="6" t="s">
        <v>99</v>
      </c>
      <c r="N134" s="14"/>
      <c r="AL134" s="40"/>
      <c r="AP134" s="40"/>
      <c r="AQ134" s="28"/>
      <c r="AR134" s="28"/>
      <c r="AS134" s="28"/>
      <c r="AT134" s="28"/>
      <c r="AU134" s="28"/>
      <c r="AW134" s="6" t="s">
        <v>718</v>
      </c>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row>
    <row r="135">
      <c r="A135" s="11" t="s">
        <v>7</v>
      </c>
      <c r="B135" s="11" t="s">
        <v>7</v>
      </c>
      <c r="C135" s="12" t="s">
        <v>719</v>
      </c>
      <c r="D135" s="12" t="s">
        <v>720</v>
      </c>
      <c r="E135" s="30" t="s">
        <v>721</v>
      </c>
      <c r="F135" s="6" t="s">
        <v>722</v>
      </c>
      <c r="G135" s="6" t="s">
        <v>98</v>
      </c>
      <c r="H135" s="6"/>
      <c r="I135" s="6" t="s">
        <v>99</v>
      </c>
      <c r="K135" s="6" t="s">
        <v>100</v>
      </c>
      <c r="N135" s="14"/>
      <c r="R135" s="6"/>
      <c r="S135" s="6"/>
      <c r="T135" s="6" t="s">
        <v>380</v>
      </c>
      <c r="U135" s="6" t="s">
        <v>723</v>
      </c>
      <c r="V135" s="33" t="s">
        <v>382</v>
      </c>
      <c r="W135" s="6"/>
      <c r="X135" s="6"/>
      <c r="Y135" s="6"/>
      <c r="AH135" s="6"/>
      <c r="AI135" s="6"/>
      <c r="AL135" s="40"/>
      <c r="AP135" s="40"/>
      <c r="AQ135" s="16"/>
      <c r="AR135" s="16"/>
      <c r="AS135" s="16"/>
      <c r="AT135" s="16"/>
      <c r="AU135" s="27" t="s">
        <v>724</v>
      </c>
      <c r="AW135" s="6" t="s">
        <v>722</v>
      </c>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row>
    <row r="136">
      <c r="A136" s="11" t="s">
        <v>7</v>
      </c>
      <c r="B136" s="11" t="s">
        <v>7</v>
      </c>
      <c r="C136" s="12" t="s">
        <v>719</v>
      </c>
      <c r="D136" s="12" t="s">
        <v>725</v>
      </c>
      <c r="E136" s="30" t="s">
        <v>726</v>
      </c>
      <c r="F136" s="6" t="s">
        <v>727</v>
      </c>
      <c r="G136" s="6" t="s">
        <v>98</v>
      </c>
      <c r="H136" s="6"/>
      <c r="I136" s="6" t="s">
        <v>99</v>
      </c>
      <c r="K136" s="6" t="s">
        <v>100</v>
      </c>
      <c r="N136" s="14"/>
      <c r="R136" s="6"/>
      <c r="S136" s="6"/>
      <c r="T136" s="6" t="s">
        <v>380</v>
      </c>
      <c r="U136" s="6" t="s">
        <v>728</v>
      </c>
      <c r="V136" s="33" t="s">
        <v>382</v>
      </c>
      <c r="W136" s="6"/>
      <c r="X136" s="6"/>
      <c r="Y136" s="6"/>
      <c r="AH136" s="6"/>
      <c r="AI136" s="6"/>
      <c r="AL136" s="40"/>
      <c r="AP136" s="40"/>
      <c r="AQ136" s="16"/>
      <c r="AR136" s="16"/>
      <c r="AS136" s="16"/>
      <c r="AT136" s="16"/>
      <c r="AU136" s="27" t="s">
        <v>724</v>
      </c>
      <c r="AW136" s="6" t="s">
        <v>727</v>
      </c>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row>
    <row r="137">
      <c r="A137" s="11" t="s">
        <v>7</v>
      </c>
      <c r="B137" s="11" t="s">
        <v>7</v>
      </c>
      <c r="C137" s="12" t="s">
        <v>719</v>
      </c>
      <c r="D137" s="12" t="s">
        <v>729</v>
      </c>
      <c r="E137" s="30" t="s">
        <v>730</v>
      </c>
      <c r="F137" s="6" t="s">
        <v>731</v>
      </c>
      <c r="G137" s="6" t="s">
        <v>98</v>
      </c>
      <c r="H137" s="6"/>
      <c r="I137" s="6" t="s">
        <v>99</v>
      </c>
      <c r="K137" s="6" t="s">
        <v>100</v>
      </c>
      <c r="N137" s="14"/>
      <c r="R137" s="6"/>
      <c r="S137" s="6"/>
      <c r="T137" s="6" t="s">
        <v>380</v>
      </c>
      <c r="U137" s="6" t="s">
        <v>732</v>
      </c>
      <c r="V137" s="33" t="s">
        <v>382</v>
      </c>
      <c r="W137" s="6"/>
      <c r="X137" s="6"/>
      <c r="Y137" s="6"/>
      <c r="AH137" s="6"/>
      <c r="AI137" s="6"/>
      <c r="AL137" s="40"/>
      <c r="AP137" s="40"/>
      <c r="AQ137" s="16"/>
      <c r="AR137" s="16"/>
      <c r="AS137" s="16"/>
      <c r="AT137" s="16"/>
      <c r="AU137" s="27" t="s">
        <v>724</v>
      </c>
      <c r="AW137" s="6" t="s">
        <v>731</v>
      </c>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row>
    <row r="138">
      <c r="A138" s="11" t="s">
        <v>7</v>
      </c>
      <c r="B138" s="11" t="s">
        <v>7</v>
      </c>
      <c r="C138" s="12" t="s">
        <v>719</v>
      </c>
      <c r="D138" s="12" t="s">
        <v>733</v>
      </c>
      <c r="E138" s="30" t="s">
        <v>734</v>
      </c>
      <c r="F138" s="6" t="s">
        <v>735</v>
      </c>
      <c r="G138" s="6" t="s">
        <v>98</v>
      </c>
      <c r="H138" s="6"/>
      <c r="I138" s="6" t="s">
        <v>99</v>
      </c>
      <c r="K138" s="6" t="s">
        <v>100</v>
      </c>
      <c r="N138" s="14"/>
      <c r="R138" s="6"/>
      <c r="S138" s="6"/>
      <c r="T138" s="6" t="s">
        <v>380</v>
      </c>
      <c r="U138" s="6" t="s">
        <v>736</v>
      </c>
      <c r="V138" s="33" t="s">
        <v>382</v>
      </c>
      <c r="W138" s="6"/>
      <c r="X138" s="6"/>
      <c r="Y138" s="6"/>
      <c r="AH138" s="6"/>
      <c r="AI138" s="6"/>
      <c r="AL138" s="40"/>
      <c r="AP138" s="40"/>
      <c r="AQ138" s="16"/>
      <c r="AR138" s="16"/>
      <c r="AS138" s="16"/>
      <c r="AT138" s="16"/>
      <c r="AU138" s="27" t="s">
        <v>724</v>
      </c>
      <c r="AW138" s="6" t="s">
        <v>735</v>
      </c>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row>
    <row r="139">
      <c r="A139" s="11" t="s">
        <v>7</v>
      </c>
      <c r="B139" s="11" t="s">
        <v>7</v>
      </c>
      <c r="C139" s="12" t="s">
        <v>719</v>
      </c>
      <c r="D139" s="12" t="s">
        <v>737</v>
      </c>
      <c r="E139" s="30" t="s">
        <v>738</v>
      </c>
      <c r="F139" s="6" t="s">
        <v>739</v>
      </c>
      <c r="G139" s="6" t="s">
        <v>98</v>
      </c>
      <c r="H139" s="6"/>
      <c r="I139" s="6" t="s">
        <v>99</v>
      </c>
      <c r="K139" s="6" t="s">
        <v>100</v>
      </c>
      <c r="N139" s="14"/>
      <c r="R139" s="6"/>
      <c r="S139" s="6"/>
      <c r="T139" s="6" t="s">
        <v>380</v>
      </c>
      <c r="U139" s="6" t="s">
        <v>740</v>
      </c>
      <c r="V139" s="33" t="s">
        <v>382</v>
      </c>
      <c r="W139" s="6"/>
      <c r="X139" s="6"/>
      <c r="Y139" s="6"/>
      <c r="AH139" s="6"/>
      <c r="AI139" s="6"/>
      <c r="AL139" s="40"/>
      <c r="AP139" s="40"/>
      <c r="AQ139" s="16"/>
      <c r="AR139" s="16"/>
      <c r="AS139" s="16"/>
      <c r="AT139" s="16"/>
      <c r="AU139" s="27" t="s">
        <v>724</v>
      </c>
      <c r="AW139" s="6" t="s">
        <v>739</v>
      </c>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row>
    <row r="140">
      <c r="A140" s="11" t="s">
        <v>7</v>
      </c>
      <c r="B140" s="11" t="s">
        <v>7</v>
      </c>
      <c r="C140" s="12" t="s">
        <v>719</v>
      </c>
      <c r="D140" s="12" t="s">
        <v>741</v>
      </c>
      <c r="E140" s="30" t="s">
        <v>742</v>
      </c>
      <c r="F140" s="6" t="s">
        <v>743</v>
      </c>
      <c r="G140" s="6" t="s">
        <v>98</v>
      </c>
      <c r="H140" s="6"/>
      <c r="I140" s="6" t="s">
        <v>99</v>
      </c>
      <c r="K140" s="6" t="s">
        <v>100</v>
      </c>
      <c r="N140" s="14"/>
      <c r="R140" s="6"/>
      <c r="S140" s="6"/>
      <c r="T140" s="6" t="s">
        <v>380</v>
      </c>
      <c r="U140" s="6" t="s">
        <v>744</v>
      </c>
      <c r="V140" s="33" t="s">
        <v>382</v>
      </c>
      <c r="W140" s="6"/>
      <c r="X140" s="6"/>
      <c r="Y140" s="6"/>
      <c r="AH140" s="6"/>
      <c r="AI140" s="6"/>
      <c r="AL140" s="40"/>
      <c r="AP140" s="40"/>
      <c r="AQ140" s="16"/>
      <c r="AR140" s="16"/>
      <c r="AS140" s="16"/>
      <c r="AT140" s="16"/>
      <c r="AU140" s="27" t="s">
        <v>724</v>
      </c>
      <c r="AW140" s="6" t="s">
        <v>743</v>
      </c>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row>
    <row r="141">
      <c r="A141" s="11" t="s">
        <v>7</v>
      </c>
      <c r="B141" s="11" t="s">
        <v>7</v>
      </c>
      <c r="C141" s="12" t="s">
        <v>719</v>
      </c>
      <c r="D141" s="12" t="s">
        <v>745</v>
      </c>
      <c r="E141" s="30" t="s">
        <v>746</v>
      </c>
      <c r="F141" s="6" t="s">
        <v>747</v>
      </c>
      <c r="G141" s="6" t="s">
        <v>98</v>
      </c>
      <c r="H141" s="6"/>
      <c r="I141" s="6" t="s">
        <v>99</v>
      </c>
      <c r="K141" s="6" t="s">
        <v>100</v>
      </c>
      <c r="N141" s="14"/>
      <c r="R141" s="6"/>
      <c r="S141" s="6"/>
      <c r="T141" s="6" t="s">
        <v>380</v>
      </c>
      <c r="U141" s="6" t="s">
        <v>748</v>
      </c>
      <c r="V141" s="33" t="s">
        <v>382</v>
      </c>
      <c r="W141" s="6"/>
      <c r="X141" s="6"/>
      <c r="Y141" s="6"/>
      <c r="AH141" s="6"/>
      <c r="AI141" s="6"/>
      <c r="AL141" s="40"/>
      <c r="AP141" s="40"/>
      <c r="AQ141" s="16"/>
      <c r="AR141" s="16"/>
      <c r="AS141" s="16"/>
      <c r="AT141" s="16"/>
      <c r="AU141" s="27" t="s">
        <v>724</v>
      </c>
      <c r="AW141" s="6" t="s">
        <v>749</v>
      </c>
      <c r="AX141" s="6" t="s">
        <v>750</v>
      </c>
      <c r="AY141" s="6" t="s">
        <v>751</v>
      </c>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row>
    <row r="142">
      <c r="A142" s="11" t="s">
        <v>7</v>
      </c>
      <c r="B142" s="11" t="s">
        <v>7</v>
      </c>
      <c r="C142" s="12" t="s">
        <v>719</v>
      </c>
      <c r="D142" s="12" t="s">
        <v>752</v>
      </c>
      <c r="E142" s="30" t="s">
        <v>753</v>
      </c>
      <c r="F142" s="6" t="s">
        <v>754</v>
      </c>
      <c r="G142" s="6" t="s">
        <v>98</v>
      </c>
      <c r="H142" s="6"/>
      <c r="I142" s="6" t="s">
        <v>99</v>
      </c>
      <c r="K142" s="6" t="s">
        <v>100</v>
      </c>
      <c r="N142" s="14"/>
      <c r="R142" s="6"/>
      <c r="S142" s="6"/>
      <c r="T142" s="6" t="s">
        <v>380</v>
      </c>
      <c r="U142" s="6" t="s">
        <v>755</v>
      </c>
      <c r="V142" s="33" t="s">
        <v>382</v>
      </c>
      <c r="W142" s="6"/>
      <c r="X142" s="6"/>
      <c r="Y142" s="6"/>
      <c r="AH142" s="6"/>
      <c r="AI142" s="6"/>
      <c r="AL142" s="40"/>
      <c r="AP142" s="40"/>
      <c r="AQ142" s="16"/>
      <c r="AR142" s="16"/>
      <c r="AS142" s="16"/>
      <c r="AT142" s="16"/>
      <c r="AU142" s="27" t="s">
        <v>724</v>
      </c>
      <c r="AW142" s="6" t="s">
        <v>754</v>
      </c>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row>
    <row r="143">
      <c r="A143" s="11" t="s">
        <v>7</v>
      </c>
      <c r="B143" s="11" t="s">
        <v>7</v>
      </c>
      <c r="C143" s="12" t="s">
        <v>719</v>
      </c>
      <c r="D143" s="12" t="s">
        <v>756</v>
      </c>
      <c r="E143" s="30" t="s">
        <v>757</v>
      </c>
      <c r="F143" s="6" t="s">
        <v>758</v>
      </c>
      <c r="G143" s="6" t="s">
        <v>98</v>
      </c>
      <c r="H143" s="6"/>
      <c r="I143" s="6" t="s">
        <v>99</v>
      </c>
      <c r="K143" s="6" t="s">
        <v>100</v>
      </c>
      <c r="N143" s="14"/>
      <c r="R143" s="6"/>
      <c r="S143" s="6"/>
      <c r="T143" s="6" t="s">
        <v>380</v>
      </c>
      <c r="U143" s="6" t="s">
        <v>759</v>
      </c>
      <c r="V143" s="33" t="s">
        <v>382</v>
      </c>
      <c r="W143" s="6"/>
      <c r="X143" s="6"/>
      <c r="Y143" s="6"/>
      <c r="AH143" s="6"/>
      <c r="AI143" s="6"/>
      <c r="AL143" s="40"/>
      <c r="AP143" s="40"/>
      <c r="AQ143" s="16"/>
      <c r="AR143" s="16"/>
      <c r="AS143" s="16"/>
      <c r="AT143" s="16"/>
      <c r="AU143" s="27" t="s">
        <v>724</v>
      </c>
      <c r="AW143" s="6" t="s">
        <v>758</v>
      </c>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row>
    <row r="144">
      <c r="A144" s="11" t="s">
        <v>7</v>
      </c>
      <c r="B144" s="11" t="s">
        <v>7</v>
      </c>
      <c r="C144" s="12" t="s">
        <v>719</v>
      </c>
      <c r="D144" s="12" t="s">
        <v>760</v>
      </c>
      <c r="E144" s="30" t="s">
        <v>761</v>
      </c>
      <c r="F144" s="6" t="s">
        <v>762</v>
      </c>
      <c r="G144" s="6" t="s">
        <v>98</v>
      </c>
      <c r="H144" s="6"/>
      <c r="I144" s="6" t="s">
        <v>99</v>
      </c>
      <c r="K144" s="6" t="s">
        <v>100</v>
      </c>
      <c r="N144" s="14"/>
      <c r="R144" s="6"/>
      <c r="S144" s="6"/>
      <c r="T144" s="6" t="s">
        <v>380</v>
      </c>
      <c r="U144" s="6" t="s">
        <v>763</v>
      </c>
      <c r="V144" s="33" t="s">
        <v>382</v>
      </c>
      <c r="W144" s="6"/>
      <c r="X144" s="6"/>
      <c r="Y144" s="6"/>
      <c r="AH144" s="6"/>
      <c r="AI144" s="6"/>
      <c r="AL144" s="40"/>
      <c r="AP144" s="40"/>
      <c r="AQ144" s="16"/>
      <c r="AR144" s="16"/>
      <c r="AS144" s="16"/>
      <c r="AT144" s="16"/>
      <c r="AU144" s="27" t="s">
        <v>724</v>
      </c>
      <c r="AW144" s="6" t="s">
        <v>403</v>
      </c>
      <c r="AX144" s="6" t="s">
        <v>370</v>
      </c>
      <c r="AY144" s="6" t="s">
        <v>764</v>
      </c>
      <c r="AZ144" s="6" t="s">
        <v>404</v>
      </c>
      <c r="BA144" s="6" t="s">
        <v>402</v>
      </c>
      <c r="BB144" s="6"/>
      <c r="BC144" s="6"/>
      <c r="BD144" s="6"/>
      <c r="BE144" s="6"/>
      <c r="BF144" s="6"/>
      <c r="BG144" s="6"/>
      <c r="BH144" s="6"/>
      <c r="BI144" s="6"/>
      <c r="BJ144" s="6"/>
      <c r="BK144" s="6"/>
      <c r="BL144" s="6"/>
      <c r="BM144" s="6"/>
      <c r="BN144" s="6"/>
      <c r="BO144" s="6"/>
      <c r="BP144" s="6"/>
      <c r="BQ144" s="6"/>
      <c r="BR144" s="6"/>
      <c r="BS144" s="6"/>
      <c r="BT144" s="6"/>
      <c r="BU144" s="6"/>
      <c r="BV144" s="6"/>
      <c r="BW144" s="6"/>
      <c r="BX144" s="6"/>
    </row>
    <row r="145">
      <c r="A145" s="11" t="s">
        <v>7</v>
      </c>
      <c r="B145" s="11" t="s">
        <v>7</v>
      </c>
      <c r="C145" s="12" t="s">
        <v>719</v>
      </c>
      <c r="D145" s="12" t="s">
        <v>765</v>
      </c>
      <c r="E145" s="30" t="s">
        <v>766</v>
      </c>
      <c r="F145" s="6" t="s">
        <v>767</v>
      </c>
      <c r="G145" s="6" t="s">
        <v>98</v>
      </c>
      <c r="H145" s="6"/>
      <c r="I145" s="6" t="s">
        <v>99</v>
      </c>
      <c r="K145" s="6" t="s">
        <v>100</v>
      </c>
      <c r="N145" s="14"/>
      <c r="R145" s="6"/>
      <c r="S145" s="6"/>
      <c r="T145" s="6" t="s">
        <v>380</v>
      </c>
      <c r="U145" s="6" t="s">
        <v>768</v>
      </c>
      <c r="V145" s="33" t="s">
        <v>382</v>
      </c>
      <c r="W145" s="6"/>
      <c r="X145" s="6"/>
      <c r="Y145" s="6"/>
      <c r="AH145" s="6"/>
      <c r="AI145" s="6"/>
      <c r="AL145" s="40"/>
      <c r="AP145" s="40"/>
      <c r="AQ145" s="16"/>
      <c r="AR145" s="16"/>
      <c r="AS145" s="16"/>
      <c r="AT145" s="16"/>
      <c r="AU145" s="27" t="s">
        <v>724</v>
      </c>
      <c r="AW145" s="6" t="s">
        <v>769</v>
      </c>
      <c r="AX145" s="6" t="s">
        <v>770</v>
      </c>
      <c r="AY145" s="6" t="s">
        <v>771</v>
      </c>
      <c r="AZ145" s="6" t="s">
        <v>772</v>
      </c>
      <c r="BA145" s="6" t="s">
        <v>773</v>
      </c>
      <c r="BB145" s="6"/>
      <c r="BC145" s="6"/>
      <c r="BD145" s="6"/>
      <c r="BE145" s="6"/>
      <c r="BF145" s="6"/>
      <c r="BG145" s="6"/>
      <c r="BH145" s="6"/>
      <c r="BI145" s="6"/>
      <c r="BJ145" s="6"/>
      <c r="BK145" s="6"/>
      <c r="BL145" s="6"/>
      <c r="BM145" s="6"/>
      <c r="BN145" s="6"/>
      <c r="BO145" s="6"/>
      <c r="BP145" s="6"/>
      <c r="BQ145" s="6"/>
      <c r="BR145" s="6"/>
      <c r="BS145" s="6"/>
      <c r="BT145" s="6"/>
      <c r="BU145" s="6"/>
      <c r="BV145" s="6"/>
      <c r="BW145" s="6"/>
      <c r="BX145" s="6"/>
    </row>
    <row r="146">
      <c r="A146" s="11" t="s">
        <v>7</v>
      </c>
      <c r="B146" s="11" t="s">
        <v>7</v>
      </c>
      <c r="C146" s="12" t="s">
        <v>719</v>
      </c>
      <c r="D146" s="12" t="s">
        <v>774</v>
      </c>
      <c r="E146" s="30" t="s">
        <v>775</v>
      </c>
      <c r="F146" s="6" t="s">
        <v>776</v>
      </c>
      <c r="G146" s="6" t="s">
        <v>98</v>
      </c>
      <c r="H146" s="6"/>
      <c r="I146" s="6" t="s">
        <v>99</v>
      </c>
      <c r="K146" s="6" t="s">
        <v>100</v>
      </c>
      <c r="N146" s="14"/>
      <c r="R146" s="6"/>
      <c r="S146" s="6"/>
      <c r="T146" s="6" t="s">
        <v>380</v>
      </c>
      <c r="U146" s="6" t="s">
        <v>687</v>
      </c>
      <c r="V146" s="33" t="s">
        <v>382</v>
      </c>
      <c r="W146" s="6"/>
      <c r="X146" s="6"/>
      <c r="Y146" s="6"/>
      <c r="AH146" s="6"/>
      <c r="AI146" s="6"/>
      <c r="AL146" s="40"/>
      <c r="AP146" s="40"/>
      <c r="AQ146" s="16"/>
      <c r="AR146" s="16"/>
      <c r="AS146" s="16"/>
      <c r="AT146" s="16"/>
      <c r="AU146" s="27" t="s">
        <v>724</v>
      </c>
      <c r="AW146" s="6" t="s">
        <v>777</v>
      </c>
      <c r="AX146" s="6" t="s">
        <v>778</v>
      </c>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row>
    <row r="147">
      <c r="A147" s="11" t="s">
        <v>7</v>
      </c>
      <c r="B147" s="11" t="s">
        <v>7</v>
      </c>
      <c r="C147" s="12" t="s">
        <v>719</v>
      </c>
      <c r="D147" s="12" t="s">
        <v>779</v>
      </c>
      <c r="E147" s="30" t="s">
        <v>780</v>
      </c>
      <c r="F147" s="6" t="s">
        <v>781</v>
      </c>
      <c r="G147" s="6" t="s">
        <v>98</v>
      </c>
      <c r="H147" s="6"/>
      <c r="I147" s="6" t="s">
        <v>99</v>
      </c>
      <c r="K147" s="6" t="s">
        <v>100</v>
      </c>
      <c r="N147" s="14"/>
      <c r="R147" s="6"/>
      <c r="S147" s="6"/>
      <c r="T147" s="6" t="s">
        <v>380</v>
      </c>
      <c r="U147" s="6" t="s">
        <v>782</v>
      </c>
      <c r="V147" s="33" t="s">
        <v>382</v>
      </c>
      <c r="W147" s="6"/>
      <c r="X147" s="6"/>
      <c r="Y147" s="6"/>
      <c r="AH147" s="6"/>
      <c r="AI147" s="6"/>
      <c r="AL147" s="40"/>
      <c r="AP147" s="40"/>
      <c r="AQ147" s="16"/>
      <c r="AR147" s="16"/>
      <c r="AS147" s="16"/>
      <c r="AT147" s="16"/>
      <c r="AU147" s="27" t="s">
        <v>724</v>
      </c>
      <c r="AW147" s="6" t="s">
        <v>783</v>
      </c>
      <c r="AX147" s="6" t="s">
        <v>784</v>
      </c>
      <c r="AY147" s="6" t="s">
        <v>785</v>
      </c>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row>
    <row r="148">
      <c r="A148" s="11" t="s">
        <v>7</v>
      </c>
      <c r="B148" s="11" t="s">
        <v>7</v>
      </c>
      <c r="C148" s="12" t="s">
        <v>719</v>
      </c>
      <c r="D148" s="12" t="s">
        <v>786</v>
      </c>
      <c r="E148" s="30" t="s">
        <v>787</v>
      </c>
      <c r="F148" s="6" t="s">
        <v>788</v>
      </c>
      <c r="G148" s="6" t="s">
        <v>98</v>
      </c>
      <c r="H148" s="6"/>
      <c r="I148" s="6" t="s">
        <v>99</v>
      </c>
      <c r="K148" s="6" t="s">
        <v>100</v>
      </c>
      <c r="N148" s="14"/>
      <c r="R148" s="6"/>
      <c r="S148" s="6"/>
      <c r="T148" s="6" t="s">
        <v>380</v>
      </c>
      <c r="U148" s="6" t="s">
        <v>789</v>
      </c>
      <c r="V148" s="33" t="s">
        <v>382</v>
      </c>
      <c r="W148" s="6"/>
      <c r="X148" s="6"/>
      <c r="Y148" s="6"/>
      <c r="AH148" s="6"/>
      <c r="AI148" s="6"/>
      <c r="AL148" s="40"/>
      <c r="AP148" s="40"/>
      <c r="AQ148" s="16"/>
      <c r="AR148" s="16"/>
      <c r="AS148" s="16"/>
      <c r="AT148" s="16"/>
      <c r="AU148" s="27" t="s">
        <v>724</v>
      </c>
      <c r="AW148" s="6" t="s">
        <v>623</v>
      </c>
      <c r="AX148" s="6" t="s">
        <v>790</v>
      </c>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row>
    <row r="149">
      <c r="A149" s="11" t="s">
        <v>7</v>
      </c>
      <c r="B149" s="11" t="s">
        <v>7</v>
      </c>
      <c r="C149" s="12" t="s">
        <v>719</v>
      </c>
      <c r="D149" s="12" t="s">
        <v>791</v>
      </c>
      <c r="E149" s="30" t="s">
        <v>792</v>
      </c>
      <c r="F149" s="6" t="s">
        <v>793</v>
      </c>
      <c r="G149" s="6" t="s">
        <v>98</v>
      </c>
      <c r="H149" s="6"/>
      <c r="I149" s="6" t="s">
        <v>99</v>
      </c>
      <c r="K149" s="6" t="s">
        <v>100</v>
      </c>
      <c r="N149" s="14"/>
      <c r="R149" s="6"/>
      <c r="S149" s="6"/>
      <c r="T149" s="6" t="s">
        <v>380</v>
      </c>
      <c r="U149" s="6" t="s">
        <v>794</v>
      </c>
      <c r="V149" s="33" t="s">
        <v>382</v>
      </c>
      <c r="W149" s="6"/>
      <c r="X149" s="6"/>
      <c r="Y149" s="6"/>
      <c r="AH149" s="6"/>
      <c r="AI149" s="6"/>
      <c r="AL149" s="40"/>
      <c r="AP149" s="40"/>
      <c r="AQ149" s="16"/>
      <c r="AR149" s="16"/>
      <c r="AS149" s="16"/>
      <c r="AT149" s="16"/>
      <c r="AU149" s="27" t="s">
        <v>724</v>
      </c>
      <c r="AW149" s="6" t="s">
        <v>795</v>
      </c>
      <c r="AX149" s="6" t="s">
        <v>796</v>
      </c>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row>
    <row r="150">
      <c r="A150" s="11" t="s">
        <v>7</v>
      </c>
      <c r="B150" s="11" t="s">
        <v>7</v>
      </c>
      <c r="C150" s="12" t="s">
        <v>719</v>
      </c>
      <c r="D150" s="12" t="s">
        <v>797</v>
      </c>
      <c r="E150" s="30" t="s">
        <v>798</v>
      </c>
      <c r="F150" s="6" t="s">
        <v>799</v>
      </c>
      <c r="G150" s="6" t="s">
        <v>98</v>
      </c>
      <c r="H150" s="6"/>
      <c r="I150" s="6" t="s">
        <v>99</v>
      </c>
      <c r="K150" s="6" t="s">
        <v>100</v>
      </c>
      <c r="N150" s="14"/>
      <c r="R150" s="6"/>
      <c r="S150" s="6"/>
      <c r="T150" s="6" t="s">
        <v>380</v>
      </c>
      <c r="U150" s="6" t="s">
        <v>800</v>
      </c>
      <c r="V150" s="33" t="s">
        <v>382</v>
      </c>
      <c r="W150" s="6"/>
      <c r="X150" s="6"/>
      <c r="Y150" s="6"/>
      <c r="AH150" s="6"/>
      <c r="AI150" s="6"/>
      <c r="AL150" s="40"/>
      <c r="AP150" s="40"/>
      <c r="AQ150" s="16"/>
      <c r="AR150" s="16"/>
      <c r="AS150" s="16"/>
      <c r="AT150" s="16"/>
      <c r="AU150" s="27" t="s">
        <v>724</v>
      </c>
      <c r="AW150" s="6" t="s">
        <v>801</v>
      </c>
      <c r="AX150" s="6" t="s">
        <v>802</v>
      </c>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row>
    <row r="151">
      <c r="A151" s="11" t="s">
        <v>7</v>
      </c>
      <c r="B151" s="11" t="s">
        <v>7</v>
      </c>
      <c r="C151" s="12" t="s">
        <v>719</v>
      </c>
      <c r="D151" s="12" t="s">
        <v>803</v>
      </c>
      <c r="E151" s="30" t="s">
        <v>804</v>
      </c>
      <c r="F151" s="6" t="s">
        <v>805</v>
      </c>
      <c r="G151" s="6" t="s">
        <v>98</v>
      </c>
      <c r="H151" s="6"/>
      <c r="I151" s="6" t="s">
        <v>99</v>
      </c>
      <c r="K151" s="6" t="s">
        <v>100</v>
      </c>
      <c r="N151" s="14"/>
      <c r="R151" s="6"/>
      <c r="S151" s="6"/>
      <c r="T151" s="6" t="s">
        <v>380</v>
      </c>
      <c r="U151" s="6" t="s">
        <v>800</v>
      </c>
      <c r="V151" s="33" t="s">
        <v>382</v>
      </c>
      <c r="W151" s="6"/>
      <c r="X151" s="6"/>
      <c r="Y151" s="6"/>
      <c r="AH151" s="6"/>
      <c r="AI151" s="6"/>
      <c r="AL151" s="40"/>
      <c r="AP151" s="40"/>
      <c r="AQ151" s="16"/>
      <c r="AR151" s="16"/>
      <c r="AS151" s="16"/>
      <c r="AT151" s="16"/>
      <c r="AU151" s="27" t="s">
        <v>724</v>
      </c>
      <c r="AW151" s="6" t="s">
        <v>386</v>
      </c>
      <c r="AX151" s="6" t="s">
        <v>806</v>
      </c>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row>
    <row r="152">
      <c r="A152" s="11" t="s">
        <v>7</v>
      </c>
      <c r="B152" s="11" t="s">
        <v>7</v>
      </c>
      <c r="C152" s="12" t="s">
        <v>719</v>
      </c>
      <c r="D152" s="12" t="s">
        <v>807</v>
      </c>
      <c r="E152" s="30" t="s">
        <v>808</v>
      </c>
      <c r="F152" s="6" t="s">
        <v>809</v>
      </c>
      <c r="G152" s="6" t="s">
        <v>98</v>
      </c>
      <c r="H152" s="6"/>
      <c r="I152" s="6" t="s">
        <v>99</v>
      </c>
      <c r="K152" s="6" t="s">
        <v>100</v>
      </c>
      <c r="N152" s="14"/>
      <c r="R152" s="6"/>
      <c r="S152" s="6"/>
      <c r="T152" s="6" t="s">
        <v>380</v>
      </c>
      <c r="U152" s="6" t="s">
        <v>810</v>
      </c>
      <c r="V152" s="33" t="s">
        <v>382</v>
      </c>
      <c r="W152" s="6"/>
      <c r="X152" s="6"/>
      <c r="Y152" s="6"/>
      <c r="AH152" s="6"/>
      <c r="AI152" s="6"/>
      <c r="AL152" s="40"/>
      <c r="AP152" s="40"/>
      <c r="AQ152" s="16"/>
      <c r="AR152" s="16"/>
      <c r="AS152" s="16"/>
      <c r="AT152" s="16"/>
      <c r="AU152" s="27" t="s">
        <v>724</v>
      </c>
      <c r="AW152" s="6" t="s">
        <v>811</v>
      </c>
      <c r="AX152" s="6" t="s">
        <v>812</v>
      </c>
      <c r="AY152" s="6" t="s">
        <v>813</v>
      </c>
      <c r="AZ152" s="6" t="s">
        <v>814</v>
      </c>
      <c r="BA152" s="6" t="s">
        <v>815</v>
      </c>
      <c r="BB152" s="6"/>
      <c r="BC152" s="6"/>
      <c r="BD152" s="6"/>
      <c r="BE152" s="6"/>
      <c r="BF152" s="6"/>
      <c r="BG152" s="6"/>
      <c r="BH152" s="6"/>
      <c r="BI152" s="6"/>
      <c r="BJ152" s="6"/>
      <c r="BK152" s="6"/>
      <c r="BL152" s="6"/>
      <c r="BM152" s="6"/>
      <c r="BN152" s="6"/>
      <c r="BO152" s="6"/>
      <c r="BP152" s="6"/>
      <c r="BQ152" s="6"/>
      <c r="BR152" s="6"/>
      <c r="BS152" s="6"/>
      <c r="BT152" s="6"/>
      <c r="BU152" s="6"/>
      <c r="BV152" s="6"/>
      <c r="BW152" s="6"/>
      <c r="BX152" s="6"/>
    </row>
    <row r="153">
      <c r="A153" s="11" t="s">
        <v>7</v>
      </c>
      <c r="B153" s="11" t="s">
        <v>7</v>
      </c>
      <c r="C153" s="12" t="s">
        <v>719</v>
      </c>
      <c r="D153" s="12" t="s">
        <v>816</v>
      </c>
      <c r="E153" s="30" t="s">
        <v>817</v>
      </c>
      <c r="F153" s="6" t="s">
        <v>818</v>
      </c>
      <c r="G153" s="6" t="s">
        <v>98</v>
      </c>
      <c r="H153" s="6"/>
      <c r="I153" s="6" t="s">
        <v>99</v>
      </c>
      <c r="K153" s="6" t="s">
        <v>100</v>
      </c>
      <c r="N153" s="14"/>
      <c r="R153" s="6"/>
      <c r="S153" s="6"/>
      <c r="T153" s="6" t="s">
        <v>380</v>
      </c>
      <c r="U153" s="6" t="s">
        <v>810</v>
      </c>
      <c r="V153" s="33" t="s">
        <v>382</v>
      </c>
      <c r="W153" s="6"/>
      <c r="X153" s="6"/>
      <c r="Y153" s="6"/>
      <c r="AH153" s="6"/>
      <c r="AI153" s="6"/>
      <c r="AL153" s="40"/>
      <c r="AP153" s="40"/>
      <c r="AQ153" s="16"/>
      <c r="AR153" s="16"/>
      <c r="AS153" s="16"/>
      <c r="AT153" s="16"/>
      <c r="AU153" s="27" t="s">
        <v>724</v>
      </c>
      <c r="AW153" s="6" t="s">
        <v>819</v>
      </c>
      <c r="AX153" s="6" t="s">
        <v>820</v>
      </c>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row>
    <row r="154">
      <c r="A154" s="11" t="s">
        <v>7</v>
      </c>
      <c r="B154" s="11" t="s">
        <v>7</v>
      </c>
      <c r="C154" s="12" t="s">
        <v>719</v>
      </c>
      <c r="D154" s="12" t="s">
        <v>821</v>
      </c>
      <c r="E154" s="30" t="s">
        <v>822</v>
      </c>
      <c r="F154" s="6" t="s">
        <v>823</v>
      </c>
      <c r="G154" s="6" t="s">
        <v>98</v>
      </c>
      <c r="H154" s="6"/>
      <c r="I154" s="6" t="s">
        <v>99</v>
      </c>
      <c r="K154" s="6" t="s">
        <v>100</v>
      </c>
      <c r="N154" s="14"/>
      <c r="R154" s="6"/>
      <c r="S154" s="6"/>
      <c r="T154" s="6" t="s">
        <v>380</v>
      </c>
      <c r="U154" s="6" t="s">
        <v>824</v>
      </c>
      <c r="V154" s="33" t="s">
        <v>382</v>
      </c>
      <c r="W154" s="6"/>
      <c r="X154" s="6"/>
      <c r="Y154" s="6"/>
      <c r="AH154" s="6"/>
      <c r="AI154" s="6"/>
      <c r="AL154" s="40"/>
      <c r="AP154" s="40"/>
      <c r="AQ154" s="16"/>
      <c r="AR154" s="16"/>
      <c r="AS154" s="16"/>
      <c r="AT154" s="16"/>
      <c r="AU154" s="27" t="s">
        <v>724</v>
      </c>
      <c r="AW154" s="6" t="s">
        <v>823</v>
      </c>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row>
    <row r="155">
      <c r="A155" s="11" t="s">
        <v>7</v>
      </c>
      <c r="B155" s="11" t="s">
        <v>7</v>
      </c>
      <c r="C155" s="12" t="s">
        <v>719</v>
      </c>
      <c r="D155" s="12" t="s">
        <v>825</v>
      </c>
      <c r="E155" s="30" t="s">
        <v>826</v>
      </c>
      <c r="F155" s="6" t="s">
        <v>827</v>
      </c>
      <c r="G155" s="6" t="s">
        <v>98</v>
      </c>
      <c r="H155" s="6"/>
      <c r="I155" s="6" t="s">
        <v>99</v>
      </c>
      <c r="K155" s="6" t="s">
        <v>100</v>
      </c>
      <c r="N155" s="14"/>
      <c r="R155" s="6"/>
      <c r="S155" s="6"/>
      <c r="T155" s="6" t="s">
        <v>380</v>
      </c>
      <c r="U155" s="6" t="s">
        <v>828</v>
      </c>
      <c r="V155" s="33" t="s">
        <v>382</v>
      </c>
      <c r="W155" s="6"/>
      <c r="X155" s="6"/>
      <c r="Y155" s="6"/>
      <c r="AH155" s="6"/>
      <c r="AI155" s="6"/>
      <c r="AL155" s="40"/>
      <c r="AP155" s="40"/>
      <c r="AQ155" s="16"/>
      <c r="AR155" s="16"/>
      <c r="AS155" s="16"/>
      <c r="AT155" s="16"/>
      <c r="AU155" s="27" t="s">
        <v>724</v>
      </c>
      <c r="AW155" s="6" t="s">
        <v>829</v>
      </c>
      <c r="AX155" s="6" t="s">
        <v>830</v>
      </c>
      <c r="AY155" s="6" t="s">
        <v>831</v>
      </c>
      <c r="AZ155" s="6" t="s">
        <v>832</v>
      </c>
      <c r="BA155" s="6" t="s">
        <v>833</v>
      </c>
      <c r="BB155" s="6" t="s">
        <v>834</v>
      </c>
      <c r="BC155" s="6"/>
      <c r="BD155" s="6"/>
      <c r="BE155" s="6"/>
      <c r="BF155" s="6"/>
      <c r="BG155" s="6"/>
      <c r="BH155" s="6"/>
      <c r="BI155" s="6"/>
      <c r="BJ155" s="6"/>
      <c r="BK155" s="6"/>
      <c r="BL155" s="6"/>
      <c r="BM155" s="6"/>
      <c r="BN155" s="6"/>
      <c r="BO155" s="6"/>
      <c r="BP155" s="6"/>
      <c r="BQ155" s="6"/>
      <c r="BR155" s="6"/>
      <c r="BS155" s="6"/>
      <c r="BT155" s="6"/>
      <c r="BU155" s="6"/>
      <c r="BV155" s="6"/>
      <c r="BW155" s="6"/>
      <c r="BX155" s="6"/>
    </row>
    <row r="156">
      <c r="A156" s="11" t="s">
        <v>7</v>
      </c>
      <c r="B156" s="11" t="s">
        <v>7</v>
      </c>
      <c r="C156" s="12" t="s">
        <v>719</v>
      </c>
      <c r="D156" s="12" t="s">
        <v>835</v>
      </c>
      <c r="E156" s="30" t="s">
        <v>836</v>
      </c>
      <c r="F156" s="6" t="s">
        <v>837</v>
      </c>
      <c r="G156" s="6" t="s">
        <v>98</v>
      </c>
      <c r="H156" s="6"/>
      <c r="I156" s="6" t="s">
        <v>99</v>
      </c>
      <c r="K156" s="6" t="s">
        <v>100</v>
      </c>
      <c r="N156" s="14"/>
      <c r="R156" s="6"/>
      <c r="S156" s="6"/>
      <c r="T156" s="6" t="s">
        <v>380</v>
      </c>
      <c r="U156" s="6" t="s">
        <v>838</v>
      </c>
      <c r="V156" s="33" t="s">
        <v>382</v>
      </c>
      <c r="W156" s="6"/>
      <c r="X156" s="6"/>
      <c r="Y156" s="6"/>
      <c r="AH156" s="6"/>
      <c r="AI156" s="6"/>
      <c r="AL156" s="40"/>
      <c r="AP156" s="40"/>
      <c r="AQ156" s="16"/>
      <c r="AR156" s="16"/>
      <c r="AS156" s="16"/>
      <c r="AT156" s="16"/>
      <c r="AU156" s="27" t="s">
        <v>724</v>
      </c>
      <c r="AW156" s="6" t="s">
        <v>839</v>
      </c>
      <c r="AX156" s="6" t="s">
        <v>840</v>
      </c>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row>
    <row r="157">
      <c r="A157" s="11" t="s">
        <v>7</v>
      </c>
      <c r="B157" s="11" t="s">
        <v>7</v>
      </c>
      <c r="C157" s="12" t="s">
        <v>719</v>
      </c>
      <c r="D157" s="12" t="s">
        <v>841</v>
      </c>
      <c r="E157" s="30" t="s">
        <v>842</v>
      </c>
      <c r="F157" s="6" t="s">
        <v>843</v>
      </c>
      <c r="G157" s="6" t="s">
        <v>98</v>
      </c>
      <c r="H157" s="6"/>
      <c r="I157" s="6" t="s">
        <v>99</v>
      </c>
      <c r="K157" s="6" t="s">
        <v>100</v>
      </c>
      <c r="N157" s="14"/>
      <c r="R157" s="6"/>
      <c r="S157" s="6"/>
      <c r="T157" s="6" t="s">
        <v>380</v>
      </c>
      <c r="U157" s="6" t="s">
        <v>844</v>
      </c>
      <c r="V157" s="33" t="s">
        <v>382</v>
      </c>
      <c r="W157" s="6"/>
      <c r="X157" s="6"/>
      <c r="Y157" s="6"/>
      <c r="AH157" s="6"/>
      <c r="AI157" s="6"/>
      <c r="AL157" s="40"/>
      <c r="AP157" s="40"/>
      <c r="AQ157" s="16"/>
      <c r="AR157" s="16"/>
      <c r="AS157" s="16"/>
      <c r="AT157" s="16"/>
      <c r="AU157" s="27" t="s">
        <v>724</v>
      </c>
      <c r="AW157" s="6" t="s">
        <v>845</v>
      </c>
      <c r="AX157" s="6" t="s">
        <v>846</v>
      </c>
      <c r="AY157" s="6" t="s">
        <v>847</v>
      </c>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row>
    <row r="158">
      <c r="A158" s="11" t="s">
        <v>7</v>
      </c>
      <c r="B158" s="11" t="s">
        <v>7</v>
      </c>
      <c r="C158" s="12" t="s">
        <v>719</v>
      </c>
      <c r="D158" s="12" t="s">
        <v>848</v>
      </c>
      <c r="E158" s="30" t="s">
        <v>849</v>
      </c>
      <c r="F158" s="6" t="s">
        <v>850</v>
      </c>
      <c r="G158" s="6" t="s">
        <v>98</v>
      </c>
      <c r="H158" s="6"/>
      <c r="I158" s="6" t="s">
        <v>99</v>
      </c>
      <c r="K158" s="6" t="s">
        <v>100</v>
      </c>
      <c r="N158" s="14"/>
      <c r="R158" s="6"/>
      <c r="S158" s="6"/>
      <c r="T158" s="6" t="s">
        <v>380</v>
      </c>
      <c r="U158" s="6" t="s">
        <v>844</v>
      </c>
      <c r="V158" s="33" t="s">
        <v>382</v>
      </c>
      <c r="W158" s="6"/>
      <c r="X158" s="6"/>
      <c r="Y158" s="6"/>
      <c r="AH158" s="6"/>
      <c r="AI158" s="6"/>
      <c r="AL158" s="40"/>
      <c r="AP158" s="40"/>
      <c r="AQ158" s="16"/>
      <c r="AR158" s="16"/>
      <c r="AS158" s="16"/>
      <c r="AT158" s="16"/>
      <c r="AU158" s="27" t="s">
        <v>724</v>
      </c>
      <c r="AW158" s="6" t="s">
        <v>850</v>
      </c>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row>
    <row r="159">
      <c r="A159" s="11" t="s">
        <v>7</v>
      </c>
      <c r="B159" s="11" t="s">
        <v>7</v>
      </c>
      <c r="C159" s="12" t="s">
        <v>719</v>
      </c>
      <c r="D159" s="12" t="s">
        <v>851</v>
      </c>
      <c r="E159" s="30" t="s">
        <v>852</v>
      </c>
      <c r="F159" s="6" t="s">
        <v>853</v>
      </c>
      <c r="G159" s="6" t="s">
        <v>98</v>
      </c>
      <c r="H159" s="6"/>
      <c r="I159" s="6" t="s">
        <v>99</v>
      </c>
      <c r="K159" s="6" t="s">
        <v>100</v>
      </c>
      <c r="N159" s="14"/>
      <c r="R159" s="6"/>
      <c r="S159" s="6"/>
      <c r="T159" s="6" t="s">
        <v>380</v>
      </c>
      <c r="U159" s="6" t="s">
        <v>854</v>
      </c>
      <c r="V159" s="33" t="s">
        <v>382</v>
      </c>
      <c r="W159" s="6"/>
      <c r="X159" s="6"/>
      <c r="Y159" s="6"/>
      <c r="AH159" s="6"/>
      <c r="AI159" s="6"/>
      <c r="AL159" s="40"/>
      <c r="AP159" s="40"/>
      <c r="AQ159" s="16"/>
      <c r="AR159" s="16"/>
      <c r="AS159" s="16"/>
      <c r="AT159" s="16"/>
      <c r="AU159" s="27" t="s">
        <v>724</v>
      </c>
      <c r="AW159" s="6" t="s">
        <v>853</v>
      </c>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row>
    <row r="160">
      <c r="A160" s="11" t="s">
        <v>7</v>
      </c>
      <c r="B160" s="11" t="s">
        <v>7</v>
      </c>
      <c r="C160" s="12" t="s">
        <v>719</v>
      </c>
      <c r="D160" s="12" t="s">
        <v>855</v>
      </c>
      <c r="E160" s="30" t="s">
        <v>856</v>
      </c>
      <c r="F160" s="6" t="s">
        <v>857</v>
      </c>
      <c r="G160" s="6" t="s">
        <v>98</v>
      </c>
      <c r="H160" s="6"/>
      <c r="I160" s="6" t="s">
        <v>99</v>
      </c>
      <c r="K160" s="6" t="s">
        <v>100</v>
      </c>
      <c r="N160" s="14"/>
      <c r="R160" s="6"/>
      <c r="S160" s="6"/>
      <c r="T160" s="6" t="s">
        <v>380</v>
      </c>
      <c r="U160" s="6" t="s">
        <v>858</v>
      </c>
      <c r="V160" s="33" t="s">
        <v>382</v>
      </c>
      <c r="W160" s="6"/>
      <c r="X160" s="6"/>
      <c r="Y160" s="6"/>
      <c r="AH160" s="6"/>
      <c r="AI160" s="6"/>
      <c r="AL160" s="40"/>
      <c r="AP160" s="40"/>
      <c r="AQ160" s="16"/>
      <c r="AR160" s="16"/>
      <c r="AS160" s="16"/>
      <c r="AT160" s="16"/>
      <c r="AU160" s="27" t="s">
        <v>724</v>
      </c>
      <c r="AW160" s="6" t="s">
        <v>857</v>
      </c>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row>
    <row r="161">
      <c r="A161" s="11" t="s">
        <v>7</v>
      </c>
      <c r="B161" s="11" t="s">
        <v>7</v>
      </c>
      <c r="C161" s="12" t="s">
        <v>719</v>
      </c>
      <c r="D161" s="12" t="s">
        <v>859</v>
      </c>
      <c r="E161" s="30" t="s">
        <v>860</v>
      </c>
      <c r="F161" s="6" t="s">
        <v>861</v>
      </c>
      <c r="G161" s="6" t="s">
        <v>98</v>
      </c>
      <c r="H161" s="6"/>
      <c r="I161" s="6" t="s">
        <v>99</v>
      </c>
      <c r="K161" s="6" t="s">
        <v>99</v>
      </c>
      <c r="N161" s="14"/>
      <c r="AL161" s="40"/>
      <c r="AP161" s="40"/>
      <c r="AQ161" s="16"/>
      <c r="AR161" s="16"/>
      <c r="AS161" s="16"/>
      <c r="AT161" s="16"/>
      <c r="AU161" s="27" t="s">
        <v>724</v>
      </c>
      <c r="AW161" s="6" t="s">
        <v>861</v>
      </c>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row>
    <row r="162">
      <c r="A162" s="11" t="s">
        <v>7</v>
      </c>
      <c r="B162" s="11" t="s">
        <v>7</v>
      </c>
      <c r="C162" s="12" t="s">
        <v>719</v>
      </c>
      <c r="D162" s="12" t="s">
        <v>862</v>
      </c>
      <c r="E162" s="30" t="s">
        <v>863</v>
      </c>
      <c r="F162" s="6" t="s">
        <v>864</v>
      </c>
      <c r="G162" s="6" t="s">
        <v>98</v>
      </c>
      <c r="H162" s="6"/>
      <c r="I162" s="6" t="s">
        <v>99</v>
      </c>
      <c r="K162" s="6" t="s">
        <v>99</v>
      </c>
      <c r="N162" s="14"/>
      <c r="AL162" s="40"/>
      <c r="AP162" s="40"/>
      <c r="AQ162" s="16"/>
      <c r="AR162" s="16"/>
      <c r="AS162" s="16"/>
      <c r="AT162" s="16"/>
      <c r="AU162" s="27" t="s">
        <v>724</v>
      </c>
      <c r="AW162" s="6" t="s">
        <v>864</v>
      </c>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row>
    <row r="163">
      <c r="A163" s="11" t="s">
        <v>7</v>
      </c>
      <c r="B163" s="11" t="s">
        <v>7</v>
      </c>
      <c r="C163" s="12" t="s">
        <v>719</v>
      </c>
      <c r="D163" s="12" t="s">
        <v>865</v>
      </c>
      <c r="E163" s="30" t="s">
        <v>866</v>
      </c>
      <c r="F163" s="6" t="s">
        <v>867</v>
      </c>
      <c r="G163" s="6" t="s">
        <v>98</v>
      </c>
      <c r="H163" s="6"/>
      <c r="I163" s="6" t="s">
        <v>99</v>
      </c>
      <c r="K163" s="6" t="s">
        <v>99</v>
      </c>
      <c r="N163" s="14"/>
      <c r="AL163" s="40"/>
      <c r="AP163" s="40"/>
      <c r="AQ163" s="16"/>
      <c r="AR163" s="16"/>
      <c r="AS163" s="16"/>
      <c r="AT163" s="16"/>
      <c r="AU163" s="27" t="s">
        <v>724</v>
      </c>
      <c r="AV163" s="6" t="s">
        <v>868</v>
      </c>
      <c r="AW163" s="6" t="s">
        <v>867</v>
      </c>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row>
    <row r="164">
      <c r="A164" s="11" t="s">
        <v>7</v>
      </c>
      <c r="B164" s="11" t="s">
        <v>7</v>
      </c>
      <c r="C164" s="12" t="s">
        <v>719</v>
      </c>
      <c r="D164" s="12" t="s">
        <v>869</v>
      </c>
      <c r="E164" s="30" t="s">
        <v>870</v>
      </c>
      <c r="F164" s="44" t="s">
        <v>871</v>
      </c>
      <c r="G164" s="6" t="s">
        <v>98</v>
      </c>
      <c r="H164" s="6"/>
      <c r="I164" s="6" t="s">
        <v>99</v>
      </c>
      <c r="K164" s="6" t="s">
        <v>99</v>
      </c>
      <c r="N164" s="14"/>
      <c r="AL164" s="40"/>
      <c r="AP164" s="40"/>
      <c r="AQ164" s="16"/>
      <c r="AR164" s="16"/>
      <c r="AS164" s="16"/>
      <c r="AT164" s="16"/>
      <c r="AU164" s="27" t="s">
        <v>724</v>
      </c>
      <c r="AW164" s="44" t="s">
        <v>872</v>
      </c>
      <c r="AX164" s="44" t="s">
        <v>873</v>
      </c>
      <c r="AY164" s="44" t="s">
        <v>874</v>
      </c>
      <c r="AZ164" s="44"/>
      <c r="BA164" s="44"/>
      <c r="BB164" s="44"/>
      <c r="BC164" s="44"/>
      <c r="BD164" s="44"/>
      <c r="BE164" s="44"/>
      <c r="BF164" s="44"/>
      <c r="BG164" s="44"/>
      <c r="BH164" s="44"/>
      <c r="BI164" s="44"/>
      <c r="BJ164" s="44"/>
      <c r="BK164" s="44"/>
      <c r="BL164" s="44"/>
      <c r="BM164" s="44"/>
      <c r="BN164" s="44"/>
      <c r="BO164" s="44"/>
      <c r="BP164" s="44"/>
      <c r="BQ164" s="44"/>
      <c r="BR164" s="44"/>
      <c r="BS164" s="44"/>
      <c r="BT164" s="44"/>
      <c r="BU164" s="44"/>
      <c r="BV164" s="44"/>
      <c r="BW164" s="44"/>
      <c r="BX164" s="44"/>
    </row>
    <row r="165">
      <c r="A165" s="11" t="s">
        <v>7</v>
      </c>
      <c r="B165" s="11" t="s">
        <v>7</v>
      </c>
      <c r="C165" s="12" t="s">
        <v>875</v>
      </c>
      <c r="D165" s="12" t="s">
        <v>876</v>
      </c>
      <c r="E165" s="13" t="s">
        <v>876</v>
      </c>
      <c r="F165" s="6" t="s">
        <v>877</v>
      </c>
      <c r="G165" s="6" t="s">
        <v>98</v>
      </c>
      <c r="H165" s="6"/>
      <c r="I165" s="6" t="s">
        <v>99</v>
      </c>
      <c r="K165" s="6" t="s">
        <v>99</v>
      </c>
      <c r="N165" s="14"/>
      <c r="AL165" s="40"/>
      <c r="AP165" s="40"/>
      <c r="AQ165" s="16"/>
      <c r="AR165" s="16"/>
      <c r="AS165" s="16"/>
      <c r="AT165" s="16"/>
      <c r="AU165" s="27" t="s">
        <v>724</v>
      </c>
      <c r="AV165" s="6" t="s">
        <v>878</v>
      </c>
      <c r="AW165" s="6" t="s">
        <v>877</v>
      </c>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row>
    <row r="166">
      <c r="A166" s="11" t="s">
        <v>7</v>
      </c>
      <c r="B166" s="11" t="s">
        <v>7</v>
      </c>
      <c r="C166" s="12" t="s">
        <v>875</v>
      </c>
      <c r="D166" s="12" t="s">
        <v>879</v>
      </c>
      <c r="E166" s="13" t="s">
        <v>879</v>
      </c>
      <c r="F166" s="6" t="s">
        <v>880</v>
      </c>
      <c r="G166" s="6" t="s">
        <v>98</v>
      </c>
      <c r="H166" s="6"/>
      <c r="I166" s="6" t="s">
        <v>99</v>
      </c>
      <c r="K166" s="6" t="s">
        <v>99</v>
      </c>
      <c r="N166" s="14"/>
      <c r="AL166" s="40"/>
      <c r="AP166" s="40"/>
      <c r="AQ166" s="16"/>
      <c r="AR166" s="16"/>
      <c r="AS166" s="16"/>
      <c r="AT166" s="16"/>
      <c r="AU166" s="27" t="s">
        <v>724</v>
      </c>
      <c r="AV166" s="6" t="s">
        <v>881</v>
      </c>
      <c r="AW166" s="6" t="s">
        <v>880</v>
      </c>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row>
    <row r="167">
      <c r="A167" s="11" t="s">
        <v>7</v>
      </c>
      <c r="B167" s="11" t="s">
        <v>7</v>
      </c>
      <c r="C167" s="12" t="s">
        <v>875</v>
      </c>
      <c r="D167" s="12" t="s">
        <v>882</v>
      </c>
      <c r="E167" s="13" t="s">
        <v>882</v>
      </c>
      <c r="F167" s="6" t="s">
        <v>883</v>
      </c>
      <c r="G167" s="6" t="s">
        <v>98</v>
      </c>
      <c r="H167" s="6"/>
      <c r="I167" s="6" t="s">
        <v>99</v>
      </c>
      <c r="K167" s="6" t="s">
        <v>99</v>
      </c>
      <c r="N167" s="14"/>
      <c r="AL167" s="40"/>
      <c r="AP167" s="40"/>
      <c r="AQ167" s="16"/>
      <c r="AR167" s="16"/>
      <c r="AS167" s="16"/>
      <c r="AT167" s="16"/>
      <c r="AU167" s="27" t="s">
        <v>724</v>
      </c>
      <c r="AV167" s="6" t="s">
        <v>884</v>
      </c>
      <c r="AW167" s="6" t="s">
        <v>883</v>
      </c>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row>
    <row r="168">
      <c r="A168" s="11" t="s">
        <v>7</v>
      </c>
      <c r="B168" s="11" t="s">
        <v>7</v>
      </c>
      <c r="C168" s="12" t="s">
        <v>885</v>
      </c>
      <c r="D168" s="12" t="s">
        <v>886</v>
      </c>
      <c r="E168" s="30" t="s">
        <v>887</v>
      </c>
      <c r="F168" s="6" t="s">
        <v>735</v>
      </c>
      <c r="G168" s="6" t="s">
        <v>98</v>
      </c>
      <c r="H168" s="6"/>
      <c r="I168" s="6" t="s">
        <v>99</v>
      </c>
      <c r="K168" s="6" t="s">
        <v>99</v>
      </c>
      <c r="N168" s="14"/>
      <c r="AL168" s="40"/>
      <c r="AP168" s="40"/>
      <c r="AQ168" s="16"/>
      <c r="AR168" s="16"/>
      <c r="AS168" s="16"/>
      <c r="AT168" s="16"/>
      <c r="AU168" s="27" t="s">
        <v>724</v>
      </c>
      <c r="AW168" s="6" t="s">
        <v>735</v>
      </c>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row>
    <row r="169">
      <c r="A169" s="11" t="s">
        <v>7</v>
      </c>
      <c r="B169" s="11" t="s">
        <v>7</v>
      </c>
      <c r="C169" s="12" t="s">
        <v>885</v>
      </c>
      <c r="D169" s="12" t="s">
        <v>888</v>
      </c>
      <c r="E169" s="30" t="s">
        <v>889</v>
      </c>
      <c r="F169" s="6" t="s">
        <v>747</v>
      </c>
      <c r="G169" s="6" t="s">
        <v>98</v>
      </c>
      <c r="H169" s="6"/>
      <c r="I169" s="6" t="s">
        <v>99</v>
      </c>
      <c r="K169" s="6" t="s">
        <v>99</v>
      </c>
      <c r="N169" s="14"/>
      <c r="AL169" s="40"/>
      <c r="AP169" s="40"/>
      <c r="AQ169" s="16"/>
      <c r="AR169" s="16"/>
      <c r="AS169" s="16"/>
      <c r="AT169" s="16"/>
      <c r="AU169" s="27" t="s">
        <v>724</v>
      </c>
      <c r="AW169" s="6" t="s">
        <v>749</v>
      </c>
      <c r="AX169" s="6" t="s">
        <v>750</v>
      </c>
      <c r="AY169" s="6" t="s">
        <v>751</v>
      </c>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row>
    <row r="170">
      <c r="A170" s="11" t="s">
        <v>7</v>
      </c>
      <c r="B170" s="11" t="s">
        <v>7</v>
      </c>
      <c r="C170" s="12" t="s">
        <v>885</v>
      </c>
      <c r="D170" s="12" t="s">
        <v>890</v>
      </c>
      <c r="E170" s="30" t="s">
        <v>891</v>
      </c>
      <c r="F170" s="6" t="s">
        <v>846</v>
      </c>
      <c r="G170" s="6" t="s">
        <v>98</v>
      </c>
      <c r="H170" s="6"/>
      <c r="I170" s="6" t="s">
        <v>99</v>
      </c>
      <c r="K170" s="6" t="s">
        <v>99</v>
      </c>
      <c r="N170" s="14"/>
      <c r="AL170" s="40"/>
      <c r="AP170" s="40"/>
      <c r="AQ170" s="16"/>
      <c r="AR170" s="16"/>
      <c r="AS170" s="16"/>
      <c r="AT170" s="16"/>
      <c r="AU170" s="27" t="s">
        <v>724</v>
      </c>
      <c r="AW170" s="6" t="s">
        <v>846</v>
      </c>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row>
    <row r="171">
      <c r="A171" s="11" t="s">
        <v>7</v>
      </c>
      <c r="B171" s="11" t="s">
        <v>7</v>
      </c>
      <c r="C171" s="12" t="s">
        <v>885</v>
      </c>
      <c r="D171" s="12" t="s">
        <v>892</v>
      </c>
      <c r="E171" s="30" t="s">
        <v>893</v>
      </c>
      <c r="F171" s="6" t="s">
        <v>894</v>
      </c>
      <c r="G171" s="6" t="s">
        <v>98</v>
      </c>
      <c r="H171" s="6"/>
      <c r="I171" s="6" t="s">
        <v>99</v>
      </c>
      <c r="K171" s="6" t="s">
        <v>99</v>
      </c>
      <c r="N171" s="14"/>
      <c r="AL171" s="40"/>
      <c r="AP171" s="40"/>
      <c r="AQ171" s="16"/>
      <c r="AR171" s="16"/>
      <c r="AS171" s="16"/>
      <c r="AT171" s="16"/>
      <c r="AU171" s="27" t="s">
        <v>724</v>
      </c>
      <c r="AW171" s="6" t="s">
        <v>895</v>
      </c>
      <c r="AX171" s="6" t="s">
        <v>777</v>
      </c>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row>
    <row r="172">
      <c r="A172" s="11" t="s">
        <v>7</v>
      </c>
      <c r="B172" s="11" t="s">
        <v>7</v>
      </c>
      <c r="C172" s="12" t="s">
        <v>885</v>
      </c>
      <c r="D172" s="12" t="s">
        <v>896</v>
      </c>
      <c r="E172" s="30" t="s">
        <v>897</v>
      </c>
      <c r="F172" s="6" t="s">
        <v>799</v>
      </c>
      <c r="G172" s="6" t="s">
        <v>98</v>
      </c>
      <c r="H172" s="6"/>
      <c r="I172" s="6" t="s">
        <v>99</v>
      </c>
      <c r="K172" s="6" t="s">
        <v>99</v>
      </c>
      <c r="N172" s="14"/>
      <c r="AL172" s="40"/>
      <c r="AP172" s="40"/>
      <c r="AQ172" s="16"/>
      <c r="AR172" s="16"/>
      <c r="AS172" s="16"/>
      <c r="AT172" s="16"/>
      <c r="AU172" s="27" t="s">
        <v>724</v>
      </c>
      <c r="AW172" s="6" t="s">
        <v>801</v>
      </c>
      <c r="AX172" s="6" t="s">
        <v>802</v>
      </c>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row>
    <row r="173">
      <c r="A173" s="11" t="s">
        <v>7</v>
      </c>
      <c r="B173" s="11" t="s">
        <v>7</v>
      </c>
      <c r="C173" s="12" t="s">
        <v>885</v>
      </c>
      <c r="D173" s="12" t="s">
        <v>898</v>
      </c>
      <c r="E173" s="30" t="s">
        <v>899</v>
      </c>
      <c r="F173" s="6" t="s">
        <v>840</v>
      </c>
      <c r="G173" s="6" t="s">
        <v>98</v>
      </c>
      <c r="H173" s="6"/>
      <c r="I173" s="6" t="s">
        <v>99</v>
      </c>
      <c r="K173" s="6" t="s">
        <v>99</v>
      </c>
      <c r="N173" s="14"/>
      <c r="AL173" s="40"/>
      <c r="AP173" s="40"/>
      <c r="AQ173" s="16"/>
      <c r="AR173" s="16"/>
      <c r="AS173" s="16"/>
      <c r="AT173" s="16"/>
      <c r="AU173" s="27" t="s">
        <v>724</v>
      </c>
      <c r="AW173" s="6" t="s">
        <v>840</v>
      </c>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row>
    <row r="174">
      <c r="A174" s="11" t="s">
        <v>7</v>
      </c>
      <c r="B174" s="11" t="s">
        <v>7</v>
      </c>
      <c r="C174" s="12" t="s">
        <v>885</v>
      </c>
      <c r="D174" s="12" t="s">
        <v>900</v>
      </c>
      <c r="E174" s="30" t="s">
        <v>901</v>
      </c>
      <c r="F174" s="6" t="s">
        <v>902</v>
      </c>
      <c r="G174" s="6" t="s">
        <v>98</v>
      </c>
      <c r="H174" s="6"/>
      <c r="I174" s="6" t="s">
        <v>99</v>
      </c>
      <c r="K174" s="6" t="s">
        <v>99</v>
      </c>
      <c r="N174" s="14"/>
      <c r="AL174" s="40"/>
      <c r="AP174" s="40"/>
      <c r="AQ174" s="16"/>
      <c r="AR174" s="16"/>
      <c r="AS174" s="16"/>
      <c r="AT174" s="16"/>
      <c r="AU174" s="27" t="s">
        <v>724</v>
      </c>
      <c r="AW174" s="6" t="s">
        <v>857</v>
      </c>
      <c r="AX174" s="6" t="s">
        <v>903</v>
      </c>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row>
    <row r="175">
      <c r="A175" s="11" t="s">
        <v>7</v>
      </c>
      <c r="B175" s="11" t="s">
        <v>7</v>
      </c>
      <c r="C175" s="12" t="s">
        <v>885</v>
      </c>
      <c r="D175" s="12" t="s">
        <v>904</v>
      </c>
      <c r="E175" s="30" t="s">
        <v>905</v>
      </c>
      <c r="F175" s="6" t="s">
        <v>906</v>
      </c>
      <c r="G175" s="6" t="s">
        <v>98</v>
      </c>
      <c r="H175" s="6"/>
      <c r="I175" s="6" t="s">
        <v>99</v>
      </c>
      <c r="K175" s="6" t="s">
        <v>99</v>
      </c>
      <c r="N175" s="14"/>
      <c r="AL175" s="40"/>
      <c r="AP175" s="40"/>
      <c r="AQ175" s="16"/>
      <c r="AR175" s="16"/>
      <c r="AS175" s="16"/>
      <c r="AT175" s="16"/>
      <c r="AU175" s="27" t="s">
        <v>724</v>
      </c>
      <c r="AW175" s="6" t="s">
        <v>906</v>
      </c>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row>
    <row r="176">
      <c r="A176" s="11" t="s">
        <v>7</v>
      </c>
      <c r="B176" s="11" t="s">
        <v>7</v>
      </c>
      <c r="C176" s="12" t="s">
        <v>885</v>
      </c>
      <c r="D176" s="12" t="s">
        <v>907</v>
      </c>
      <c r="E176" s="30" t="s">
        <v>908</v>
      </c>
      <c r="F176" s="6" t="s">
        <v>783</v>
      </c>
      <c r="G176" s="6" t="s">
        <v>98</v>
      </c>
      <c r="H176" s="6"/>
      <c r="I176" s="6" t="s">
        <v>99</v>
      </c>
      <c r="K176" s="6" t="s">
        <v>99</v>
      </c>
      <c r="N176" s="14"/>
      <c r="AL176" s="40"/>
      <c r="AP176" s="40"/>
      <c r="AQ176" s="16"/>
      <c r="AR176" s="16"/>
      <c r="AS176" s="16"/>
      <c r="AT176" s="16"/>
      <c r="AU176" s="27" t="s">
        <v>724</v>
      </c>
      <c r="AW176" s="6" t="s">
        <v>783</v>
      </c>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row>
    <row r="177">
      <c r="A177" s="11" t="s">
        <v>7</v>
      </c>
      <c r="B177" s="11" t="s">
        <v>7</v>
      </c>
      <c r="C177" s="12" t="s">
        <v>885</v>
      </c>
      <c r="D177" s="12" t="s">
        <v>909</v>
      </c>
      <c r="E177" s="30" t="s">
        <v>910</v>
      </c>
      <c r="F177" s="6" t="s">
        <v>785</v>
      </c>
      <c r="G177" s="6" t="s">
        <v>98</v>
      </c>
      <c r="H177" s="6"/>
      <c r="I177" s="6" t="s">
        <v>99</v>
      </c>
      <c r="K177" s="6" t="s">
        <v>99</v>
      </c>
      <c r="N177" s="14"/>
      <c r="AL177" s="40"/>
      <c r="AP177" s="40"/>
      <c r="AQ177" s="16"/>
      <c r="AR177" s="16"/>
      <c r="AS177" s="16"/>
      <c r="AT177" s="16"/>
      <c r="AU177" s="27" t="s">
        <v>724</v>
      </c>
      <c r="AW177" s="6" t="s">
        <v>785</v>
      </c>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row>
    <row r="178">
      <c r="A178" s="11" t="s">
        <v>7</v>
      </c>
      <c r="B178" s="11" t="s">
        <v>7</v>
      </c>
      <c r="C178" s="12" t="s">
        <v>885</v>
      </c>
      <c r="D178" s="12" t="s">
        <v>911</v>
      </c>
      <c r="E178" s="30" t="s">
        <v>912</v>
      </c>
      <c r="F178" s="6" t="s">
        <v>913</v>
      </c>
      <c r="G178" s="6" t="s">
        <v>98</v>
      </c>
      <c r="H178" s="6"/>
      <c r="I178" s="6" t="s">
        <v>99</v>
      </c>
      <c r="K178" s="6" t="s">
        <v>99</v>
      </c>
      <c r="N178" s="14"/>
      <c r="AL178" s="40"/>
      <c r="AP178" s="40"/>
      <c r="AQ178" s="16"/>
      <c r="AR178" s="16"/>
      <c r="AS178" s="16"/>
      <c r="AT178" s="16"/>
      <c r="AU178" s="27" t="s">
        <v>724</v>
      </c>
      <c r="AW178" s="6" t="s">
        <v>812</v>
      </c>
      <c r="AX178" s="6" t="s">
        <v>812</v>
      </c>
      <c r="AY178" s="6" t="s">
        <v>813</v>
      </c>
      <c r="AZ178" s="6" t="s">
        <v>814</v>
      </c>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row>
    <row r="179">
      <c r="A179" s="11" t="s">
        <v>7</v>
      </c>
      <c r="B179" s="11" t="s">
        <v>7</v>
      </c>
      <c r="C179" s="12" t="s">
        <v>885</v>
      </c>
      <c r="D179" s="12" t="s">
        <v>914</v>
      </c>
      <c r="E179" s="30" t="s">
        <v>915</v>
      </c>
      <c r="F179" s="6" t="s">
        <v>916</v>
      </c>
      <c r="G179" s="6" t="s">
        <v>98</v>
      </c>
      <c r="H179" s="6"/>
      <c r="I179" s="6" t="s">
        <v>99</v>
      </c>
      <c r="K179" s="6" t="s">
        <v>99</v>
      </c>
      <c r="N179" s="14"/>
      <c r="AL179" s="40"/>
      <c r="AP179" s="40"/>
      <c r="AQ179" s="16"/>
      <c r="AR179" s="16"/>
      <c r="AS179" s="16"/>
      <c r="AT179" s="16"/>
      <c r="AU179" s="27" t="s">
        <v>724</v>
      </c>
      <c r="AW179" s="6" t="s">
        <v>850</v>
      </c>
      <c r="AX179" s="6" t="s">
        <v>917</v>
      </c>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row>
    <row r="180">
      <c r="A180" s="11" t="s">
        <v>7</v>
      </c>
      <c r="B180" s="11" t="s">
        <v>7</v>
      </c>
      <c r="C180" s="12" t="s">
        <v>885</v>
      </c>
      <c r="D180" s="12" t="s">
        <v>918</v>
      </c>
      <c r="E180" s="30" t="s">
        <v>919</v>
      </c>
      <c r="F180" s="6" t="s">
        <v>920</v>
      </c>
      <c r="G180" s="6" t="s">
        <v>98</v>
      </c>
      <c r="H180" s="6"/>
      <c r="I180" s="6" t="s">
        <v>99</v>
      </c>
      <c r="K180" s="6" t="s">
        <v>99</v>
      </c>
      <c r="N180" s="14"/>
      <c r="AL180" s="40"/>
      <c r="AP180" s="40"/>
      <c r="AQ180" s="16"/>
      <c r="AR180" s="16"/>
      <c r="AS180" s="16"/>
      <c r="AT180" s="16"/>
      <c r="AU180" s="27" t="s">
        <v>724</v>
      </c>
      <c r="AW180" s="6" t="s">
        <v>403</v>
      </c>
      <c r="AX180" s="6" t="s">
        <v>370</v>
      </c>
      <c r="AY180" s="6" t="s">
        <v>764</v>
      </c>
      <c r="AZ180" s="6" t="s">
        <v>404</v>
      </c>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row>
    <row r="181">
      <c r="A181" s="11" t="s">
        <v>7</v>
      </c>
      <c r="B181" s="11" t="s">
        <v>7</v>
      </c>
      <c r="C181" s="12" t="s">
        <v>885</v>
      </c>
      <c r="D181" s="12" t="s">
        <v>921</v>
      </c>
      <c r="E181" s="30" t="s">
        <v>922</v>
      </c>
      <c r="F181" s="6" t="s">
        <v>392</v>
      </c>
      <c r="G181" s="6" t="s">
        <v>98</v>
      </c>
      <c r="H181" s="6"/>
      <c r="I181" s="6" t="s">
        <v>99</v>
      </c>
      <c r="K181" s="6" t="s">
        <v>99</v>
      </c>
      <c r="N181" s="14"/>
      <c r="AL181" s="40"/>
      <c r="AP181" s="40"/>
      <c r="AQ181" s="16"/>
      <c r="AR181" s="16"/>
      <c r="AS181" s="16"/>
      <c r="AT181" s="16"/>
      <c r="AU181" s="27" t="s">
        <v>724</v>
      </c>
      <c r="AW181" s="6" t="s">
        <v>392</v>
      </c>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row>
    <row r="182">
      <c r="A182" s="11" t="s">
        <v>7</v>
      </c>
      <c r="B182" s="11" t="s">
        <v>7</v>
      </c>
      <c r="C182" s="12" t="s">
        <v>885</v>
      </c>
      <c r="D182" s="12" t="s">
        <v>923</v>
      </c>
      <c r="E182" s="30" t="s">
        <v>924</v>
      </c>
      <c r="F182" s="6" t="s">
        <v>669</v>
      </c>
      <c r="G182" s="6" t="s">
        <v>98</v>
      </c>
      <c r="H182" s="6"/>
      <c r="I182" s="6" t="s">
        <v>99</v>
      </c>
      <c r="K182" s="6" t="s">
        <v>99</v>
      </c>
      <c r="N182" s="14"/>
      <c r="AL182" s="40"/>
      <c r="AP182" s="40"/>
      <c r="AQ182" s="16"/>
      <c r="AR182" s="16"/>
      <c r="AS182" s="16"/>
      <c r="AT182" s="16"/>
      <c r="AU182" s="27" t="s">
        <v>724</v>
      </c>
      <c r="AW182" s="6" t="s">
        <v>669</v>
      </c>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row>
    <row r="183">
      <c r="A183" s="11" t="s">
        <v>7</v>
      </c>
      <c r="B183" s="11" t="s">
        <v>7</v>
      </c>
      <c r="C183" s="12" t="s">
        <v>885</v>
      </c>
      <c r="D183" s="12" t="s">
        <v>925</v>
      </c>
      <c r="E183" s="30" t="s">
        <v>926</v>
      </c>
      <c r="F183" s="6" t="s">
        <v>853</v>
      </c>
      <c r="G183" s="6" t="s">
        <v>98</v>
      </c>
      <c r="H183" s="6"/>
      <c r="I183" s="6" t="s">
        <v>99</v>
      </c>
      <c r="K183" s="6" t="s">
        <v>99</v>
      </c>
      <c r="N183" s="14"/>
      <c r="AL183" s="40"/>
      <c r="AP183" s="40"/>
      <c r="AQ183" s="16"/>
      <c r="AR183" s="16"/>
      <c r="AS183" s="16"/>
      <c r="AT183" s="16"/>
      <c r="AU183" s="27" t="s">
        <v>724</v>
      </c>
      <c r="AW183" s="6" t="s">
        <v>853</v>
      </c>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row>
    <row r="184">
      <c r="A184" s="11" t="s">
        <v>7</v>
      </c>
      <c r="B184" s="11" t="s">
        <v>7</v>
      </c>
      <c r="C184" s="12" t="s">
        <v>885</v>
      </c>
      <c r="D184" s="12" t="s">
        <v>927</v>
      </c>
      <c r="E184" s="30" t="s">
        <v>928</v>
      </c>
      <c r="F184" s="6" t="s">
        <v>767</v>
      </c>
      <c r="G184" s="6" t="s">
        <v>98</v>
      </c>
      <c r="H184" s="6"/>
      <c r="I184" s="6" t="s">
        <v>99</v>
      </c>
      <c r="K184" s="6" t="s">
        <v>99</v>
      </c>
      <c r="N184" s="14"/>
      <c r="AL184" s="40"/>
      <c r="AP184" s="40"/>
      <c r="AQ184" s="16"/>
      <c r="AR184" s="16"/>
      <c r="AS184" s="16"/>
      <c r="AT184" s="16"/>
      <c r="AU184" s="27" t="s">
        <v>724</v>
      </c>
      <c r="AW184" s="6" t="s">
        <v>769</v>
      </c>
      <c r="AX184" s="6" t="s">
        <v>770</v>
      </c>
      <c r="AY184" s="6" t="s">
        <v>771</v>
      </c>
      <c r="AZ184" s="6" t="s">
        <v>772</v>
      </c>
      <c r="BA184" s="6" t="s">
        <v>773</v>
      </c>
      <c r="BB184" s="6"/>
      <c r="BC184" s="6"/>
      <c r="BD184" s="6"/>
      <c r="BE184" s="6"/>
      <c r="BF184" s="6"/>
      <c r="BG184" s="6"/>
      <c r="BH184" s="6"/>
      <c r="BI184" s="6"/>
      <c r="BJ184" s="6"/>
      <c r="BK184" s="6"/>
      <c r="BL184" s="6"/>
      <c r="BM184" s="6"/>
      <c r="BN184" s="6"/>
      <c r="BO184" s="6"/>
      <c r="BP184" s="6"/>
      <c r="BQ184" s="6"/>
      <c r="BR184" s="6"/>
      <c r="BS184" s="6"/>
      <c r="BT184" s="6"/>
      <c r="BU184" s="6"/>
      <c r="BV184" s="6"/>
      <c r="BW184" s="6"/>
      <c r="BX184" s="6"/>
    </row>
    <row r="185">
      <c r="A185" s="11" t="s">
        <v>7</v>
      </c>
      <c r="B185" s="11" t="s">
        <v>7</v>
      </c>
      <c r="C185" s="12" t="s">
        <v>885</v>
      </c>
      <c r="D185" s="12" t="s">
        <v>929</v>
      </c>
      <c r="E185" s="30" t="s">
        <v>930</v>
      </c>
      <c r="F185" s="44" t="s">
        <v>871</v>
      </c>
      <c r="G185" s="6" t="s">
        <v>98</v>
      </c>
      <c r="H185" s="6"/>
      <c r="I185" s="6" t="s">
        <v>99</v>
      </c>
      <c r="K185" s="6" t="s">
        <v>99</v>
      </c>
      <c r="N185" s="14"/>
      <c r="AL185" s="40"/>
      <c r="AP185" s="40"/>
      <c r="AQ185" s="16"/>
      <c r="AR185" s="16"/>
      <c r="AS185" s="16"/>
      <c r="AT185" s="16"/>
      <c r="AU185" s="27" t="s">
        <v>724</v>
      </c>
      <c r="AW185" s="44" t="s">
        <v>872</v>
      </c>
      <c r="AX185" s="44" t="s">
        <v>873</v>
      </c>
      <c r="AY185" s="44" t="s">
        <v>874</v>
      </c>
      <c r="AZ185" s="44"/>
      <c r="BA185" s="44"/>
      <c r="BB185" s="44"/>
      <c r="BC185" s="44"/>
      <c r="BD185" s="44"/>
      <c r="BE185" s="44"/>
      <c r="BF185" s="44"/>
      <c r="BG185" s="44"/>
      <c r="BH185" s="44"/>
      <c r="BI185" s="44"/>
      <c r="BJ185" s="44"/>
      <c r="BK185" s="44"/>
      <c r="BL185" s="44"/>
      <c r="BM185" s="44"/>
      <c r="BN185" s="44"/>
      <c r="BO185" s="44"/>
      <c r="BP185" s="44"/>
      <c r="BQ185" s="44"/>
      <c r="BR185" s="44"/>
      <c r="BS185" s="44"/>
      <c r="BT185" s="44"/>
      <c r="BU185" s="44"/>
      <c r="BV185" s="44"/>
      <c r="BW185" s="44"/>
      <c r="BX185" s="44"/>
    </row>
    <row r="186">
      <c r="A186" s="11" t="s">
        <v>7</v>
      </c>
      <c r="B186" s="11" t="s">
        <v>7</v>
      </c>
      <c r="C186" s="12" t="s">
        <v>885</v>
      </c>
      <c r="D186" s="12" t="s">
        <v>931</v>
      </c>
      <c r="E186" s="30" t="s">
        <v>932</v>
      </c>
      <c r="F186" s="6" t="s">
        <v>933</v>
      </c>
      <c r="G186" s="6" t="s">
        <v>98</v>
      </c>
      <c r="H186" s="6"/>
      <c r="I186" s="6" t="s">
        <v>99</v>
      </c>
      <c r="K186" s="6" t="s">
        <v>99</v>
      </c>
      <c r="N186" s="14"/>
      <c r="AL186" s="40"/>
      <c r="AP186" s="40"/>
      <c r="AQ186" s="16"/>
      <c r="AR186" s="16"/>
      <c r="AS186" s="16"/>
      <c r="AT186" s="16"/>
      <c r="AU186" s="27" t="s">
        <v>724</v>
      </c>
      <c r="AW186" s="6" t="s">
        <v>829</v>
      </c>
      <c r="AX186" s="6" t="s">
        <v>830</v>
      </c>
      <c r="AY186" s="6" t="s">
        <v>934</v>
      </c>
      <c r="AZ186" s="6" t="s">
        <v>832</v>
      </c>
      <c r="BA186" s="6" t="s">
        <v>833</v>
      </c>
      <c r="BB186" s="6" t="s">
        <v>935</v>
      </c>
      <c r="BC186" s="6" t="s">
        <v>936</v>
      </c>
      <c r="BD186" s="6"/>
      <c r="BE186" s="6"/>
      <c r="BF186" s="6"/>
      <c r="BG186" s="6"/>
      <c r="BH186" s="6"/>
      <c r="BI186" s="6"/>
      <c r="BJ186" s="6"/>
      <c r="BK186" s="6"/>
      <c r="BL186" s="6"/>
      <c r="BM186" s="6"/>
      <c r="BN186" s="6"/>
      <c r="BO186" s="6"/>
      <c r="BP186" s="6"/>
      <c r="BQ186" s="6"/>
      <c r="BR186" s="6"/>
      <c r="BS186" s="6"/>
      <c r="BT186" s="6"/>
      <c r="BU186" s="6"/>
      <c r="BV186" s="6"/>
      <c r="BW186" s="6"/>
      <c r="BX186" s="6"/>
    </row>
    <row r="187">
      <c r="A187" s="11" t="s">
        <v>7</v>
      </c>
      <c r="B187" s="11" t="s">
        <v>7</v>
      </c>
      <c r="C187" s="12" t="s">
        <v>937</v>
      </c>
      <c r="D187" s="12" t="s">
        <v>938</v>
      </c>
      <c r="E187" s="30" t="s">
        <v>939</v>
      </c>
      <c r="F187" s="6" t="s">
        <v>735</v>
      </c>
      <c r="G187" s="6" t="s">
        <v>98</v>
      </c>
      <c r="H187" s="6"/>
      <c r="I187" s="6" t="s">
        <v>99</v>
      </c>
      <c r="K187" s="6" t="s">
        <v>99</v>
      </c>
      <c r="N187" s="14"/>
      <c r="AL187" s="40"/>
      <c r="AP187" s="40"/>
      <c r="AQ187" s="16"/>
      <c r="AR187" s="16"/>
      <c r="AS187" s="16"/>
      <c r="AT187" s="16"/>
      <c r="AU187" s="27" t="s">
        <v>724</v>
      </c>
      <c r="AW187" s="6" t="s">
        <v>735</v>
      </c>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row>
    <row r="188">
      <c r="A188" s="11" t="s">
        <v>7</v>
      </c>
      <c r="B188" s="11" t="s">
        <v>7</v>
      </c>
      <c r="C188" s="12" t="s">
        <v>937</v>
      </c>
      <c r="D188" s="12" t="s">
        <v>940</v>
      </c>
      <c r="E188" s="30" t="s">
        <v>941</v>
      </c>
      <c r="F188" s="6" t="s">
        <v>747</v>
      </c>
      <c r="G188" s="6" t="s">
        <v>98</v>
      </c>
      <c r="H188" s="6"/>
      <c r="I188" s="6" t="s">
        <v>99</v>
      </c>
      <c r="K188" s="6" t="s">
        <v>99</v>
      </c>
      <c r="N188" s="14"/>
      <c r="AL188" s="40"/>
      <c r="AP188" s="40"/>
      <c r="AQ188" s="16"/>
      <c r="AR188" s="16"/>
      <c r="AS188" s="16"/>
      <c r="AT188" s="16"/>
      <c r="AU188" s="27" t="s">
        <v>724</v>
      </c>
      <c r="AW188" s="6" t="s">
        <v>749</v>
      </c>
      <c r="AX188" s="6" t="s">
        <v>750</v>
      </c>
      <c r="AY188" s="6" t="s">
        <v>751</v>
      </c>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row>
    <row r="189">
      <c r="A189" s="11" t="s">
        <v>7</v>
      </c>
      <c r="B189" s="11" t="s">
        <v>7</v>
      </c>
      <c r="C189" s="12" t="s">
        <v>937</v>
      </c>
      <c r="D189" s="12" t="s">
        <v>942</v>
      </c>
      <c r="E189" s="30" t="s">
        <v>943</v>
      </c>
      <c r="F189" s="6" t="s">
        <v>846</v>
      </c>
      <c r="G189" s="6" t="s">
        <v>98</v>
      </c>
      <c r="H189" s="6"/>
      <c r="I189" s="6" t="s">
        <v>99</v>
      </c>
      <c r="K189" s="6" t="s">
        <v>99</v>
      </c>
      <c r="N189" s="14"/>
      <c r="AL189" s="40"/>
      <c r="AP189" s="40"/>
      <c r="AQ189" s="16"/>
      <c r="AR189" s="16"/>
      <c r="AS189" s="16"/>
      <c r="AT189" s="16"/>
      <c r="AU189" s="27" t="s">
        <v>724</v>
      </c>
      <c r="AW189" s="6" t="s">
        <v>846</v>
      </c>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row>
    <row r="190">
      <c r="A190" s="11" t="s">
        <v>7</v>
      </c>
      <c r="B190" s="11" t="s">
        <v>7</v>
      </c>
      <c r="C190" s="12" t="s">
        <v>937</v>
      </c>
      <c r="D190" s="12" t="s">
        <v>944</v>
      </c>
      <c r="E190" s="30" t="s">
        <v>945</v>
      </c>
      <c r="F190" s="6" t="s">
        <v>946</v>
      </c>
      <c r="G190" s="6" t="s">
        <v>98</v>
      </c>
      <c r="H190" s="6"/>
      <c r="I190" s="6" t="s">
        <v>99</v>
      </c>
      <c r="K190" s="6" t="s">
        <v>99</v>
      </c>
      <c r="N190" s="14"/>
      <c r="AL190" s="40"/>
      <c r="AP190" s="40"/>
      <c r="AQ190" s="16"/>
      <c r="AR190" s="16"/>
      <c r="AS190" s="16"/>
      <c r="AT190" s="16"/>
      <c r="AU190" s="27" t="s">
        <v>724</v>
      </c>
      <c r="AW190" s="6" t="s">
        <v>947</v>
      </c>
      <c r="AX190" s="6" t="s">
        <v>948</v>
      </c>
      <c r="AY190" s="6" t="s">
        <v>949</v>
      </c>
      <c r="AZ190" s="6" t="s">
        <v>950</v>
      </c>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row>
    <row r="191">
      <c r="A191" s="11" t="s">
        <v>7</v>
      </c>
      <c r="B191" s="11" t="s">
        <v>7</v>
      </c>
      <c r="C191" s="12" t="s">
        <v>937</v>
      </c>
      <c r="D191" s="12" t="s">
        <v>951</v>
      </c>
      <c r="E191" s="30" t="s">
        <v>952</v>
      </c>
      <c r="F191" s="6" t="s">
        <v>953</v>
      </c>
      <c r="G191" s="6" t="s">
        <v>98</v>
      </c>
      <c r="H191" s="6"/>
      <c r="I191" s="6" t="s">
        <v>99</v>
      </c>
      <c r="K191" s="6" t="s">
        <v>99</v>
      </c>
      <c r="N191" s="14"/>
      <c r="AL191" s="40"/>
      <c r="AP191" s="40"/>
      <c r="AQ191" s="16"/>
      <c r="AR191" s="16"/>
      <c r="AS191" s="16"/>
      <c r="AT191" s="16"/>
      <c r="AU191" s="27" t="s">
        <v>724</v>
      </c>
      <c r="AW191" s="6" t="s">
        <v>953</v>
      </c>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row>
    <row r="192">
      <c r="A192" s="11" t="s">
        <v>7</v>
      </c>
      <c r="B192" s="11" t="s">
        <v>7</v>
      </c>
      <c r="C192" s="12" t="s">
        <v>937</v>
      </c>
      <c r="D192" s="12" t="s">
        <v>954</v>
      </c>
      <c r="E192" s="30" t="s">
        <v>955</v>
      </c>
      <c r="F192" s="6" t="s">
        <v>956</v>
      </c>
      <c r="G192" s="6" t="s">
        <v>98</v>
      </c>
      <c r="H192" s="6"/>
      <c r="I192" s="6" t="s">
        <v>99</v>
      </c>
      <c r="K192" s="6" t="s">
        <v>99</v>
      </c>
      <c r="N192" s="14"/>
      <c r="AL192" s="40"/>
      <c r="AP192" s="40"/>
      <c r="AQ192" s="16"/>
      <c r="AR192" s="16"/>
      <c r="AS192" s="16"/>
      <c r="AT192" s="16"/>
      <c r="AU192" s="27" t="s">
        <v>724</v>
      </c>
      <c r="AW192" s="6" t="s">
        <v>895</v>
      </c>
      <c r="AX192" s="6" t="s">
        <v>801</v>
      </c>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row>
    <row r="193">
      <c r="A193" s="11" t="s">
        <v>7</v>
      </c>
      <c r="B193" s="11" t="s">
        <v>7</v>
      </c>
      <c r="C193" s="12" t="s">
        <v>937</v>
      </c>
      <c r="D193" s="12" t="s">
        <v>957</v>
      </c>
      <c r="E193" s="30" t="s">
        <v>958</v>
      </c>
      <c r="F193" s="6" t="s">
        <v>840</v>
      </c>
      <c r="G193" s="6" t="s">
        <v>98</v>
      </c>
      <c r="H193" s="6"/>
      <c r="I193" s="6" t="s">
        <v>99</v>
      </c>
      <c r="K193" s="6" t="s">
        <v>99</v>
      </c>
      <c r="N193" s="14"/>
      <c r="AL193" s="40"/>
      <c r="AP193" s="40"/>
      <c r="AQ193" s="16"/>
      <c r="AR193" s="16"/>
      <c r="AS193" s="16"/>
      <c r="AT193" s="16"/>
      <c r="AU193" s="27" t="s">
        <v>724</v>
      </c>
      <c r="AW193" s="6" t="s">
        <v>840</v>
      </c>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row>
    <row r="194">
      <c r="A194" s="11" t="s">
        <v>7</v>
      </c>
      <c r="B194" s="11" t="s">
        <v>7</v>
      </c>
      <c r="C194" s="12" t="s">
        <v>937</v>
      </c>
      <c r="D194" s="12" t="s">
        <v>959</v>
      </c>
      <c r="E194" s="30" t="s">
        <v>960</v>
      </c>
      <c r="F194" s="6" t="s">
        <v>961</v>
      </c>
      <c r="G194" s="6" t="s">
        <v>98</v>
      </c>
      <c r="H194" s="6"/>
      <c r="I194" s="6" t="s">
        <v>99</v>
      </c>
      <c r="K194" s="6" t="s">
        <v>99</v>
      </c>
      <c r="N194" s="14"/>
      <c r="AL194" s="40"/>
      <c r="AP194" s="40"/>
      <c r="AQ194" s="16"/>
      <c r="AR194" s="16"/>
      <c r="AS194" s="16"/>
      <c r="AT194" s="16"/>
      <c r="AU194" s="27" t="s">
        <v>724</v>
      </c>
      <c r="AW194" s="6" t="s">
        <v>961</v>
      </c>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row>
    <row r="195">
      <c r="A195" s="11" t="s">
        <v>7</v>
      </c>
      <c r="B195" s="11" t="s">
        <v>7</v>
      </c>
      <c r="C195" s="12" t="s">
        <v>937</v>
      </c>
      <c r="D195" s="12" t="s">
        <v>962</v>
      </c>
      <c r="E195" s="30" t="s">
        <v>963</v>
      </c>
      <c r="F195" s="6" t="s">
        <v>902</v>
      </c>
      <c r="G195" s="6" t="s">
        <v>98</v>
      </c>
      <c r="H195" s="6"/>
      <c r="I195" s="6" t="s">
        <v>99</v>
      </c>
      <c r="K195" s="6" t="s">
        <v>99</v>
      </c>
      <c r="N195" s="14"/>
      <c r="AL195" s="40"/>
      <c r="AP195" s="40"/>
      <c r="AQ195" s="16"/>
      <c r="AR195" s="16"/>
      <c r="AS195" s="16"/>
      <c r="AT195" s="16"/>
      <c r="AU195" s="27" t="s">
        <v>724</v>
      </c>
      <c r="AW195" s="6" t="s">
        <v>857</v>
      </c>
      <c r="AX195" s="6" t="s">
        <v>903</v>
      </c>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row>
    <row r="196">
      <c r="A196" s="11" t="s">
        <v>7</v>
      </c>
      <c r="B196" s="11" t="s">
        <v>7</v>
      </c>
      <c r="C196" s="12" t="s">
        <v>937</v>
      </c>
      <c r="D196" s="12" t="s">
        <v>964</v>
      </c>
      <c r="E196" s="30" t="s">
        <v>965</v>
      </c>
      <c r="F196" s="6" t="s">
        <v>823</v>
      </c>
      <c r="G196" s="6" t="s">
        <v>98</v>
      </c>
      <c r="H196" s="6"/>
      <c r="I196" s="6" t="s">
        <v>99</v>
      </c>
      <c r="K196" s="6" t="s">
        <v>99</v>
      </c>
      <c r="N196" s="14"/>
      <c r="AL196" s="40"/>
      <c r="AP196" s="40"/>
      <c r="AQ196" s="16"/>
      <c r="AR196" s="16"/>
      <c r="AS196" s="16"/>
      <c r="AT196" s="16"/>
      <c r="AU196" s="27" t="s">
        <v>724</v>
      </c>
      <c r="AW196" s="6" t="s">
        <v>823</v>
      </c>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row>
    <row r="197">
      <c r="A197" s="11" t="s">
        <v>7</v>
      </c>
      <c r="B197" s="11" t="s">
        <v>7</v>
      </c>
      <c r="C197" s="12" t="s">
        <v>937</v>
      </c>
      <c r="D197" s="12" t="s">
        <v>966</v>
      </c>
      <c r="E197" s="30" t="s">
        <v>967</v>
      </c>
      <c r="F197" s="6" t="s">
        <v>913</v>
      </c>
      <c r="G197" s="6" t="s">
        <v>98</v>
      </c>
      <c r="H197" s="6"/>
      <c r="I197" s="6" t="s">
        <v>99</v>
      </c>
      <c r="K197" s="6" t="s">
        <v>99</v>
      </c>
      <c r="N197" s="14"/>
      <c r="AL197" s="40"/>
      <c r="AP197" s="40"/>
      <c r="AQ197" s="16"/>
      <c r="AR197" s="16"/>
      <c r="AS197" s="16"/>
      <c r="AT197" s="16"/>
      <c r="AU197" s="27" t="s">
        <v>724</v>
      </c>
      <c r="AW197" s="6" t="s">
        <v>812</v>
      </c>
      <c r="AX197" s="6" t="s">
        <v>812</v>
      </c>
      <c r="AY197" s="6" t="s">
        <v>813</v>
      </c>
      <c r="AZ197" s="6" t="s">
        <v>814</v>
      </c>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row>
    <row r="198">
      <c r="A198" s="11" t="s">
        <v>7</v>
      </c>
      <c r="B198" s="11" t="s">
        <v>7</v>
      </c>
      <c r="C198" s="12" t="s">
        <v>937</v>
      </c>
      <c r="D198" s="12" t="s">
        <v>968</v>
      </c>
      <c r="E198" s="30" t="s">
        <v>969</v>
      </c>
      <c r="F198" s="6" t="s">
        <v>970</v>
      </c>
      <c r="G198" s="6" t="s">
        <v>98</v>
      </c>
      <c r="H198" s="6"/>
      <c r="I198" s="6" t="s">
        <v>99</v>
      </c>
      <c r="K198" s="6" t="s">
        <v>99</v>
      </c>
      <c r="N198" s="14"/>
      <c r="AL198" s="40"/>
      <c r="AP198" s="40"/>
      <c r="AQ198" s="16"/>
      <c r="AR198" s="16"/>
      <c r="AS198" s="16"/>
      <c r="AT198" s="16"/>
      <c r="AU198" s="27" t="s">
        <v>724</v>
      </c>
      <c r="AW198" s="6" t="s">
        <v>850</v>
      </c>
      <c r="AX198" s="6" t="s">
        <v>783</v>
      </c>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row>
    <row r="199">
      <c r="A199" s="11" t="s">
        <v>7</v>
      </c>
      <c r="B199" s="11" t="s">
        <v>7</v>
      </c>
      <c r="C199" s="12" t="s">
        <v>937</v>
      </c>
      <c r="D199" s="12" t="s">
        <v>971</v>
      </c>
      <c r="E199" s="30" t="s">
        <v>972</v>
      </c>
      <c r="F199" s="6" t="s">
        <v>973</v>
      </c>
      <c r="G199" s="6" t="s">
        <v>98</v>
      </c>
      <c r="H199" s="6"/>
      <c r="I199" s="6" t="s">
        <v>99</v>
      </c>
      <c r="K199" s="6" t="s">
        <v>99</v>
      </c>
      <c r="N199" s="14"/>
      <c r="AL199" s="40"/>
      <c r="AP199" s="40"/>
      <c r="AQ199" s="16"/>
      <c r="AR199" s="16"/>
      <c r="AS199" s="16"/>
      <c r="AT199" s="16"/>
      <c r="AU199" s="27" t="s">
        <v>724</v>
      </c>
      <c r="AW199" s="6" t="s">
        <v>403</v>
      </c>
      <c r="AX199" s="6" t="s">
        <v>370</v>
      </c>
      <c r="AY199" s="6" t="s">
        <v>764</v>
      </c>
      <c r="AZ199" s="6" t="s">
        <v>404</v>
      </c>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row>
    <row r="200">
      <c r="A200" s="11" t="s">
        <v>7</v>
      </c>
      <c r="B200" s="11" t="s">
        <v>7</v>
      </c>
      <c r="C200" s="12" t="s">
        <v>937</v>
      </c>
      <c r="D200" s="12" t="s">
        <v>974</v>
      </c>
      <c r="E200" s="30" t="s">
        <v>975</v>
      </c>
      <c r="F200" s="6" t="s">
        <v>976</v>
      </c>
      <c r="G200" s="6" t="s">
        <v>98</v>
      </c>
      <c r="H200" s="6"/>
      <c r="I200" s="6" t="s">
        <v>99</v>
      </c>
      <c r="K200" s="6" t="s">
        <v>99</v>
      </c>
      <c r="N200" s="14"/>
      <c r="AL200" s="40"/>
      <c r="AP200" s="40"/>
      <c r="AQ200" s="16"/>
      <c r="AR200" s="16"/>
      <c r="AS200" s="16"/>
      <c r="AT200" s="16"/>
      <c r="AU200" s="27" t="s">
        <v>724</v>
      </c>
      <c r="AW200" s="6" t="s">
        <v>402</v>
      </c>
      <c r="AX200" s="6" t="s">
        <v>386</v>
      </c>
      <c r="AY200" s="6" t="s">
        <v>806</v>
      </c>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row>
    <row r="201">
      <c r="A201" s="11" t="s">
        <v>7</v>
      </c>
      <c r="B201" s="11" t="s">
        <v>7</v>
      </c>
      <c r="C201" s="12" t="s">
        <v>937</v>
      </c>
      <c r="D201" s="12" t="s">
        <v>977</v>
      </c>
      <c r="E201" s="30" t="s">
        <v>978</v>
      </c>
      <c r="F201" s="6" t="s">
        <v>669</v>
      </c>
      <c r="G201" s="6" t="s">
        <v>98</v>
      </c>
      <c r="H201" s="6"/>
      <c r="I201" s="6" t="s">
        <v>99</v>
      </c>
      <c r="K201" s="6" t="s">
        <v>99</v>
      </c>
      <c r="N201" s="14"/>
      <c r="AL201" s="40"/>
      <c r="AP201" s="40"/>
      <c r="AQ201" s="16"/>
      <c r="AR201" s="16"/>
      <c r="AS201" s="16"/>
      <c r="AT201" s="16"/>
      <c r="AU201" s="27" t="s">
        <v>724</v>
      </c>
      <c r="AW201" s="6" t="s">
        <v>669</v>
      </c>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row>
    <row r="202">
      <c r="A202" s="11" t="s">
        <v>7</v>
      </c>
      <c r="B202" s="11" t="s">
        <v>7</v>
      </c>
      <c r="C202" s="12" t="s">
        <v>937</v>
      </c>
      <c r="D202" s="12" t="s">
        <v>979</v>
      </c>
      <c r="E202" s="30" t="s">
        <v>980</v>
      </c>
      <c r="F202" s="6" t="s">
        <v>853</v>
      </c>
      <c r="G202" s="6" t="s">
        <v>98</v>
      </c>
      <c r="H202" s="6"/>
      <c r="I202" s="6" t="s">
        <v>99</v>
      </c>
      <c r="K202" s="6" t="s">
        <v>99</v>
      </c>
      <c r="N202" s="14"/>
      <c r="AL202" s="40"/>
      <c r="AP202" s="40"/>
      <c r="AQ202" s="16"/>
      <c r="AR202" s="16"/>
      <c r="AS202" s="16"/>
      <c r="AT202" s="16"/>
      <c r="AU202" s="27" t="s">
        <v>724</v>
      </c>
      <c r="AW202" s="6" t="s">
        <v>853</v>
      </c>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row>
    <row r="203">
      <c r="A203" s="11" t="s">
        <v>7</v>
      </c>
      <c r="B203" s="11" t="s">
        <v>7</v>
      </c>
      <c r="C203" s="12" t="s">
        <v>937</v>
      </c>
      <c r="D203" s="12" t="s">
        <v>981</v>
      </c>
      <c r="E203" s="30" t="s">
        <v>982</v>
      </c>
      <c r="F203" s="6" t="s">
        <v>767</v>
      </c>
      <c r="G203" s="6" t="s">
        <v>98</v>
      </c>
      <c r="H203" s="6"/>
      <c r="I203" s="6" t="s">
        <v>99</v>
      </c>
      <c r="K203" s="6" t="s">
        <v>99</v>
      </c>
      <c r="N203" s="14"/>
      <c r="AL203" s="40"/>
      <c r="AP203" s="40"/>
      <c r="AQ203" s="16"/>
      <c r="AR203" s="16"/>
      <c r="AS203" s="16"/>
      <c r="AT203" s="16"/>
      <c r="AU203" s="27" t="s">
        <v>724</v>
      </c>
      <c r="AW203" s="6" t="s">
        <v>769</v>
      </c>
      <c r="AX203" s="6" t="s">
        <v>770</v>
      </c>
      <c r="AY203" s="6" t="s">
        <v>771</v>
      </c>
      <c r="AZ203" s="6" t="s">
        <v>772</v>
      </c>
      <c r="BA203" s="6" t="s">
        <v>773</v>
      </c>
      <c r="BB203" s="6"/>
      <c r="BC203" s="6"/>
      <c r="BD203" s="6"/>
      <c r="BE203" s="6"/>
      <c r="BF203" s="6"/>
      <c r="BG203" s="6"/>
      <c r="BH203" s="6"/>
      <c r="BI203" s="6"/>
      <c r="BJ203" s="6"/>
      <c r="BK203" s="6"/>
      <c r="BL203" s="6"/>
      <c r="BM203" s="6"/>
      <c r="BN203" s="6"/>
      <c r="BO203" s="6"/>
      <c r="BP203" s="6"/>
      <c r="BQ203" s="6"/>
      <c r="BR203" s="6"/>
      <c r="BS203" s="6"/>
      <c r="BT203" s="6"/>
      <c r="BU203" s="6"/>
      <c r="BV203" s="6"/>
      <c r="BW203" s="6"/>
      <c r="BX203" s="6"/>
    </row>
    <row r="204">
      <c r="A204" s="11" t="s">
        <v>7</v>
      </c>
      <c r="B204" s="11" t="s">
        <v>7</v>
      </c>
      <c r="C204" s="12" t="s">
        <v>937</v>
      </c>
      <c r="D204" s="12" t="s">
        <v>983</v>
      </c>
      <c r="E204" s="30" t="s">
        <v>984</v>
      </c>
      <c r="F204" s="44" t="s">
        <v>871</v>
      </c>
      <c r="G204" s="6" t="s">
        <v>98</v>
      </c>
      <c r="H204" s="6"/>
      <c r="I204" s="6" t="s">
        <v>99</v>
      </c>
      <c r="K204" s="6" t="s">
        <v>99</v>
      </c>
      <c r="N204" s="14"/>
      <c r="AL204" s="40"/>
      <c r="AP204" s="40"/>
      <c r="AQ204" s="16"/>
      <c r="AR204" s="16"/>
      <c r="AS204" s="16"/>
      <c r="AT204" s="16"/>
      <c r="AU204" s="27" t="s">
        <v>724</v>
      </c>
      <c r="AW204" s="44" t="s">
        <v>872</v>
      </c>
      <c r="AX204" s="44" t="s">
        <v>873</v>
      </c>
      <c r="AY204" s="44" t="s">
        <v>874</v>
      </c>
      <c r="AZ204" s="44"/>
      <c r="BA204" s="44"/>
      <c r="BB204" s="44"/>
      <c r="BC204" s="44"/>
      <c r="BD204" s="44"/>
      <c r="BE204" s="44"/>
      <c r="BF204" s="44"/>
      <c r="BG204" s="44"/>
      <c r="BH204" s="44"/>
      <c r="BI204" s="44"/>
      <c r="BJ204" s="44"/>
      <c r="BK204" s="44"/>
      <c r="BL204" s="44"/>
      <c r="BM204" s="44"/>
      <c r="BN204" s="44"/>
      <c r="BO204" s="44"/>
      <c r="BP204" s="44"/>
      <c r="BQ204" s="44"/>
      <c r="BR204" s="44"/>
      <c r="BS204" s="44"/>
      <c r="BT204" s="44"/>
      <c r="BU204" s="44"/>
      <c r="BV204" s="44"/>
      <c r="BW204" s="44"/>
      <c r="BX204" s="44"/>
    </row>
    <row r="205">
      <c r="A205" s="11" t="s">
        <v>7</v>
      </c>
      <c r="B205" s="11" t="s">
        <v>7</v>
      </c>
      <c r="C205" s="12" t="s">
        <v>937</v>
      </c>
      <c r="D205" s="12" t="s">
        <v>985</v>
      </c>
      <c r="E205" s="30" t="s">
        <v>986</v>
      </c>
      <c r="F205" s="6" t="s">
        <v>933</v>
      </c>
      <c r="G205" s="6" t="s">
        <v>98</v>
      </c>
      <c r="H205" s="6"/>
      <c r="I205" s="6" t="s">
        <v>99</v>
      </c>
      <c r="K205" s="6" t="s">
        <v>99</v>
      </c>
      <c r="N205" s="14"/>
      <c r="AL205" s="40"/>
      <c r="AP205" s="40"/>
      <c r="AQ205" s="16"/>
      <c r="AR205" s="16"/>
      <c r="AS205" s="16"/>
      <c r="AT205" s="16"/>
      <c r="AU205" s="27" t="s">
        <v>724</v>
      </c>
      <c r="AW205" s="6" t="s">
        <v>829</v>
      </c>
      <c r="AX205" s="6" t="s">
        <v>830</v>
      </c>
      <c r="AY205" s="6" t="s">
        <v>934</v>
      </c>
      <c r="AZ205" s="6" t="s">
        <v>832</v>
      </c>
      <c r="BA205" s="6" t="s">
        <v>833</v>
      </c>
      <c r="BB205" s="6" t="s">
        <v>935</v>
      </c>
      <c r="BC205" s="6" t="s">
        <v>936</v>
      </c>
      <c r="BD205" s="6"/>
      <c r="BE205" s="6"/>
      <c r="BF205" s="6"/>
      <c r="BG205" s="6"/>
      <c r="BH205" s="6"/>
      <c r="BI205" s="6"/>
      <c r="BJ205" s="6"/>
      <c r="BK205" s="6"/>
      <c r="BL205" s="6"/>
      <c r="BM205" s="6"/>
      <c r="BN205" s="6"/>
      <c r="BO205" s="6"/>
      <c r="BP205" s="6"/>
      <c r="BQ205" s="6"/>
      <c r="BR205" s="6"/>
      <c r="BS205" s="6"/>
      <c r="BT205" s="6"/>
      <c r="BU205" s="6"/>
      <c r="BV205" s="6"/>
      <c r="BW205" s="6"/>
      <c r="BX205" s="6"/>
    </row>
    <row r="206">
      <c r="A206" s="11" t="s">
        <v>6</v>
      </c>
      <c r="B206" s="11" t="s">
        <v>6</v>
      </c>
      <c r="C206" s="12" t="s">
        <v>173</v>
      </c>
      <c r="D206" s="12" t="s">
        <v>987</v>
      </c>
      <c r="E206" s="13" t="s">
        <v>987</v>
      </c>
      <c r="F206" s="6" t="s">
        <v>988</v>
      </c>
      <c r="G206" s="6" t="s">
        <v>98</v>
      </c>
      <c r="H206" s="6"/>
      <c r="I206" s="6" t="s">
        <v>99</v>
      </c>
      <c r="K206" s="6" t="s">
        <v>100</v>
      </c>
      <c r="L206" s="6" t="s">
        <v>176</v>
      </c>
      <c r="N206" s="14"/>
      <c r="AL206" s="40"/>
      <c r="AP206" s="40"/>
      <c r="AQ206" s="28"/>
      <c r="AR206" s="28"/>
      <c r="AS206" s="28"/>
      <c r="AT206" s="28"/>
      <c r="AU206" s="28"/>
      <c r="AW206" s="6" t="s">
        <v>988</v>
      </c>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row>
    <row r="207">
      <c r="A207" s="11" t="s">
        <v>6</v>
      </c>
      <c r="B207" s="11" t="s">
        <v>6</v>
      </c>
      <c r="C207" s="12" t="s">
        <v>173</v>
      </c>
      <c r="D207" s="12" t="s">
        <v>989</v>
      </c>
      <c r="E207" s="13" t="s">
        <v>989</v>
      </c>
      <c r="F207" s="6" t="s">
        <v>990</v>
      </c>
      <c r="G207" s="6" t="s">
        <v>98</v>
      </c>
      <c r="H207" s="6"/>
      <c r="I207" s="6" t="s">
        <v>99</v>
      </c>
      <c r="L207" s="6" t="s">
        <v>176</v>
      </c>
      <c r="M207" s="6" t="s">
        <v>991</v>
      </c>
      <c r="N207" s="14"/>
      <c r="AL207" s="40"/>
      <c r="AP207" s="40"/>
      <c r="AQ207" s="16"/>
      <c r="AR207" s="16"/>
      <c r="AS207" s="16"/>
      <c r="AT207" s="16"/>
      <c r="AU207" s="27" t="s">
        <v>992</v>
      </c>
      <c r="AV207" s="6" t="s">
        <v>993</v>
      </c>
      <c r="AW207" s="6" t="s">
        <v>990</v>
      </c>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row>
    <row r="208">
      <c r="A208" s="11" t="s">
        <v>6</v>
      </c>
      <c r="B208" s="11" t="s">
        <v>6</v>
      </c>
      <c r="C208" s="12" t="s">
        <v>173</v>
      </c>
      <c r="D208" s="12" t="s">
        <v>994</v>
      </c>
      <c r="E208" s="13" t="s">
        <v>994</v>
      </c>
      <c r="F208" s="6" t="s">
        <v>995</v>
      </c>
      <c r="G208" s="6" t="s">
        <v>98</v>
      </c>
      <c r="H208" s="6"/>
      <c r="I208" s="6" t="s">
        <v>99</v>
      </c>
      <c r="K208" s="6" t="s">
        <v>100</v>
      </c>
      <c r="L208" s="6" t="s">
        <v>176</v>
      </c>
      <c r="N208" s="14"/>
      <c r="AL208" s="40"/>
      <c r="AP208" s="40"/>
      <c r="AQ208" s="6"/>
      <c r="AR208" s="6"/>
      <c r="AS208" s="6"/>
      <c r="AT208" s="6"/>
      <c r="AU208" s="45" t="s">
        <v>996</v>
      </c>
      <c r="AV208" s="6" t="s">
        <v>997</v>
      </c>
      <c r="AW208" s="6" t="s">
        <v>995</v>
      </c>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row>
    <row r="209">
      <c r="A209" s="11" t="s">
        <v>6</v>
      </c>
      <c r="B209" s="11" t="s">
        <v>6</v>
      </c>
      <c r="C209" s="12" t="s">
        <v>173</v>
      </c>
      <c r="D209" s="12" t="s">
        <v>998</v>
      </c>
      <c r="E209" s="13" t="s">
        <v>998</v>
      </c>
      <c r="F209" s="6" t="s">
        <v>999</v>
      </c>
      <c r="G209" s="6" t="s">
        <v>98</v>
      </c>
      <c r="H209" s="6"/>
      <c r="I209" s="6" t="s">
        <v>99</v>
      </c>
      <c r="J209" s="6" t="s">
        <v>100</v>
      </c>
      <c r="K209" s="6" t="s">
        <v>99</v>
      </c>
      <c r="N209" s="14"/>
      <c r="AL209" s="40"/>
      <c r="AP209" s="40"/>
      <c r="AQ209" s="28"/>
      <c r="AR209" s="28"/>
      <c r="AS209" s="28"/>
      <c r="AT209" s="28"/>
      <c r="AU209" s="28"/>
      <c r="AW209" s="6" t="s">
        <v>999</v>
      </c>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row>
    <row r="210">
      <c r="A210" s="11" t="s">
        <v>6</v>
      </c>
      <c r="B210" s="11" t="s">
        <v>6</v>
      </c>
      <c r="C210" s="12" t="s">
        <v>173</v>
      </c>
      <c r="D210" s="12" t="s">
        <v>1000</v>
      </c>
      <c r="E210" s="13" t="s">
        <v>1000</v>
      </c>
      <c r="F210" s="6" t="s">
        <v>1001</v>
      </c>
      <c r="G210" s="6"/>
      <c r="H210" s="6"/>
      <c r="I210" s="6" t="s">
        <v>100</v>
      </c>
      <c r="N210" s="14"/>
      <c r="AL210" s="40"/>
      <c r="AP210" s="40"/>
      <c r="AQ210" s="28"/>
      <c r="AR210" s="28"/>
      <c r="AS210" s="28"/>
      <c r="AT210" s="28"/>
      <c r="AU210" s="28"/>
      <c r="AW210" s="6" t="s">
        <v>1001</v>
      </c>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row>
    <row r="211">
      <c r="A211" s="11" t="s">
        <v>6</v>
      </c>
      <c r="B211" s="11" t="s">
        <v>6</v>
      </c>
      <c r="C211" s="12" t="s">
        <v>173</v>
      </c>
      <c r="D211" s="12" t="s">
        <v>1002</v>
      </c>
      <c r="E211" s="13" t="s">
        <v>1002</v>
      </c>
      <c r="F211" s="6" t="s">
        <v>1001</v>
      </c>
      <c r="G211" s="6"/>
      <c r="H211" s="6"/>
      <c r="I211" s="6" t="s">
        <v>99</v>
      </c>
      <c r="N211" s="14"/>
      <c r="AL211" s="40"/>
      <c r="AP211" s="40"/>
      <c r="AQ211" s="28"/>
      <c r="AR211" s="28"/>
      <c r="AS211" s="28"/>
      <c r="AT211" s="28"/>
      <c r="AU211" s="28"/>
      <c r="AW211" s="6" t="s">
        <v>1001</v>
      </c>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row>
    <row r="212">
      <c r="A212" s="11" t="s">
        <v>6</v>
      </c>
      <c r="B212" s="11" t="s">
        <v>6</v>
      </c>
      <c r="C212" s="12" t="s">
        <v>173</v>
      </c>
      <c r="D212" s="12" t="s">
        <v>1003</v>
      </c>
      <c r="E212" s="13" t="s">
        <v>1003</v>
      </c>
      <c r="F212" s="6" t="s">
        <v>1004</v>
      </c>
      <c r="G212" s="6"/>
      <c r="H212" s="6"/>
      <c r="I212" s="6" t="s">
        <v>99</v>
      </c>
      <c r="N212" s="14"/>
      <c r="AL212" s="40"/>
      <c r="AP212" s="40"/>
      <c r="AQ212" s="28"/>
      <c r="AR212" s="28"/>
      <c r="AS212" s="28"/>
      <c r="AT212" s="28"/>
      <c r="AU212" s="28"/>
      <c r="AW212" s="6" t="s">
        <v>1004</v>
      </c>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row>
    <row r="213">
      <c r="A213" s="11" t="s">
        <v>6</v>
      </c>
      <c r="B213" s="11" t="s">
        <v>6</v>
      </c>
      <c r="C213" s="12" t="s">
        <v>173</v>
      </c>
      <c r="D213" s="12" t="s">
        <v>1005</v>
      </c>
      <c r="E213" s="13" t="s">
        <v>1005</v>
      </c>
      <c r="F213" s="6" t="s">
        <v>1006</v>
      </c>
      <c r="G213" s="6"/>
      <c r="H213" s="6"/>
      <c r="I213" s="6" t="s">
        <v>99</v>
      </c>
      <c r="N213" s="14"/>
      <c r="AL213" s="40"/>
      <c r="AP213" s="40"/>
      <c r="AQ213" s="28"/>
      <c r="AR213" s="28"/>
      <c r="AS213" s="28"/>
      <c r="AT213" s="28"/>
      <c r="AU213" s="28"/>
      <c r="AW213" s="6" t="s">
        <v>1006</v>
      </c>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row>
    <row r="214">
      <c r="A214" s="11" t="s">
        <v>6</v>
      </c>
      <c r="B214" s="11" t="s">
        <v>6</v>
      </c>
      <c r="C214" s="12" t="s">
        <v>173</v>
      </c>
      <c r="D214" s="12" t="s">
        <v>1007</v>
      </c>
      <c r="E214" s="13" t="s">
        <v>1007</v>
      </c>
      <c r="F214" s="6" t="s">
        <v>1008</v>
      </c>
      <c r="G214" s="6"/>
      <c r="H214" s="6"/>
      <c r="I214" s="6" t="s">
        <v>100</v>
      </c>
      <c r="N214" s="14"/>
      <c r="AL214" s="40"/>
      <c r="AP214" s="40"/>
      <c r="AQ214" s="28"/>
      <c r="AR214" s="28"/>
      <c r="AS214" s="28"/>
      <c r="AT214" s="28"/>
      <c r="AU214" s="28"/>
      <c r="AW214" s="6" t="s">
        <v>1008</v>
      </c>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row>
    <row r="215">
      <c r="A215" s="11" t="s">
        <v>6</v>
      </c>
      <c r="B215" s="11" t="s">
        <v>6</v>
      </c>
      <c r="C215" s="12" t="s">
        <v>173</v>
      </c>
      <c r="D215" s="12" t="s">
        <v>1009</v>
      </c>
      <c r="E215" s="13" t="s">
        <v>1009</v>
      </c>
      <c r="F215" s="6" t="s">
        <v>1010</v>
      </c>
      <c r="G215" s="6"/>
      <c r="H215" s="6"/>
      <c r="I215" s="6" t="s">
        <v>99</v>
      </c>
      <c r="N215" s="14"/>
      <c r="AL215" s="40"/>
      <c r="AP215" s="40"/>
      <c r="AQ215" s="28"/>
      <c r="AR215" s="28"/>
      <c r="AS215" s="28"/>
      <c r="AT215" s="28"/>
      <c r="AU215" s="28"/>
      <c r="AW215" s="6" t="s">
        <v>1010</v>
      </c>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row>
    <row r="216">
      <c r="A216" s="11" t="s">
        <v>6</v>
      </c>
      <c r="B216" s="11" t="s">
        <v>6</v>
      </c>
      <c r="C216" s="12" t="s">
        <v>173</v>
      </c>
      <c r="D216" s="12" t="s">
        <v>1011</v>
      </c>
      <c r="E216" s="13" t="s">
        <v>1011</v>
      </c>
      <c r="F216" s="6" t="s">
        <v>1012</v>
      </c>
      <c r="G216" s="6"/>
      <c r="H216" s="6"/>
      <c r="I216" s="6" t="s">
        <v>100</v>
      </c>
      <c r="N216" s="14"/>
      <c r="AL216" s="40"/>
      <c r="AP216" s="40"/>
      <c r="AQ216" s="28"/>
      <c r="AR216" s="28"/>
      <c r="AS216" s="28"/>
      <c r="AT216" s="28"/>
      <c r="AU216" s="28"/>
      <c r="AW216" s="6" t="s">
        <v>1012</v>
      </c>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row>
    <row r="217">
      <c r="A217" s="11" t="s">
        <v>6</v>
      </c>
      <c r="B217" s="11" t="s">
        <v>6</v>
      </c>
      <c r="C217" s="12" t="s">
        <v>173</v>
      </c>
      <c r="D217" s="12" t="s">
        <v>1013</v>
      </c>
      <c r="E217" s="13" t="s">
        <v>1013</v>
      </c>
      <c r="F217" s="6" t="s">
        <v>1012</v>
      </c>
      <c r="G217" s="6"/>
      <c r="H217" s="6"/>
      <c r="I217" s="6" t="s">
        <v>100</v>
      </c>
      <c r="N217" s="14"/>
      <c r="AL217" s="40"/>
      <c r="AP217" s="40"/>
      <c r="AQ217" s="28"/>
      <c r="AR217" s="28"/>
      <c r="AS217" s="28"/>
      <c r="AT217" s="28"/>
      <c r="AU217" s="28"/>
      <c r="AW217" s="6" t="s">
        <v>1012</v>
      </c>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row>
    <row r="218">
      <c r="A218" s="11" t="s">
        <v>6</v>
      </c>
      <c r="B218" s="11" t="s">
        <v>6</v>
      </c>
      <c r="C218" s="12" t="s">
        <v>173</v>
      </c>
      <c r="D218" s="12" t="s">
        <v>1014</v>
      </c>
      <c r="E218" s="13" t="s">
        <v>1014</v>
      </c>
      <c r="F218" s="6" t="s">
        <v>1015</v>
      </c>
      <c r="G218" s="6" t="s">
        <v>98</v>
      </c>
      <c r="H218" s="6"/>
      <c r="I218" s="6" t="s">
        <v>99</v>
      </c>
      <c r="J218" s="6" t="s">
        <v>100</v>
      </c>
      <c r="K218" s="6" t="s">
        <v>99</v>
      </c>
      <c r="N218" s="14"/>
      <c r="AL218" s="40"/>
      <c r="AP218" s="40"/>
      <c r="AQ218" s="16"/>
      <c r="AR218" s="16"/>
      <c r="AS218" s="16"/>
      <c r="AT218" s="16"/>
      <c r="AU218" s="27" t="s">
        <v>1016</v>
      </c>
      <c r="AW218" s="6" t="s">
        <v>1015</v>
      </c>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row>
    <row r="219">
      <c r="A219" s="11" t="s">
        <v>6</v>
      </c>
      <c r="B219" s="11" t="s">
        <v>6</v>
      </c>
      <c r="C219" s="12" t="s">
        <v>173</v>
      </c>
      <c r="D219" s="12" t="s">
        <v>1017</v>
      </c>
      <c r="E219" s="13" t="s">
        <v>1017</v>
      </c>
      <c r="F219" s="6" t="s">
        <v>1018</v>
      </c>
      <c r="G219" s="6" t="s">
        <v>98</v>
      </c>
      <c r="H219" s="6"/>
      <c r="I219" s="6" t="s">
        <v>99</v>
      </c>
      <c r="J219" s="6" t="s">
        <v>100</v>
      </c>
      <c r="K219" s="6" t="s">
        <v>99</v>
      </c>
      <c r="N219" s="14"/>
      <c r="AL219" s="40"/>
      <c r="AP219" s="40"/>
      <c r="AQ219" s="28"/>
      <c r="AR219" s="28"/>
      <c r="AS219" s="28"/>
      <c r="AT219" s="28"/>
      <c r="AU219" s="28"/>
      <c r="AW219" s="6" t="s">
        <v>1018</v>
      </c>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row>
    <row r="220">
      <c r="A220" s="11" t="s">
        <v>6</v>
      </c>
      <c r="B220" s="11" t="s">
        <v>6</v>
      </c>
      <c r="C220" s="12" t="s">
        <v>173</v>
      </c>
      <c r="D220" s="12" t="s">
        <v>1019</v>
      </c>
      <c r="E220" s="13" t="s">
        <v>1019</v>
      </c>
      <c r="F220" s="6" t="s">
        <v>1020</v>
      </c>
      <c r="G220" s="6" t="s">
        <v>98</v>
      </c>
      <c r="H220" s="6"/>
      <c r="I220" s="6" t="s">
        <v>100</v>
      </c>
      <c r="J220" s="6" t="s">
        <v>100</v>
      </c>
      <c r="K220" s="6" t="s">
        <v>99</v>
      </c>
      <c r="N220" s="14"/>
      <c r="AL220" s="40"/>
      <c r="AP220" s="40"/>
      <c r="AQ220" s="16"/>
      <c r="AR220" s="16"/>
      <c r="AS220" s="16"/>
      <c r="AT220" s="16"/>
      <c r="AU220" s="27" t="s">
        <v>1021</v>
      </c>
      <c r="AV220" s="6" t="s">
        <v>1022</v>
      </c>
      <c r="AW220" s="6" t="s">
        <v>1020</v>
      </c>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row>
    <row r="221">
      <c r="A221" s="11" t="s">
        <v>6</v>
      </c>
      <c r="B221" s="11" t="s">
        <v>6</v>
      </c>
      <c r="C221" s="12" t="s">
        <v>173</v>
      </c>
      <c r="D221" s="12" t="s">
        <v>1023</v>
      </c>
      <c r="E221" s="13" t="s">
        <v>1023</v>
      </c>
      <c r="F221" s="6" t="s">
        <v>1024</v>
      </c>
      <c r="G221" s="6" t="s">
        <v>98</v>
      </c>
      <c r="H221" s="6"/>
      <c r="I221" s="6" t="s">
        <v>99</v>
      </c>
      <c r="J221" s="6" t="s">
        <v>100</v>
      </c>
      <c r="K221" s="6" t="s">
        <v>99</v>
      </c>
      <c r="N221" s="14"/>
      <c r="AL221" s="40"/>
      <c r="AP221" s="40"/>
      <c r="AQ221" s="28"/>
      <c r="AR221" s="28"/>
      <c r="AS221" s="28"/>
      <c r="AT221" s="28"/>
      <c r="AU221" s="28"/>
      <c r="AW221" s="6" t="s">
        <v>1024</v>
      </c>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row>
    <row r="222">
      <c r="A222" s="11" t="s">
        <v>6</v>
      </c>
      <c r="B222" s="11" t="s">
        <v>6</v>
      </c>
      <c r="C222" s="12" t="s">
        <v>173</v>
      </c>
      <c r="D222" s="12" t="s">
        <v>1025</v>
      </c>
      <c r="E222" s="13" t="s">
        <v>1025</v>
      </c>
      <c r="F222" s="6" t="s">
        <v>1026</v>
      </c>
      <c r="G222" s="6"/>
      <c r="H222" s="6"/>
      <c r="I222" s="6" t="s">
        <v>99</v>
      </c>
      <c r="N222" s="14"/>
      <c r="AL222" s="40"/>
      <c r="AP222" s="40"/>
      <c r="AQ222" s="28"/>
      <c r="AR222" s="28"/>
      <c r="AS222" s="28"/>
      <c r="AT222" s="28"/>
      <c r="AU222" s="28"/>
      <c r="AW222" s="6" t="s">
        <v>1026</v>
      </c>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row>
    <row r="223">
      <c r="A223" s="11" t="s">
        <v>6</v>
      </c>
      <c r="B223" s="11" t="s">
        <v>6</v>
      </c>
      <c r="C223" s="12" t="s">
        <v>173</v>
      </c>
      <c r="D223" s="12" t="s">
        <v>1027</v>
      </c>
      <c r="E223" s="13" t="s">
        <v>1027</v>
      </c>
      <c r="F223" s="6" t="s">
        <v>1028</v>
      </c>
      <c r="G223" s="6" t="s">
        <v>98</v>
      </c>
      <c r="H223" s="6"/>
      <c r="I223" s="6" t="s">
        <v>99</v>
      </c>
      <c r="K223" s="6" t="s">
        <v>99</v>
      </c>
      <c r="N223" s="14"/>
      <c r="AL223" s="40"/>
      <c r="AP223" s="40"/>
      <c r="AQ223" s="28"/>
      <c r="AR223" s="28"/>
      <c r="AS223" s="28"/>
      <c r="AT223" s="28"/>
      <c r="AU223" s="28"/>
      <c r="AV223" s="6" t="s">
        <v>1029</v>
      </c>
      <c r="AW223" s="6" t="s">
        <v>1028</v>
      </c>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row>
    <row r="224">
      <c r="A224" s="11" t="s">
        <v>6</v>
      </c>
      <c r="B224" s="11" t="s">
        <v>6</v>
      </c>
      <c r="C224" s="12" t="s">
        <v>173</v>
      </c>
      <c r="D224" s="12" t="s">
        <v>1030</v>
      </c>
      <c r="E224" s="13" t="s">
        <v>1030</v>
      </c>
      <c r="F224" s="6" t="s">
        <v>1031</v>
      </c>
      <c r="G224" s="6"/>
      <c r="H224" s="6"/>
      <c r="I224" s="6" t="s">
        <v>99</v>
      </c>
      <c r="N224" s="14"/>
      <c r="AL224" s="40"/>
      <c r="AP224" s="40"/>
      <c r="AQ224" s="28"/>
      <c r="AR224" s="28"/>
      <c r="AS224" s="28"/>
      <c r="AT224" s="28"/>
      <c r="AU224" s="28"/>
      <c r="AW224" s="6" t="s">
        <v>1031</v>
      </c>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row>
    <row r="225">
      <c r="A225" s="11" t="s">
        <v>6</v>
      </c>
      <c r="B225" s="11" t="s">
        <v>6</v>
      </c>
      <c r="C225" s="12" t="s">
        <v>173</v>
      </c>
      <c r="D225" s="12" t="s">
        <v>1032</v>
      </c>
      <c r="E225" s="13" t="s">
        <v>1032</v>
      </c>
      <c r="F225" s="6" t="s">
        <v>1033</v>
      </c>
      <c r="G225" s="6" t="s">
        <v>98</v>
      </c>
      <c r="H225" s="6"/>
      <c r="I225" s="6" t="s">
        <v>99</v>
      </c>
      <c r="K225" s="6" t="s">
        <v>99</v>
      </c>
      <c r="N225" s="14"/>
      <c r="AL225" s="40"/>
      <c r="AP225" s="40"/>
      <c r="AQ225" s="16"/>
      <c r="AR225" s="16"/>
      <c r="AS225" s="16"/>
      <c r="AT225" s="16"/>
      <c r="AU225" s="27" t="s">
        <v>1034</v>
      </c>
      <c r="AV225" s="6" t="s">
        <v>1035</v>
      </c>
      <c r="AW225" s="6" t="s">
        <v>1033</v>
      </c>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row>
    <row r="226">
      <c r="A226" s="11" t="s">
        <v>6</v>
      </c>
      <c r="B226" s="11" t="s">
        <v>6</v>
      </c>
      <c r="C226" s="12" t="s">
        <v>173</v>
      </c>
      <c r="D226" s="12" t="s">
        <v>1036</v>
      </c>
      <c r="E226" s="13" t="s">
        <v>1036</v>
      </c>
      <c r="F226" s="6" t="s">
        <v>1037</v>
      </c>
      <c r="G226" s="6" t="s">
        <v>98</v>
      </c>
      <c r="H226" s="6"/>
      <c r="I226" s="6" t="s">
        <v>99</v>
      </c>
      <c r="K226" s="6" t="s">
        <v>99</v>
      </c>
      <c r="N226" s="14"/>
      <c r="AL226" s="40"/>
      <c r="AP226" s="40"/>
      <c r="AQ226" s="28"/>
      <c r="AR226" s="28"/>
      <c r="AS226" s="28"/>
      <c r="AT226" s="28"/>
      <c r="AU226" s="28"/>
      <c r="AV226" s="6" t="s">
        <v>1029</v>
      </c>
      <c r="AW226" s="6" t="s">
        <v>1037</v>
      </c>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row>
    <row r="227" ht="35.25" customHeight="1">
      <c r="A227" s="11" t="s">
        <v>6</v>
      </c>
      <c r="B227" s="11" t="s">
        <v>6</v>
      </c>
      <c r="C227" s="12" t="s">
        <v>173</v>
      </c>
      <c r="D227" s="12" t="s">
        <v>1038</v>
      </c>
      <c r="E227" s="13" t="s">
        <v>1038</v>
      </c>
      <c r="F227" s="6" t="s">
        <v>1039</v>
      </c>
      <c r="G227" s="6" t="s">
        <v>98</v>
      </c>
      <c r="H227" s="6"/>
      <c r="I227" s="6" t="s">
        <v>99</v>
      </c>
      <c r="J227" s="6" t="s">
        <v>99</v>
      </c>
      <c r="K227" s="6" t="s">
        <v>99</v>
      </c>
      <c r="N227" s="14"/>
      <c r="AL227" s="40"/>
      <c r="AP227" s="40"/>
      <c r="AQ227" s="16"/>
      <c r="AR227" s="16"/>
      <c r="AS227" s="16"/>
      <c r="AT227" s="16"/>
      <c r="AU227" s="27" t="s">
        <v>1021</v>
      </c>
      <c r="AW227" s="6" t="s">
        <v>1039</v>
      </c>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row>
    <row r="228">
      <c r="A228" s="11" t="s">
        <v>6</v>
      </c>
      <c r="B228" s="11" t="s">
        <v>6</v>
      </c>
      <c r="C228" s="12" t="s">
        <v>173</v>
      </c>
      <c r="D228" s="12" t="s">
        <v>1040</v>
      </c>
      <c r="E228" s="13" t="s">
        <v>1040</v>
      </c>
      <c r="F228" s="6" t="s">
        <v>1041</v>
      </c>
      <c r="G228" s="6" t="s">
        <v>98</v>
      </c>
      <c r="H228" s="6"/>
      <c r="I228" s="6" t="s">
        <v>99</v>
      </c>
      <c r="K228" s="6" t="s">
        <v>99</v>
      </c>
      <c r="N228" s="14"/>
      <c r="AL228" s="40"/>
      <c r="AP228" s="40"/>
      <c r="AQ228" s="16"/>
      <c r="AR228" s="16"/>
      <c r="AS228" s="16"/>
      <c r="AT228" s="16"/>
      <c r="AU228" s="27" t="s">
        <v>1034</v>
      </c>
      <c r="AV228" s="6" t="s">
        <v>1035</v>
      </c>
      <c r="AW228" s="6" t="s">
        <v>1041</v>
      </c>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row>
    <row r="229">
      <c r="A229" s="11" t="s">
        <v>6</v>
      </c>
      <c r="B229" s="11" t="s">
        <v>6</v>
      </c>
      <c r="C229" s="12" t="s">
        <v>173</v>
      </c>
      <c r="D229" s="12" t="s">
        <v>1042</v>
      </c>
      <c r="E229" s="13" t="s">
        <v>1042</v>
      </c>
      <c r="F229" s="6" t="s">
        <v>1043</v>
      </c>
      <c r="G229" s="6"/>
      <c r="H229" s="6"/>
      <c r="I229" s="6" t="s">
        <v>100</v>
      </c>
      <c r="N229" s="14"/>
      <c r="AL229" s="40"/>
      <c r="AP229" s="40"/>
      <c r="AQ229" s="28"/>
      <c r="AR229" s="28"/>
      <c r="AS229" s="28"/>
      <c r="AT229" s="28"/>
      <c r="AU229" s="28"/>
      <c r="AW229" s="6" t="s">
        <v>1043</v>
      </c>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row>
    <row r="230">
      <c r="A230" s="11" t="s">
        <v>6</v>
      </c>
      <c r="B230" s="11" t="s">
        <v>6</v>
      </c>
      <c r="C230" s="12" t="s">
        <v>173</v>
      </c>
      <c r="D230" s="12" t="s">
        <v>1044</v>
      </c>
      <c r="E230" s="13" t="s">
        <v>1044</v>
      </c>
      <c r="F230" s="6" t="s">
        <v>1045</v>
      </c>
      <c r="G230" s="6"/>
      <c r="H230" s="6"/>
      <c r="I230" s="6" t="s">
        <v>100</v>
      </c>
      <c r="N230" s="14"/>
      <c r="AL230" s="40"/>
      <c r="AP230" s="40"/>
      <c r="AQ230" s="28"/>
      <c r="AR230" s="28"/>
      <c r="AS230" s="28"/>
      <c r="AT230" s="28"/>
      <c r="AU230" s="28"/>
      <c r="AW230" s="6" t="s">
        <v>1045</v>
      </c>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row>
    <row r="231">
      <c r="A231" s="11" t="s">
        <v>6</v>
      </c>
      <c r="B231" s="11" t="s">
        <v>6</v>
      </c>
      <c r="C231" s="12" t="s">
        <v>173</v>
      </c>
      <c r="D231" s="12" t="s">
        <v>1046</v>
      </c>
      <c r="E231" s="13" t="s">
        <v>1046</v>
      </c>
      <c r="F231" s="6" t="s">
        <v>1047</v>
      </c>
      <c r="G231" s="6" t="s">
        <v>98</v>
      </c>
      <c r="H231" s="6"/>
      <c r="I231" s="6" t="s">
        <v>99</v>
      </c>
      <c r="J231" s="6" t="s">
        <v>99</v>
      </c>
      <c r="K231" s="6" t="s">
        <v>99</v>
      </c>
      <c r="N231" s="14"/>
      <c r="AL231" s="40"/>
      <c r="AP231" s="40"/>
      <c r="AQ231" s="16"/>
      <c r="AR231" s="16"/>
      <c r="AS231" s="16"/>
      <c r="AT231" s="16"/>
      <c r="AU231" s="27" t="s">
        <v>1021</v>
      </c>
      <c r="AW231" s="6" t="s">
        <v>1047</v>
      </c>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row>
    <row r="232">
      <c r="A232" s="11" t="s">
        <v>6</v>
      </c>
      <c r="B232" s="11" t="s">
        <v>6</v>
      </c>
      <c r="C232" s="12" t="s">
        <v>173</v>
      </c>
      <c r="D232" s="12" t="s">
        <v>1048</v>
      </c>
      <c r="E232" s="13" t="s">
        <v>1048</v>
      </c>
      <c r="F232" s="6" t="s">
        <v>1049</v>
      </c>
      <c r="G232" s="6"/>
      <c r="H232" s="6"/>
      <c r="I232" s="6" t="s">
        <v>100</v>
      </c>
      <c r="N232" s="14"/>
      <c r="AL232" s="40"/>
      <c r="AP232" s="6"/>
      <c r="AQ232" s="15"/>
      <c r="AR232" s="15"/>
      <c r="AS232" s="15"/>
      <c r="AT232" s="15"/>
      <c r="AU232" s="29" t="s">
        <v>1050</v>
      </c>
      <c r="AV232" s="6" t="s">
        <v>1051</v>
      </c>
      <c r="AW232" s="6" t="s">
        <v>1049</v>
      </c>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row>
    <row r="233">
      <c r="A233" s="11" t="s">
        <v>6</v>
      </c>
      <c r="B233" s="11" t="s">
        <v>6</v>
      </c>
      <c r="C233" s="12" t="s">
        <v>173</v>
      </c>
      <c r="D233" s="12" t="s">
        <v>1052</v>
      </c>
      <c r="E233" s="13" t="s">
        <v>1052</v>
      </c>
      <c r="F233" s="6" t="s">
        <v>1049</v>
      </c>
      <c r="G233" s="6"/>
      <c r="H233" s="6"/>
      <c r="I233" s="6" t="s">
        <v>100</v>
      </c>
      <c r="N233" s="14"/>
      <c r="AL233" s="40"/>
      <c r="AP233" s="40"/>
      <c r="AQ233" s="28"/>
      <c r="AR233" s="28"/>
      <c r="AS233" s="28"/>
      <c r="AT233" s="28"/>
      <c r="AU233" s="28"/>
      <c r="AW233" s="6" t="s">
        <v>1049</v>
      </c>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row>
    <row r="234">
      <c r="A234" s="11" t="s">
        <v>6</v>
      </c>
      <c r="B234" s="11" t="s">
        <v>6</v>
      </c>
      <c r="C234" s="12" t="s">
        <v>173</v>
      </c>
      <c r="D234" s="12" t="s">
        <v>1053</v>
      </c>
      <c r="E234" s="13" t="s">
        <v>1053</v>
      </c>
      <c r="F234" s="6" t="s">
        <v>1054</v>
      </c>
      <c r="G234" s="6" t="s">
        <v>98</v>
      </c>
      <c r="H234" s="6"/>
      <c r="I234" s="6" t="s">
        <v>100</v>
      </c>
      <c r="J234" s="6" t="s">
        <v>100</v>
      </c>
      <c r="K234" s="6" t="s">
        <v>99</v>
      </c>
      <c r="N234" s="14"/>
      <c r="AL234" s="40"/>
      <c r="AP234" s="40"/>
      <c r="AQ234" s="16"/>
      <c r="AR234" s="16"/>
      <c r="AS234" s="16"/>
      <c r="AT234" s="16"/>
      <c r="AU234" s="27" t="s">
        <v>1016</v>
      </c>
      <c r="AW234" s="6" t="s">
        <v>1054</v>
      </c>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row>
    <row r="235">
      <c r="A235" s="11" t="s">
        <v>6</v>
      </c>
      <c r="B235" s="11" t="s">
        <v>6</v>
      </c>
      <c r="C235" s="12" t="s">
        <v>173</v>
      </c>
      <c r="D235" s="12" t="s">
        <v>1055</v>
      </c>
      <c r="E235" s="13" t="s">
        <v>1055</v>
      </c>
      <c r="F235" s="6" t="s">
        <v>1056</v>
      </c>
      <c r="G235" s="6" t="s">
        <v>98</v>
      </c>
      <c r="H235" s="6"/>
      <c r="I235" s="6" t="s">
        <v>100</v>
      </c>
      <c r="J235" s="6" t="s">
        <v>100</v>
      </c>
      <c r="K235" s="6" t="s">
        <v>99</v>
      </c>
      <c r="N235" s="14"/>
      <c r="AL235" s="40"/>
      <c r="AP235" s="40"/>
      <c r="AQ235" s="16"/>
      <c r="AR235" s="16"/>
      <c r="AS235" s="16"/>
      <c r="AT235" s="16"/>
      <c r="AU235" s="27" t="s">
        <v>1016</v>
      </c>
      <c r="AW235" s="6" t="s">
        <v>1056</v>
      </c>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row>
    <row r="236">
      <c r="A236" s="11" t="s">
        <v>6</v>
      </c>
      <c r="B236" s="11" t="s">
        <v>6</v>
      </c>
      <c r="C236" s="12" t="s">
        <v>173</v>
      </c>
      <c r="D236" s="12" t="s">
        <v>1057</v>
      </c>
      <c r="E236" s="13" t="s">
        <v>1057</v>
      </c>
      <c r="F236" s="6" t="s">
        <v>1058</v>
      </c>
      <c r="G236" s="6"/>
      <c r="H236" s="6"/>
      <c r="I236" s="6" t="s">
        <v>99</v>
      </c>
      <c r="N236" s="14"/>
      <c r="AL236" s="40"/>
      <c r="AP236" s="40"/>
      <c r="AQ236" s="28"/>
      <c r="AR236" s="28"/>
      <c r="AS236" s="28"/>
      <c r="AT236" s="28"/>
      <c r="AU236" s="28"/>
      <c r="AW236" s="6" t="s">
        <v>1058</v>
      </c>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row>
    <row r="237">
      <c r="A237" s="11" t="s">
        <v>6</v>
      </c>
      <c r="B237" s="11" t="s">
        <v>6</v>
      </c>
      <c r="C237" s="12" t="s">
        <v>173</v>
      </c>
      <c r="D237" s="12" t="s">
        <v>1059</v>
      </c>
      <c r="E237" s="13" t="s">
        <v>1059</v>
      </c>
      <c r="F237" s="6" t="s">
        <v>1058</v>
      </c>
      <c r="G237" s="6"/>
      <c r="H237" s="6"/>
      <c r="I237" s="6" t="s">
        <v>99</v>
      </c>
      <c r="N237" s="14"/>
      <c r="AL237" s="40"/>
      <c r="AP237" s="40"/>
      <c r="AQ237" s="28"/>
      <c r="AR237" s="28"/>
      <c r="AS237" s="28"/>
      <c r="AT237" s="28"/>
      <c r="AU237" s="28"/>
      <c r="AW237" s="6" t="s">
        <v>1058</v>
      </c>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row>
    <row r="238">
      <c r="A238" s="11" t="s">
        <v>6</v>
      </c>
      <c r="B238" s="11" t="s">
        <v>6</v>
      </c>
      <c r="C238" s="12" t="s">
        <v>173</v>
      </c>
      <c r="D238" s="12" t="s">
        <v>1060</v>
      </c>
      <c r="E238" s="13" t="s">
        <v>1060</v>
      </c>
      <c r="F238" s="6" t="s">
        <v>1061</v>
      </c>
      <c r="G238" s="6" t="s">
        <v>98</v>
      </c>
      <c r="H238" s="6"/>
      <c r="I238" s="6" t="s">
        <v>100</v>
      </c>
      <c r="J238" s="6" t="s">
        <v>100</v>
      </c>
      <c r="K238" s="6" t="s">
        <v>99</v>
      </c>
      <c r="N238" s="14"/>
      <c r="AL238" s="40"/>
      <c r="AP238" s="40"/>
      <c r="AQ238" s="16"/>
      <c r="AR238" s="16"/>
      <c r="AS238" s="16"/>
      <c r="AT238" s="16"/>
      <c r="AU238" s="27" t="s">
        <v>1016</v>
      </c>
      <c r="AW238" s="6" t="s">
        <v>1061</v>
      </c>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row>
    <row r="239">
      <c r="A239" s="11" t="s">
        <v>6</v>
      </c>
      <c r="B239" s="11" t="s">
        <v>6</v>
      </c>
      <c r="C239" s="12" t="s">
        <v>173</v>
      </c>
      <c r="D239" s="12" t="s">
        <v>1062</v>
      </c>
      <c r="E239" s="13" t="s">
        <v>1062</v>
      </c>
      <c r="F239" s="6" t="s">
        <v>1063</v>
      </c>
      <c r="G239" s="6" t="s">
        <v>98</v>
      </c>
      <c r="H239" s="6"/>
      <c r="I239" s="6" t="s">
        <v>99</v>
      </c>
      <c r="K239" s="6" t="s">
        <v>99</v>
      </c>
      <c r="N239" s="14"/>
      <c r="AL239" s="40"/>
      <c r="AP239" s="40"/>
      <c r="AQ239" s="16"/>
      <c r="AR239" s="16"/>
      <c r="AS239" s="16"/>
      <c r="AT239" s="16"/>
      <c r="AU239" s="27" t="s">
        <v>1034</v>
      </c>
      <c r="AV239" s="6" t="s">
        <v>1035</v>
      </c>
      <c r="AW239" s="6" t="s">
        <v>1063</v>
      </c>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row>
    <row r="240">
      <c r="A240" s="11" t="s">
        <v>6</v>
      </c>
      <c r="B240" s="11" t="s">
        <v>6</v>
      </c>
      <c r="C240" s="12" t="s">
        <v>173</v>
      </c>
      <c r="D240" s="13" t="s">
        <v>1064</v>
      </c>
      <c r="E240" s="13" t="s">
        <v>1064</v>
      </c>
      <c r="F240" s="6" t="s">
        <v>1065</v>
      </c>
      <c r="G240" s="6"/>
      <c r="H240" s="6"/>
      <c r="I240" s="6" t="s">
        <v>99</v>
      </c>
      <c r="N240" s="14"/>
      <c r="AL240" s="40"/>
      <c r="AP240" s="40"/>
      <c r="AQ240" s="28"/>
      <c r="AR240" s="28"/>
      <c r="AS240" s="28"/>
      <c r="AT240" s="28"/>
      <c r="AU240" s="28"/>
      <c r="AW240" s="6" t="s">
        <v>1065</v>
      </c>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row>
    <row r="241">
      <c r="A241" s="11" t="s">
        <v>6</v>
      </c>
      <c r="B241" s="11" t="s">
        <v>6</v>
      </c>
      <c r="C241" s="12" t="s">
        <v>173</v>
      </c>
      <c r="D241" s="12" t="s">
        <v>1066</v>
      </c>
      <c r="E241" s="13" t="s">
        <v>1066</v>
      </c>
      <c r="F241" s="6" t="s">
        <v>1067</v>
      </c>
      <c r="G241" s="6" t="s">
        <v>98</v>
      </c>
      <c r="H241" s="6"/>
      <c r="I241" s="6" t="s">
        <v>99</v>
      </c>
      <c r="K241" s="6" t="s">
        <v>99</v>
      </c>
      <c r="N241" s="14"/>
      <c r="AL241" s="40"/>
      <c r="AP241" s="40"/>
      <c r="AQ241" s="28"/>
      <c r="AR241" s="28"/>
      <c r="AS241" s="28"/>
      <c r="AT241" s="28"/>
      <c r="AU241" s="28"/>
      <c r="AV241" s="6" t="s">
        <v>1029</v>
      </c>
      <c r="AW241" s="6" t="s">
        <v>1067</v>
      </c>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row>
    <row r="242">
      <c r="A242" s="11" t="s">
        <v>6</v>
      </c>
      <c r="B242" s="11" t="s">
        <v>6</v>
      </c>
      <c r="C242" s="12" t="s">
        <v>173</v>
      </c>
      <c r="D242" s="12" t="s">
        <v>1068</v>
      </c>
      <c r="E242" s="30" t="s">
        <v>1069</v>
      </c>
      <c r="F242" s="6" t="s">
        <v>1070</v>
      </c>
      <c r="H242" s="6"/>
      <c r="I242" s="6" t="s">
        <v>99</v>
      </c>
      <c r="N242" s="14"/>
      <c r="AL242" s="40"/>
      <c r="AP242" s="40"/>
      <c r="AQ242" s="28"/>
      <c r="AR242" s="28"/>
      <c r="AS242" s="28"/>
      <c r="AT242" s="28"/>
      <c r="AU242" s="28"/>
      <c r="AW242" s="6" t="s">
        <v>1043</v>
      </c>
      <c r="AX242" s="6" t="s">
        <v>1071</v>
      </c>
      <c r="AY242" s="6" t="s">
        <v>1072</v>
      </c>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row>
    <row r="243">
      <c r="A243" s="11" t="s">
        <v>8</v>
      </c>
      <c r="B243" s="11" t="s">
        <v>8</v>
      </c>
      <c r="C243" s="12" t="s">
        <v>1073</v>
      </c>
      <c r="D243" s="12" t="s">
        <v>1074</v>
      </c>
      <c r="E243" s="13" t="s">
        <v>1074</v>
      </c>
      <c r="F243" s="6" t="s">
        <v>1075</v>
      </c>
      <c r="G243" s="6" t="s">
        <v>98</v>
      </c>
      <c r="H243" s="6"/>
      <c r="I243" s="6" t="s">
        <v>99</v>
      </c>
      <c r="K243" s="6" t="s">
        <v>99</v>
      </c>
      <c r="N243" s="14"/>
      <c r="AL243" s="40"/>
      <c r="AP243" s="40"/>
      <c r="AQ243" s="28"/>
      <c r="AR243" s="28"/>
      <c r="AS243" s="28"/>
      <c r="AT243" s="28"/>
      <c r="AU243" s="28"/>
      <c r="AW243" s="6" t="s">
        <v>1075</v>
      </c>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row>
    <row r="244">
      <c r="A244" s="11" t="s">
        <v>8</v>
      </c>
      <c r="B244" s="11" t="s">
        <v>8</v>
      </c>
      <c r="C244" s="12" t="s">
        <v>1073</v>
      </c>
      <c r="D244" s="12" t="s">
        <v>1076</v>
      </c>
      <c r="E244" s="13" t="s">
        <v>1076</v>
      </c>
      <c r="F244" s="6" t="s">
        <v>1077</v>
      </c>
      <c r="G244" s="6" t="s">
        <v>98</v>
      </c>
      <c r="H244" s="6"/>
      <c r="I244" s="6" t="s">
        <v>99</v>
      </c>
      <c r="K244" s="6" t="s">
        <v>99</v>
      </c>
      <c r="N244" s="14"/>
      <c r="AL244" s="40"/>
      <c r="AP244" s="40"/>
      <c r="AQ244" s="28"/>
      <c r="AR244" s="28"/>
      <c r="AS244" s="28"/>
      <c r="AT244" s="28"/>
      <c r="AU244" s="28"/>
      <c r="AW244" s="6" t="s">
        <v>1077</v>
      </c>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row>
    <row r="245">
      <c r="A245" s="11" t="s">
        <v>8</v>
      </c>
      <c r="B245" s="11" t="s">
        <v>8</v>
      </c>
      <c r="C245" s="12" t="s">
        <v>1073</v>
      </c>
      <c r="D245" s="12" t="s">
        <v>1078</v>
      </c>
      <c r="E245" s="13" t="s">
        <v>1078</v>
      </c>
      <c r="F245" s="6" t="s">
        <v>669</v>
      </c>
      <c r="G245" s="6" t="s">
        <v>98</v>
      </c>
      <c r="H245" s="6"/>
      <c r="I245" s="6" t="s">
        <v>99</v>
      </c>
      <c r="K245" s="6" t="s">
        <v>99</v>
      </c>
      <c r="N245" s="14"/>
      <c r="AL245" s="40"/>
      <c r="AP245" s="40"/>
      <c r="AQ245" s="28"/>
      <c r="AR245" s="28"/>
      <c r="AS245" s="28"/>
      <c r="AT245" s="28"/>
      <c r="AU245" s="28"/>
      <c r="AW245" s="6" t="s">
        <v>669</v>
      </c>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row>
    <row r="246">
      <c r="A246" s="11" t="s">
        <v>8</v>
      </c>
      <c r="B246" s="11" t="s">
        <v>8</v>
      </c>
      <c r="C246" s="12" t="s">
        <v>1073</v>
      </c>
      <c r="D246" s="12" t="s">
        <v>1079</v>
      </c>
      <c r="E246" s="13" t="s">
        <v>1079</v>
      </c>
      <c r="F246" s="6" t="s">
        <v>1080</v>
      </c>
      <c r="G246" s="6" t="s">
        <v>98</v>
      </c>
      <c r="H246" s="6"/>
      <c r="I246" s="6" t="s">
        <v>99</v>
      </c>
      <c r="K246" s="6" t="s">
        <v>99</v>
      </c>
      <c r="N246" s="14"/>
      <c r="AL246" s="40"/>
      <c r="AP246" s="40"/>
      <c r="AQ246" s="28"/>
      <c r="AR246" s="28"/>
      <c r="AS246" s="28"/>
      <c r="AT246" s="28"/>
      <c r="AU246" s="28"/>
      <c r="AW246" s="6" t="s">
        <v>1080</v>
      </c>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row>
    <row r="247">
      <c r="A247" s="11" t="s">
        <v>8</v>
      </c>
      <c r="B247" s="11" t="s">
        <v>8</v>
      </c>
      <c r="C247" s="12" t="s">
        <v>1073</v>
      </c>
      <c r="D247" s="12" t="s">
        <v>1081</v>
      </c>
      <c r="E247" s="13" t="s">
        <v>1081</v>
      </c>
      <c r="F247" s="6" t="s">
        <v>1082</v>
      </c>
      <c r="G247" s="6" t="s">
        <v>98</v>
      </c>
      <c r="H247" s="6"/>
      <c r="I247" s="6" t="s">
        <v>99</v>
      </c>
      <c r="K247" s="6" t="s">
        <v>99</v>
      </c>
      <c r="N247" s="14"/>
      <c r="AL247" s="40"/>
      <c r="AP247" s="40"/>
      <c r="AQ247" s="28"/>
      <c r="AR247" s="28"/>
      <c r="AS247" s="28"/>
      <c r="AT247" s="28"/>
      <c r="AU247" s="28"/>
      <c r="AW247" s="6" t="s">
        <v>1082</v>
      </c>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row>
    <row r="248">
      <c r="A248" s="17" t="s">
        <v>16</v>
      </c>
      <c r="B248" s="17" t="s">
        <v>16</v>
      </c>
      <c r="C248" s="18" t="s">
        <v>1083</v>
      </c>
      <c r="D248" s="18" t="s">
        <v>1084</v>
      </c>
      <c r="E248" s="19" t="s">
        <v>1084</v>
      </c>
      <c r="F248" s="6" t="s">
        <v>1075</v>
      </c>
      <c r="G248" s="34" t="s">
        <v>98</v>
      </c>
      <c r="H248" s="20"/>
      <c r="I248" s="20" t="s">
        <v>99</v>
      </c>
      <c r="J248" s="21"/>
      <c r="K248" s="20" t="s">
        <v>99</v>
      </c>
      <c r="L248" s="21"/>
      <c r="M248" s="21"/>
      <c r="N248" s="22"/>
      <c r="O248" s="21"/>
      <c r="P248" s="21"/>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c r="AN248" s="21"/>
      <c r="AO248" s="21"/>
      <c r="AP248" s="21"/>
      <c r="AQ248" s="41"/>
      <c r="AR248" s="41"/>
      <c r="AS248" s="41"/>
      <c r="AT248" s="41"/>
      <c r="AU248" s="41"/>
      <c r="AV248" s="21"/>
      <c r="AW248" s="6" t="s">
        <v>1075</v>
      </c>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row>
    <row r="249">
      <c r="A249" s="17" t="s">
        <v>16</v>
      </c>
      <c r="B249" s="17" t="s">
        <v>16</v>
      </c>
      <c r="C249" s="18" t="s">
        <v>1083</v>
      </c>
      <c r="D249" s="18" t="s">
        <v>1085</v>
      </c>
      <c r="E249" s="19" t="s">
        <v>1085</v>
      </c>
      <c r="F249" s="6" t="s">
        <v>1077</v>
      </c>
      <c r="G249" s="34" t="s">
        <v>98</v>
      </c>
      <c r="H249" s="20"/>
      <c r="I249" s="20" t="s">
        <v>99</v>
      </c>
      <c r="J249" s="21"/>
      <c r="K249" s="20" t="s">
        <v>99</v>
      </c>
      <c r="L249" s="21"/>
      <c r="M249" s="21"/>
      <c r="N249" s="22"/>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c r="AO249" s="21"/>
      <c r="AP249" s="21"/>
      <c r="AQ249" s="41"/>
      <c r="AR249" s="41"/>
      <c r="AS249" s="41"/>
      <c r="AT249" s="41"/>
      <c r="AU249" s="41"/>
      <c r="AV249" s="21"/>
      <c r="AW249" s="6" t="s">
        <v>1077</v>
      </c>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row>
    <row r="250">
      <c r="A250" s="17" t="s">
        <v>16</v>
      </c>
      <c r="B250" s="17" t="s">
        <v>16</v>
      </c>
      <c r="C250" s="18" t="s">
        <v>1083</v>
      </c>
      <c r="D250" s="18" t="s">
        <v>1086</v>
      </c>
      <c r="E250" s="19" t="s">
        <v>1086</v>
      </c>
      <c r="F250" s="35" t="s">
        <v>1087</v>
      </c>
      <c r="G250" s="34" t="s">
        <v>98</v>
      </c>
      <c r="H250" s="20"/>
      <c r="I250" s="20" t="s">
        <v>99</v>
      </c>
      <c r="J250" s="21"/>
      <c r="K250" s="20" t="s">
        <v>99</v>
      </c>
      <c r="L250" s="21"/>
      <c r="M250" s="21"/>
      <c r="N250" s="22"/>
      <c r="O250" s="21"/>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1"/>
      <c r="AO250" s="21"/>
      <c r="AP250" s="21"/>
      <c r="AQ250" s="41"/>
      <c r="AR250" s="41"/>
      <c r="AS250" s="41"/>
      <c r="AT250" s="41"/>
      <c r="AU250" s="41"/>
      <c r="AV250" s="21"/>
      <c r="AW250" s="35" t="s">
        <v>1087</v>
      </c>
      <c r="AX250" s="35"/>
      <c r="AY250" s="35"/>
      <c r="AZ250" s="35"/>
      <c r="BA250" s="35"/>
      <c r="BB250" s="35"/>
      <c r="BC250" s="35"/>
      <c r="BD250" s="35"/>
      <c r="BE250" s="35"/>
      <c r="BF250" s="35"/>
      <c r="BG250" s="35"/>
      <c r="BH250" s="35"/>
      <c r="BI250" s="35"/>
      <c r="BJ250" s="35"/>
      <c r="BK250" s="35"/>
      <c r="BL250" s="35"/>
      <c r="BM250" s="35"/>
      <c r="BN250" s="35"/>
      <c r="BO250" s="35"/>
      <c r="BP250" s="35"/>
      <c r="BQ250" s="35"/>
      <c r="BR250" s="35"/>
      <c r="BS250" s="35"/>
      <c r="BT250" s="35"/>
      <c r="BU250" s="35"/>
      <c r="BV250" s="35"/>
      <c r="BW250" s="35"/>
      <c r="BX250" s="35"/>
    </row>
    <row r="251">
      <c r="A251" s="17" t="s">
        <v>16</v>
      </c>
      <c r="B251" s="17" t="s">
        <v>16</v>
      </c>
      <c r="C251" s="18" t="s">
        <v>1083</v>
      </c>
      <c r="D251" s="18" t="s">
        <v>1088</v>
      </c>
      <c r="E251" s="19" t="s">
        <v>1088</v>
      </c>
      <c r="F251" s="6" t="s">
        <v>1080</v>
      </c>
      <c r="G251" s="34" t="s">
        <v>98</v>
      </c>
      <c r="H251" s="20"/>
      <c r="I251" s="20" t="s">
        <v>99</v>
      </c>
      <c r="J251" s="21"/>
      <c r="K251" s="20" t="s">
        <v>99</v>
      </c>
      <c r="L251" s="21"/>
      <c r="M251" s="21"/>
      <c r="N251" s="22"/>
      <c r="O251" s="21"/>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c r="AO251" s="21"/>
      <c r="AP251" s="21"/>
      <c r="AQ251" s="41"/>
      <c r="AR251" s="41"/>
      <c r="AS251" s="41"/>
      <c r="AT251" s="41"/>
      <c r="AU251" s="41"/>
      <c r="AV251" s="21"/>
      <c r="AW251" s="6" t="s">
        <v>1080</v>
      </c>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row>
    <row r="252">
      <c r="A252" s="17" t="s">
        <v>16</v>
      </c>
      <c r="B252" s="17" t="s">
        <v>16</v>
      </c>
      <c r="C252" s="18" t="s">
        <v>1083</v>
      </c>
      <c r="D252" s="18" t="s">
        <v>1089</v>
      </c>
      <c r="E252" s="19" t="s">
        <v>1089</v>
      </c>
      <c r="F252" s="6" t="s">
        <v>1082</v>
      </c>
      <c r="G252" s="34" t="s">
        <v>98</v>
      </c>
      <c r="H252" s="20"/>
      <c r="I252" s="20" t="s">
        <v>99</v>
      </c>
      <c r="J252" s="21"/>
      <c r="K252" s="20" t="s">
        <v>99</v>
      </c>
      <c r="L252" s="21"/>
      <c r="M252" s="21"/>
      <c r="N252" s="22"/>
      <c r="O252" s="21"/>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41"/>
      <c r="AR252" s="41"/>
      <c r="AS252" s="41"/>
      <c r="AT252" s="41"/>
      <c r="AU252" s="41"/>
      <c r="AV252" s="21"/>
      <c r="AW252" s="6" t="s">
        <v>1082</v>
      </c>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row>
    <row r="253">
      <c r="A253" s="11" t="s">
        <v>10</v>
      </c>
      <c r="B253" s="11" t="s">
        <v>10</v>
      </c>
      <c r="C253" s="12" t="s">
        <v>1090</v>
      </c>
      <c r="D253" s="12" t="s">
        <v>1091</v>
      </c>
      <c r="E253" s="13" t="s">
        <v>1091</v>
      </c>
      <c r="F253" s="6" t="s">
        <v>1092</v>
      </c>
      <c r="G253" s="6" t="s">
        <v>98</v>
      </c>
      <c r="H253" s="6"/>
      <c r="I253" s="6" t="s">
        <v>99</v>
      </c>
      <c r="K253" s="6" t="s">
        <v>99</v>
      </c>
      <c r="N253" s="14"/>
      <c r="AL253" s="40"/>
      <c r="AP253" s="40"/>
      <c r="AQ253" s="28"/>
      <c r="AR253" s="28"/>
      <c r="AS253" s="28"/>
      <c r="AT253" s="28"/>
      <c r="AU253" s="28"/>
      <c r="AW253" s="6" t="s">
        <v>1092</v>
      </c>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row>
    <row r="254">
      <c r="A254" s="17" t="s">
        <v>16</v>
      </c>
      <c r="B254" s="17" t="s">
        <v>16</v>
      </c>
      <c r="C254" s="18" t="s">
        <v>1093</v>
      </c>
      <c r="D254" s="18" t="s">
        <v>1094</v>
      </c>
      <c r="E254" s="19" t="s">
        <v>1094</v>
      </c>
      <c r="F254" s="6" t="s">
        <v>735</v>
      </c>
      <c r="G254" s="20" t="s">
        <v>98</v>
      </c>
      <c r="H254" s="20"/>
      <c r="I254" s="20" t="s">
        <v>99</v>
      </c>
      <c r="J254" s="21"/>
      <c r="K254" s="20" t="s">
        <v>100</v>
      </c>
      <c r="L254" s="21"/>
      <c r="M254" s="21"/>
      <c r="N254" s="22"/>
      <c r="O254" s="21"/>
      <c r="P254" s="21"/>
      <c r="Q254" s="21"/>
      <c r="R254" s="20"/>
      <c r="S254" s="20"/>
      <c r="T254" s="20" t="s">
        <v>325</v>
      </c>
      <c r="U254" s="20" t="s">
        <v>1095</v>
      </c>
      <c r="V254" s="20" t="s">
        <v>1096</v>
      </c>
      <c r="W254" s="20" t="s">
        <v>1097</v>
      </c>
      <c r="X254" s="20" t="s">
        <v>1098</v>
      </c>
      <c r="Y254" s="20"/>
      <c r="Z254" s="20"/>
      <c r="AA254" s="20"/>
      <c r="AB254" s="20"/>
      <c r="AC254" s="20"/>
      <c r="AD254" s="21"/>
      <c r="AE254" s="21"/>
      <c r="AF254" s="20"/>
      <c r="AG254" s="21"/>
      <c r="AH254" s="20"/>
      <c r="AI254" s="20"/>
      <c r="AJ254" s="20"/>
      <c r="AK254" s="21"/>
      <c r="AL254" s="20" t="s">
        <v>121</v>
      </c>
      <c r="AM254" s="20"/>
      <c r="AN254" s="21"/>
      <c r="AO254" s="21"/>
      <c r="AP254" s="21"/>
      <c r="AQ254" s="41"/>
      <c r="AR254" s="41"/>
      <c r="AS254" s="41"/>
      <c r="AT254" s="41"/>
      <c r="AU254" s="41"/>
      <c r="AV254" s="21"/>
      <c r="AW254" s="6" t="s">
        <v>735</v>
      </c>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row>
    <row r="255">
      <c r="A255" s="17" t="s">
        <v>16</v>
      </c>
      <c r="B255" s="17" t="s">
        <v>16</v>
      </c>
      <c r="C255" s="18" t="s">
        <v>1093</v>
      </c>
      <c r="D255" s="18" t="s">
        <v>1099</v>
      </c>
      <c r="E255" s="19" t="s">
        <v>1099</v>
      </c>
      <c r="F255" s="6" t="s">
        <v>1100</v>
      </c>
      <c r="G255" s="20" t="s">
        <v>98</v>
      </c>
      <c r="H255" s="20"/>
      <c r="I255" s="20" t="s">
        <v>100</v>
      </c>
      <c r="J255" s="21"/>
      <c r="K255" s="20" t="s">
        <v>100</v>
      </c>
      <c r="L255" s="21"/>
      <c r="M255" s="21"/>
      <c r="N255" s="22"/>
      <c r="O255" s="20"/>
      <c r="P255" s="20"/>
      <c r="Q255" s="21"/>
      <c r="R255" s="20"/>
      <c r="S255" s="20"/>
      <c r="T255" s="20" t="s">
        <v>325</v>
      </c>
      <c r="U255" s="20" t="s">
        <v>1101</v>
      </c>
      <c r="V255" s="20"/>
      <c r="W255" s="20" t="s">
        <v>1097</v>
      </c>
      <c r="X255" s="20" t="s">
        <v>1098</v>
      </c>
      <c r="Y255" s="20"/>
      <c r="Z255" s="20"/>
      <c r="AA255" s="20"/>
      <c r="AB255" s="20"/>
      <c r="AC255" s="20"/>
      <c r="AD255" s="21"/>
      <c r="AE255" s="21"/>
      <c r="AF255" s="20"/>
      <c r="AG255" s="21"/>
      <c r="AH255" s="20"/>
      <c r="AI255" s="20"/>
      <c r="AJ255" s="20"/>
      <c r="AK255" s="21"/>
      <c r="AL255" s="20" t="s">
        <v>121</v>
      </c>
      <c r="AM255" s="20"/>
      <c r="AN255" s="21"/>
      <c r="AO255" s="21"/>
      <c r="AP255" s="21"/>
      <c r="AQ255" s="41"/>
      <c r="AR255" s="41"/>
      <c r="AS255" s="41"/>
      <c r="AT255" s="41"/>
      <c r="AU255" s="41"/>
      <c r="AV255" s="21"/>
      <c r="AW255" s="6" t="s">
        <v>1102</v>
      </c>
      <c r="AX255" s="6" t="s">
        <v>1102</v>
      </c>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row>
    <row r="256">
      <c r="A256" s="11" t="s">
        <v>12</v>
      </c>
      <c r="B256" s="11" t="s">
        <v>12</v>
      </c>
      <c r="C256" s="12" t="s">
        <v>1103</v>
      </c>
      <c r="D256" s="12" t="s">
        <v>1104</v>
      </c>
      <c r="E256" s="13" t="s">
        <v>1104</v>
      </c>
      <c r="F256" s="6" t="s">
        <v>1105</v>
      </c>
      <c r="G256" s="6"/>
      <c r="H256" s="6"/>
      <c r="I256" s="6" t="s">
        <v>99</v>
      </c>
      <c r="N256" s="14"/>
      <c r="AL256" s="40"/>
      <c r="AP256" s="40"/>
      <c r="AQ256" s="28"/>
      <c r="AR256" s="28"/>
      <c r="AS256" s="28"/>
      <c r="AT256" s="28"/>
      <c r="AU256" s="28"/>
      <c r="AW256" s="6" t="s">
        <v>1105</v>
      </c>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row>
    <row r="257">
      <c r="A257" s="11" t="s">
        <v>12</v>
      </c>
      <c r="B257" s="11" t="s">
        <v>12</v>
      </c>
      <c r="C257" s="12" t="s">
        <v>1103</v>
      </c>
      <c r="D257" s="12" t="s">
        <v>1106</v>
      </c>
      <c r="E257" s="13" t="s">
        <v>1106</v>
      </c>
      <c r="F257" s="6" t="s">
        <v>158</v>
      </c>
      <c r="G257" s="6"/>
      <c r="H257" s="6"/>
      <c r="I257" s="6" t="s">
        <v>99</v>
      </c>
      <c r="N257" s="14"/>
      <c r="AL257" s="40"/>
      <c r="AP257" s="40"/>
      <c r="AQ257" s="28"/>
      <c r="AR257" s="28"/>
      <c r="AS257" s="28"/>
      <c r="AT257" s="28"/>
      <c r="AU257" s="28"/>
      <c r="AW257" s="6" t="s">
        <v>158</v>
      </c>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row>
    <row r="258">
      <c r="A258" s="11" t="s">
        <v>12</v>
      </c>
      <c r="B258" s="11" t="s">
        <v>12</v>
      </c>
      <c r="C258" s="12" t="s">
        <v>1103</v>
      </c>
      <c r="D258" s="12" t="s">
        <v>1107</v>
      </c>
      <c r="E258" s="13" t="s">
        <v>1107</v>
      </c>
      <c r="F258" s="6" t="s">
        <v>1108</v>
      </c>
      <c r="G258" s="6"/>
      <c r="H258" s="6"/>
      <c r="I258" s="6" t="s">
        <v>99</v>
      </c>
      <c r="N258" s="14"/>
      <c r="AL258" s="40"/>
      <c r="AP258" s="40"/>
      <c r="AQ258" s="28"/>
      <c r="AR258" s="28"/>
      <c r="AS258" s="28"/>
      <c r="AT258" s="28"/>
      <c r="AU258" s="28"/>
      <c r="AW258" s="6" t="s">
        <v>1108</v>
      </c>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row>
    <row r="259">
      <c r="A259" s="17" t="s">
        <v>16</v>
      </c>
      <c r="B259" s="17" t="s">
        <v>16</v>
      </c>
      <c r="C259" s="18" t="s">
        <v>1109</v>
      </c>
      <c r="D259" s="18" t="s">
        <v>1110</v>
      </c>
      <c r="E259" s="19" t="s">
        <v>1110</v>
      </c>
      <c r="F259" s="6" t="s">
        <v>1111</v>
      </c>
      <c r="G259" s="20" t="s">
        <v>98</v>
      </c>
      <c r="H259" s="20"/>
      <c r="I259" s="20" t="s">
        <v>99</v>
      </c>
      <c r="J259" s="21"/>
      <c r="K259" s="20" t="s">
        <v>99</v>
      </c>
      <c r="L259" s="21"/>
      <c r="M259" s="21"/>
      <c r="N259" s="22"/>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c r="AO259" s="21"/>
      <c r="AP259" s="21"/>
      <c r="AQ259" s="41"/>
      <c r="AR259" s="41"/>
      <c r="AS259" s="41"/>
      <c r="AT259" s="41"/>
      <c r="AU259" s="41"/>
      <c r="AV259" s="21"/>
      <c r="AW259" s="6" t="s">
        <v>1111</v>
      </c>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row>
    <row r="260">
      <c r="A260" s="11" t="s">
        <v>12</v>
      </c>
      <c r="B260" s="11" t="s">
        <v>12</v>
      </c>
      <c r="C260" s="12" t="s">
        <v>191</v>
      </c>
      <c r="D260" s="12" t="s">
        <v>1112</v>
      </c>
      <c r="E260" s="13" t="s">
        <v>1112</v>
      </c>
      <c r="F260" s="6" t="s">
        <v>237</v>
      </c>
      <c r="G260" s="6" t="s">
        <v>98</v>
      </c>
      <c r="H260" s="6"/>
      <c r="I260" s="6" t="s">
        <v>100</v>
      </c>
      <c r="J260" s="6" t="s">
        <v>99</v>
      </c>
      <c r="K260" s="6" t="s">
        <v>100</v>
      </c>
      <c r="N260" s="14"/>
      <c r="Q260" s="6" t="s">
        <v>1113</v>
      </c>
      <c r="S260" s="46" t="s">
        <v>1114</v>
      </c>
      <c r="Z260" s="6" t="s">
        <v>1115</v>
      </c>
      <c r="AA260" s="6" t="s">
        <v>148</v>
      </c>
      <c r="AG260" s="6" t="s">
        <v>1116</v>
      </c>
      <c r="AI260" s="46" t="s">
        <v>1114</v>
      </c>
      <c r="AL260" s="40"/>
      <c r="AP260" s="40"/>
      <c r="AQ260" s="28"/>
      <c r="AR260" s="28"/>
      <c r="AS260" s="28"/>
      <c r="AT260" s="28"/>
      <c r="AU260" s="28"/>
      <c r="AW260" s="6" t="s">
        <v>237</v>
      </c>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row>
    <row r="261">
      <c r="A261" s="11" t="s">
        <v>12</v>
      </c>
      <c r="B261" s="11" t="s">
        <v>12</v>
      </c>
      <c r="C261" s="12" t="s">
        <v>191</v>
      </c>
      <c r="D261" s="12" t="s">
        <v>1117</v>
      </c>
      <c r="E261" s="30" t="s">
        <v>1118</v>
      </c>
      <c r="F261" s="6" t="s">
        <v>281</v>
      </c>
      <c r="G261" s="6" t="s">
        <v>98</v>
      </c>
      <c r="H261" s="6"/>
      <c r="I261" s="6" t="s">
        <v>99</v>
      </c>
      <c r="J261" s="6" t="s">
        <v>99</v>
      </c>
      <c r="K261" s="6" t="s">
        <v>100</v>
      </c>
      <c r="N261" s="14"/>
      <c r="Q261" s="6" t="s">
        <v>1119</v>
      </c>
      <c r="AL261" s="40"/>
      <c r="AP261" s="40"/>
      <c r="AQ261" s="28"/>
      <c r="AR261" s="28"/>
      <c r="AS261" s="28"/>
      <c r="AT261" s="28"/>
      <c r="AU261" s="28"/>
      <c r="AW261" s="6" t="s">
        <v>283</v>
      </c>
      <c r="AX261" s="6" t="s">
        <v>284</v>
      </c>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row>
    <row r="262">
      <c r="A262" s="11" t="s">
        <v>12</v>
      </c>
      <c r="B262" s="11" t="s">
        <v>12</v>
      </c>
      <c r="C262" s="12" t="s">
        <v>191</v>
      </c>
      <c r="D262" s="12" t="s">
        <v>1120</v>
      </c>
      <c r="E262" s="30" t="s">
        <v>1121</v>
      </c>
      <c r="F262" s="6" t="s">
        <v>1122</v>
      </c>
      <c r="G262" s="6" t="s">
        <v>98</v>
      </c>
      <c r="H262" s="6"/>
      <c r="I262" s="6" t="s">
        <v>99</v>
      </c>
      <c r="J262" s="6" t="s">
        <v>99</v>
      </c>
      <c r="K262" s="6" t="s">
        <v>100</v>
      </c>
      <c r="N262" s="14"/>
      <c r="Q262" s="6" t="s">
        <v>1123</v>
      </c>
      <c r="AL262" s="40"/>
      <c r="AP262" s="40"/>
      <c r="AQ262" s="28"/>
      <c r="AR262" s="28"/>
      <c r="AS262" s="28"/>
      <c r="AT262" s="28"/>
      <c r="AU262" s="28"/>
      <c r="AW262" s="6" t="s">
        <v>447</v>
      </c>
      <c r="AX262" s="6" t="s">
        <v>550</v>
      </c>
      <c r="AY262" s="6" t="s">
        <v>482</v>
      </c>
      <c r="AZ262" s="6" t="s">
        <v>540</v>
      </c>
      <c r="BA262" s="6" t="s">
        <v>524</v>
      </c>
      <c r="BB262" s="6" t="s">
        <v>528</v>
      </c>
      <c r="BC262" s="6" t="s">
        <v>1124</v>
      </c>
      <c r="BD262" s="6" t="s">
        <v>288</v>
      </c>
      <c r="BE262" s="6" t="s">
        <v>289</v>
      </c>
      <c r="BF262" s="6"/>
      <c r="BG262" s="6"/>
      <c r="BH262" s="6"/>
      <c r="BI262" s="6"/>
      <c r="BJ262" s="6"/>
      <c r="BK262" s="6"/>
      <c r="BL262" s="6"/>
      <c r="BM262" s="6"/>
      <c r="BN262" s="6"/>
      <c r="BO262" s="6"/>
      <c r="BP262" s="6"/>
      <c r="BQ262" s="6"/>
      <c r="BR262" s="6"/>
      <c r="BS262" s="6"/>
      <c r="BT262" s="6"/>
      <c r="BU262" s="6"/>
      <c r="BV262" s="6"/>
      <c r="BW262" s="6"/>
      <c r="BX262" s="6"/>
    </row>
    <row r="263">
      <c r="A263" s="11" t="s">
        <v>12</v>
      </c>
      <c r="B263" s="11" t="s">
        <v>12</v>
      </c>
      <c r="C263" s="12" t="s">
        <v>191</v>
      </c>
      <c r="D263" s="12" t="s">
        <v>1125</v>
      </c>
      <c r="E263" s="13" t="s">
        <v>1125</v>
      </c>
      <c r="F263" s="6" t="s">
        <v>1126</v>
      </c>
      <c r="G263" s="6"/>
      <c r="H263" s="6"/>
      <c r="I263" s="6" t="s">
        <v>100</v>
      </c>
      <c r="K263" s="6" t="s">
        <v>99</v>
      </c>
      <c r="N263" s="14"/>
      <c r="AL263" s="40"/>
      <c r="AP263" s="40"/>
      <c r="AQ263" s="28"/>
      <c r="AR263" s="28"/>
      <c r="AS263" s="28"/>
      <c r="AT263" s="28"/>
      <c r="AU263" s="28"/>
      <c r="AW263" s="6" t="s">
        <v>1126</v>
      </c>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row>
    <row r="264">
      <c r="A264" s="11" t="s">
        <v>12</v>
      </c>
      <c r="B264" s="11" t="s">
        <v>12</v>
      </c>
      <c r="C264" s="12" t="s">
        <v>191</v>
      </c>
      <c r="D264" s="12" t="s">
        <v>1127</v>
      </c>
      <c r="E264" s="13" t="s">
        <v>1127</v>
      </c>
      <c r="F264" s="6" t="s">
        <v>435</v>
      </c>
      <c r="G264" s="6" t="s">
        <v>98</v>
      </c>
      <c r="H264" s="6"/>
      <c r="I264" s="6" t="s">
        <v>100</v>
      </c>
      <c r="K264" s="6" t="s">
        <v>100</v>
      </c>
      <c r="N264" s="14"/>
      <c r="Z264" s="6" t="s">
        <v>147</v>
      </c>
      <c r="AA264" s="6" t="s">
        <v>148</v>
      </c>
      <c r="AL264" s="40"/>
      <c r="AP264" s="40"/>
      <c r="AQ264" s="28"/>
      <c r="AR264" s="28"/>
      <c r="AS264" s="28"/>
      <c r="AT264" s="28"/>
      <c r="AU264" s="28"/>
      <c r="AW264" s="6" t="s">
        <v>435</v>
      </c>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row>
    <row r="265">
      <c r="A265" s="11" t="s">
        <v>12</v>
      </c>
      <c r="B265" s="11" t="s">
        <v>12</v>
      </c>
      <c r="C265" s="12" t="s">
        <v>191</v>
      </c>
      <c r="D265" s="12" t="s">
        <v>1128</v>
      </c>
      <c r="E265" s="30" t="s">
        <v>1129</v>
      </c>
      <c r="F265" s="6" t="s">
        <v>1130</v>
      </c>
      <c r="G265" s="6" t="s">
        <v>98</v>
      </c>
      <c r="H265" s="6"/>
      <c r="I265" s="6" t="s">
        <v>99</v>
      </c>
      <c r="K265" s="6" t="s">
        <v>99</v>
      </c>
      <c r="N265" s="14"/>
      <c r="AL265" s="40"/>
      <c r="AP265" s="40"/>
      <c r="AQ265" s="28"/>
      <c r="AR265" s="28"/>
      <c r="AS265" s="28"/>
      <c r="AT265" s="28"/>
      <c r="AU265" s="28"/>
      <c r="AW265" s="6" t="s">
        <v>1131</v>
      </c>
      <c r="AX265" s="6" t="s">
        <v>1132</v>
      </c>
      <c r="AY265" s="6" t="s">
        <v>1133</v>
      </c>
      <c r="AZ265" s="6" t="s">
        <v>1134</v>
      </c>
      <c r="BA265" s="6" t="s">
        <v>1135</v>
      </c>
      <c r="BB265" s="6" t="s">
        <v>1136</v>
      </c>
      <c r="BC265" s="6" t="s">
        <v>1137</v>
      </c>
      <c r="BD265" s="6" t="s">
        <v>1138</v>
      </c>
      <c r="BE265" s="6"/>
      <c r="BF265" s="6"/>
      <c r="BG265" s="6"/>
      <c r="BH265" s="6"/>
      <c r="BI265" s="6"/>
      <c r="BJ265" s="6"/>
      <c r="BK265" s="6"/>
      <c r="BL265" s="6"/>
      <c r="BM265" s="6"/>
      <c r="BN265" s="6"/>
      <c r="BO265" s="6"/>
      <c r="BP265" s="6"/>
      <c r="BQ265" s="6"/>
      <c r="BR265" s="6"/>
      <c r="BS265" s="6"/>
      <c r="BT265" s="6"/>
      <c r="BU265" s="6"/>
      <c r="BV265" s="6"/>
      <c r="BW265" s="6"/>
      <c r="BX265" s="6"/>
    </row>
    <row r="266">
      <c r="A266" s="11" t="s">
        <v>12</v>
      </c>
      <c r="B266" s="11" t="s">
        <v>12</v>
      </c>
      <c r="C266" s="12" t="s">
        <v>191</v>
      </c>
      <c r="D266" s="12" t="s">
        <v>1139</v>
      </c>
      <c r="E266" s="30" t="s">
        <v>1140</v>
      </c>
      <c r="F266" s="6" t="s">
        <v>1141</v>
      </c>
      <c r="G266" s="6" t="s">
        <v>98</v>
      </c>
      <c r="H266" s="6"/>
      <c r="I266" s="6" t="s">
        <v>99</v>
      </c>
      <c r="K266" s="6" t="s">
        <v>99</v>
      </c>
      <c r="N266" s="14"/>
      <c r="AL266" s="40"/>
      <c r="AP266" s="40"/>
      <c r="AQ266" s="28"/>
      <c r="AR266" s="28"/>
      <c r="AS266" s="28"/>
      <c r="AT266" s="28"/>
      <c r="AU266" s="28"/>
      <c r="AW266" s="6" t="s">
        <v>1142</v>
      </c>
      <c r="AX266" s="6" t="s">
        <v>575</v>
      </c>
      <c r="AY266" s="6" t="s">
        <v>576</v>
      </c>
      <c r="AZ266" s="6" t="s">
        <v>1143</v>
      </c>
      <c r="BA266" s="6" t="s">
        <v>485</v>
      </c>
      <c r="BB266" s="6" t="s">
        <v>488</v>
      </c>
      <c r="BC266" s="6" t="s">
        <v>1144</v>
      </c>
      <c r="BD266" s="6" t="s">
        <v>577</v>
      </c>
      <c r="BE266" s="6" t="s">
        <v>591</v>
      </c>
      <c r="BF266" s="6" t="s">
        <v>578</v>
      </c>
      <c r="BG266" s="6" t="s">
        <v>1145</v>
      </c>
      <c r="BH266" s="6" t="s">
        <v>580</v>
      </c>
      <c r="BI266" s="6" t="s">
        <v>1146</v>
      </c>
      <c r="BJ266" s="6" t="s">
        <v>607</v>
      </c>
      <c r="BK266" s="6" t="s">
        <v>1147</v>
      </c>
      <c r="BL266" s="6"/>
      <c r="BM266" s="6"/>
      <c r="BN266" s="6"/>
      <c r="BO266" s="6"/>
      <c r="BP266" s="6"/>
      <c r="BQ266" s="6"/>
      <c r="BR266" s="6"/>
      <c r="BS266" s="6"/>
      <c r="BT266" s="6"/>
      <c r="BU266" s="6"/>
      <c r="BV266" s="6"/>
      <c r="BW266" s="6"/>
      <c r="BX266" s="6"/>
    </row>
    <row r="267">
      <c r="A267" s="11" t="s">
        <v>12</v>
      </c>
      <c r="B267" s="11" t="s">
        <v>12</v>
      </c>
      <c r="C267" s="12" t="s">
        <v>191</v>
      </c>
      <c r="D267" s="12" t="s">
        <v>1148</v>
      </c>
      <c r="E267" s="13" t="s">
        <v>1148</v>
      </c>
      <c r="F267" s="6" t="s">
        <v>1149</v>
      </c>
      <c r="G267" s="6" t="s">
        <v>98</v>
      </c>
      <c r="H267" s="6"/>
      <c r="I267" s="6" t="s">
        <v>100</v>
      </c>
      <c r="K267" s="6" t="s">
        <v>99</v>
      </c>
      <c r="N267" s="14"/>
      <c r="AL267" s="40"/>
      <c r="AP267" s="40"/>
      <c r="AQ267" s="28"/>
      <c r="AR267" s="28"/>
      <c r="AS267" s="28"/>
      <c r="AT267" s="28"/>
      <c r="AU267" s="28"/>
      <c r="AW267" s="6" t="s">
        <v>1149</v>
      </c>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row>
    <row r="268">
      <c r="A268" s="11" t="s">
        <v>12</v>
      </c>
      <c r="B268" s="11" t="s">
        <v>12</v>
      </c>
      <c r="C268" s="12" t="s">
        <v>191</v>
      </c>
      <c r="D268" s="12" t="s">
        <v>1150</v>
      </c>
      <c r="E268" s="13" t="s">
        <v>1150</v>
      </c>
      <c r="F268" s="6" t="s">
        <v>1151</v>
      </c>
      <c r="G268" s="6" t="s">
        <v>98</v>
      </c>
      <c r="H268" s="6"/>
      <c r="I268" s="6" t="s">
        <v>100</v>
      </c>
      <c r="K268" s="6" t="s">
        <v>100</v>
      </c>
      <c r="N268" s="14"/>
      <c r="Z268" s="6" t="s">
        <v>147</v>
      </c>
      <c r="AA268" s="6" t="s">
        <v>148</v>
      </c>
      <c r="AC268" s="6" t="s">
        <v>1152</v>
      </c>
      <c r="AL268" s="40"/>
      <c r="AP268" s="40"/>
      <c r="AQ268" s="28"/>
      <c r="AR268" s="28"/>
      <c r="AS268" s="28"/>
      <c r="AT268" s="28"/>
      <c r="AU268" s="28"/>
      <c r="AW268" s="6" t="s">
        <v>1151</v>
      </c>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row>
    <row r="269">
      <c r="A269" s="11" t="s">
        <v>12</v>
      </c>
      <c r="B269" s="11" t="s">
        <v>12</v>
      </c>
      <c r="C269" s="12" t="s">
        <v>191</v>
      </c>
      <c r="D269" s="12" t="s">
        <v>1153</v>
      </c>
      <c r="E269" s="13" t="s">
        <v>1153</v>
      </c>
      <c r="F269" s="6" t="s">
        <v>275</v>
      </c>
      <c r="G269" s="6" t="s">
        <v>98</v>
      </c>
      <c r="H269" s="6"/>
      <c r="I269" s="6" t="s">
        <v>99</v>
      </c>
      <c r="J269" s="6" t="s">
        <v>99</v>
      </c>
      <c r="K269" s="6" t="s">
        <v>99</v>
      </c>
      <c r="N269" s="14"/>
      <c r="AL269" s="40"/>
      <c r="AP269" s="40"/>
      <c r="AQ269" s="28"/>
      <c r="AR269" s="28"/>
      <c r="AS269" s="28"/>
      <c r="AT269" s="28"/>
      <c r="AU269" s="28"/>
      <c r="AW269" s="6" t="s">
        <v>275</v>
      </c>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row>
    <row r="270">
      <c r="A270" s="11" t="s">
        <v>12</v>
      </c>
      <c r="B270" s="11" t="s">
        <v>12</v>
      </c>
      <c r="C270" s="12" t="s">
        <v>191</v>
      </c>
      <c r="D270" s="12" t="s">
        <v>1154</v>
      </c>
      <c r="E270" s="13" t="s">
        <v>1154</v>
      </c>
      <c r="F270" s="6" t="s">
        <v>263</v>
      </c>
      <c r="G270" s="6" t="s">
        <v>98</v>
      </c>
      <c r="H270" s="6"/>
      <c r="I270" s="6" t="s">
        <v>100</v>
      </c>
      <c r="J270" s="6" t="s">
        <v>99</v>
      </c>
      <c r="K270" s="6" t="s">
        <v>99</v>
      </c>
      <c r="N270" s="14"/>
      <c r="AL270" s="40"/>
      <c r="AP270" s="40"/>
      <c r="AQ270" s="28"/>
      <c r="AR270" s="28"/>
      <c r="AS270" s="28"/>
      <c r="AT270" s="28"/>
      <c r="AU270" s="28"/>
      <c r="AW270" s="6" t="s">
        <v>263</v>
      </c>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row>
    <row r="271">
      <c r="A271" s="11" t="s">
        <v>12</v>
      </c>
      <c r="B271" s="11" t="s">
        <v>12</v>
      </c>
      <c r="C271" s="12" t="s">
        <v>191</v>
      </c>
      <c r="D271" s="12" t="s">
        <v>1155</v>
      </c>
      <c r="E271" s="13" t="s">
        <v>1155</v>
      </c>
      <c r="F271" s="6" t="s">
        <v>237</v>
      </c>
      <c r="G271" s="6" t="s">
        <v>98</v>
      </c>
      <c r="H271" s="6"/>
      <c r="I271" s="6" t="s">
        <v>100</v>
      </c>
      <c r="J271" s="6" t="s">
        <v>100</v>
      </c>
      <c r="K271" s="6" t="s">
        <v>99</v>
      </c>
      <c r="N271" s="14"/>
      <c r="AL271" s="40"/>
      <c r="AP271" s="40"/>
      <c r="AQ271" s="28"/>
      <c r="AR271" s="28"/>
      <c r="AS271" s="28"/>
      <c r="AT271" s="28"/>
      <c r="AU271" s="28"/>
      <c r="AW271" s="6" t="s">
        <v>237</v>
      </c>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row>
    <row r="272">
      <c r="A272" s="11" t="s">
        <v>12</v>
      </c>
      <c r="B272" s="11" t="s">
        <v>12</v>
      </c>
      <c r="C272" s="12" t="s">
        <v>191</v>
      </c>
      <c r="D272" s="12" t="s">
        <v>1156</v>
      </c>
      <c r="E272" s="30" t="s">
        <v>1157</v>
      </c>
      <c r="F272" s="6" t="s">
        <v>1158</v>
      </c>
      <c r="G272" s="6" t="s">
        <v>98</v>
      </c>
      <c r="H272" s="6"/>
      <c r="I272" s="6" t="s">
        <v>99</v>
      </c>
      <c r="K272" s="6" t="s">
        <v>99</v>
      </c>
      <c r="N272" s="14"/>
      <c r="AL272" s="40"/>
      <c r="AP272" s="40"/>
      <c r="AQ272" s="28"/>
      <c r="AR272" s="28"/>
      <c r="AS272" s="28"/>
      <c r="AT272" s="28"/>
      <c r="AU272" s="28"/>
      <c r="AW272" s="6" t="s">
        <v>1159</v>
      </c>
      <c r="AX272" s="6" t="s">
        <v>604</v>
      </c>
      <c r="AY272" s="6" t="s">
        <v>1160</v>
      </c>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row>
    <row r="273">
      <c r="A273" s="11" t="s">
        <v>12</v>
      </c>
      <c r="B273" s="11" t="s">
        <v>12</v>
      </c>
      <c r="C273" s="12" t="s">
        <v>191</v>
      </c>
      <c r="D273" s="12" t="s">
        <v>1161</v>
      </c>
      <c r="E273" s="30" t="s">
        <v>1162</v>
      </c>
      <c r="F273" s="6" t="s">
        <v>1163</v>
      </c>
      <c r="G273" s="6" t="s">
        <v>98</v>
      </c>
      <c r="H273" s="6"/>
      <c r="I273" s="6" t="s">
        <v>100</v>
      </c>
      <c r="K273" s="6" t="s">
        <v>99</v>
      </c>
      <c r="N273" s="14"/>
      <c r="AL273" s="40"/>
      <c r="AP273" s="40"/>
      <c r="AQ273" s="28"/>
      <c r="AR273" s="28"/>
      <c r="AS273" s="28"/>
      <c r="AT273" s="28"/>
      <c r="AU273" s="28"/>
      <c r="AW273" s="6" t="s">
        <v>1164</v>
      </c>
      <c r="AX273" s="6" t="s">
        <v>1165</v>
      </c>
      <c r="AY273" s="6" t="s">
        <v>1166</v>
      </c>
      <c r="AZ273" s="6" t="s">
        <v>1167</v>
      </c>
      <c r="BA273" s="6" t="s">
        <v>1168</v>
      </c>
      <c r="BB273" s="6" t="s">
        <v>1169</v>
      </c>
      <c r="BC273" s="6" t="s">
        <v>1170</v>
      </c>
      <c r="BD273" s="6" t="s">
        <v>1171</v>
      </c>
      <c r="BE273" s="6" t="s">
        <v>1172</v>
      </c>
      <c r="BF273" s="6" t="s">
        <v>1173</v>
      </c>
      <c r="BG273" s="6" t="s">
        <v>1174</v>
      </c>
      <c r="BH273" s="6" t="s">
        <v>1175</v>
      </c>
      <c r="BI273" s="6" t="s">
        <v>1176</v>
      </c>
      <c r="BJ273" s="6" t="s">
        <v>1177</v>
      </c>
      <c r="BK273" s="6" t="s">
        <v>1178</v>
      </c>
      <c r="BL273" s="6"/>
      <c r="BM273" s="6"/>
      <c r="BN273" s="6"/>
      <c r="BO273" s="6"/>
      <c r="BP273" s="6"/>
      <c r="BQ273" s="6"/>
      <c r="BR273" s="6"/>
      <c r="BS273" s="6"/>
      <c r="BT273" s="6"/>
      <c r="BU273" s="6"/>
      <c r="BV273" s="6"/>
      <c r="BW273" s="6"/>
      <c r="BX273" s="6"/>
    </row>
    <row r="274">
      <c r="A274" s="11" t="s">
        <v>12</v>
      </c>
      <c r="B274" s="11" t="s">
        <v>12</v>
      </c>
      <c r="C274" s="12" t="s">
        <v>261</v>
      </c>
      <c r="D274" s="12" t="s">
        <v>1179</v>
      </c>
      <c r="E274" s="30" t="s">
        <v>1180</v>
      </c>
      <c r="F274" s="6" t="s">
        <v>1181</v>
      </c>
      <c r="G274" s="6" t="s">
        <v>98</v>
      </c>
      <c r="H274" s="6"/>
      <c r="I274" s="6" t="s">
        <v>100</v>
      </c>
      <c r="J274" s="6" t="s">
        <v>99</v>
      </c>
      <c r="K274" s="20" t="s">
        <v>99</v>
      </c>
      <c r="N274" s="14"/>
      <c r="Q274" s="6" t="s">
        <v>1182</v>
      </c>
      <c r="AL274" s="40"/>
      <c r="AP274" s="40"/>
      <c r="AQ274" s="28"/>
      <c r="AR274" s="28"/>
      <c r="AS274" s="28"/>
      <c r="AT274" s="28"/>
      <c r="AU274" s="28"/>
      <c r="AV274" s="6" t="s">
        <v>1183</v>
      </c>
      <c r="AW274" s="6" t="s">
        <v>540</v>
      </c>
      <c r="AX274" s="6" t="s">
        <v>514</v>
      </c>
      <c r="AY274" s="6" t="s">
        <v>477</v>
      </c>
      <c r="AZ274" s="6" t="s">
        <v>529</v>
      </c>
      <c r="BA274" s="6" t="s">
        <v>467</v>
      </c>
      <c r="BB274" s="6" t="s">
        <v>473</v>
      </c>
      <c r="BC274" s="6" t="s">
        <v>537</v>
      </c>
      <c r="BD274" s="6"/>
      <c r="BE274" s="6"/>
      <c r="BF274" s="6"/>
      <c r="BG274" s="6"/>
      <c r="BH274" s="6"/>
      <c r="BI274" s="6"/>
      <c r="BJ274" s="6"/>
      <c r="BK274" s="6"/>
      <c r="BL274" s="6"/>
      <c r="BM274" s="6"/>
      <c r="BN274" s="6"/>
      <c r="BO274" s="6"/>
      <c r="BP274" s="6"/>
      <c r="BQ274" s="6"/>
      <c r="BR274" s="6"/>
      <c r="BS274" s="6"/>
      <c r="BT274" s="6"/>
      <c r="BU274" s="6"/>
      <c r="BV274" s="6"/>
      <c r="BW274" s="6"/>
      <c r="BX274" s="6"/>
    </row>
    <row r="275">
      <c r="A275" s="11" t="s">
        <v>12</v>
      </c>
      <c r="B275" s="11" t="s">
        <v>12</v>
      </c>
      <c r="C275" s="12" t="s">
        <v>261</v>
      </c>
      <c r="D275" s="12" t="s">
        <v>1184</v>
      </c>
      <c r="E275" s="13" t="s">
        <v>1184</v>
      </c>
      <c r="F275" s="6" t="s">
        <v>237</v>
      </c>
      <c r="G275" s="6" t="s">
        <v>98</v>
      </c>
      <c r="H275" s="6"/>
      <c r="I275" s="6" t="s">
        <v>100</v>
      </c>
      <c r="J275" s="6" t="s">
        <v>99</v>
      </c>
      <c r="K275" s="6" t="s">
        <v>100</v>
      </c>
      <c r="N275" s="14"/>
      <c r="Q275" s="6" t="s">
        <v>1185</v>
      </c>
      <c r="S275" s="6" t="s">
        <v>1186</v>
      </c>
      <c r="Z275" s="6" t="s">
        <v>1187</v>
      </c>
      <c r="AA275" s="6" t="s">
        <v>663</v>
      </c>
      <c r="AG275" s="6" t="s">
        <v>619</v>
      </c>
      <c r="AH275" s="6" t="s">
        <v>1188</v>
      </c>
      <c r="AI275" s="6" t="s">
        <v>1189</v>
      </c>
      <c r="AL275" s="40"/>
      <c r="AP275" s="40"/>
      <c r="AQ275" s="28"/>
      <c r="AR275" s="28"/>
      <c r="AS275" s="28"/>
      <c r="AT275" s="28"/>
      <c r="AU275" s="28"/>
      <c r="AW275" s="6" t="s">
        <v>237</v>
      </c>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row>
    <row r="276">
      <c r="A276" s="11" t="s">
        <v>12</v>
      </c>
      <c r="B276" s="11" t="s">
        <v>12</v>
      </c>
      <c r="C276" s="12" t="s">
        <v>261</v>
      </c>
      <c r="D276" s="12" t="s">
        <v>1190</v>
      </c>
      <c r="E276" s="30" t="s">
        <v>1191</v>
      </c>
      <c r="F276" s="6" t="s">
        <v>1192</v>
      </c>
      <c r="G276" s="6" t="s">
        <v>98</v>
      </c>
      <c r="H276" s="6"/>
      <c r="I276" s="6" t="s">
        <v>100</v>
      </c>
      <c r="J276" s="6" t="s">
        <v>99</v>
      </c>
      <c r="K276" s="6" t="s">
        <v>100</v>
      </c>
      <c r="N276" s="14"/>
      <c r="Q276" s="6" t="s">
        <v>1193</v>
      </c>
      <c r="S276" s="6" t="s">
        <v>265</v>
      </c>
      <c r="AL276" s="40"/>
      <c r="AP276" s="40"/>
      <c r="AQ276" s="28"/>
      <c r="AR276" s="28"/>
      <c r="AS276" s="28"/>
      <c r="AT276" s="28"/>
      <c r="AU276" s="28"/>
      <c r="AW276" s="6" t="s">
        <v>524</v>
      </c>
      <c r="AX276" s="6" t="s">
        <v>550</v>
      </c>
      <c r="AY276" s="6" t="s">
        <v>528</v>
      </c>
      <c r="AZ276" s="6" t="s">
        <v>551</v>
      </c>
      <c r="BA276" s="6" t="s">
        <v>532</v>
      </c>
      <c r="BB276" s="6" t="s">
        <v>540</v>
      </c>
      <c r="BC276" s="6"/>
      <c r="BD276" s="6"/>
      <c r="BE276" s="6"/>
      <c r="BF276" s="6"/>
      <c r="BG276" s="6"/>
      <c r="BH276" s="6"/>
      <c r="BI276" s="6"/>
      <c r="BJ276" s="6"/>
      <c r="BK276" s="6"/>
      <c r="BL276" s="6"/>
      <c r="BM276" s="6"/>
      <c r="BN276" s="6"/>
      <c r="BO276" s="6"/>
      <c r="BP276" s="6"/>
      <c r="BQ276" s="6"/>
      <c r="BR276" s="6"/>
      <c r="BS276" s="6"/>
      <c r="BT276" s="6"/>
      <c r="BU276" s="6"/>
      <c r="BV276" s="6"/>
      <c r="BW276" s="6"/>
      <c r="BX276" s="6"/>
    </row>
    <row r="277">
      <c r="A277" s="11" t="s">
        <v>12</v>
      </c>
      <c r="B277" s="11" t="s">
        <v>12</v>
      </c>
      <c r="C277" s="12" t="s">
        <v>261</v>
      </c>
      <c r="D277" s="12" t="s">
        <v>1194</v>
      </c>
      <c r="E277" s="13" t="s">
        <v>1194</v>
      </c>
      <c r="F277" s="6" t="s">
        <v>435</v>
      </c>
      <c r="G277" s="6" t="s">
        <v>98</v>
      </c>
      <c r="H277" s="6"/>
      <c r="I277" s="6" t="s">
        <v>100</v>
      </c>
      <c r="K277" s="47" t="s">
        <v>1195</v>
      </c>
      <c r="N277" s="14"/>
      <c r="AL277" s="40"/>
      <c r="AP277" s="40"/>
      <c r="AQ277" s="28"/>
      <c r="AR277" s="28"/>
      <c r="AS277" s="28"/>
      <c r="AT277" s="28"/>
      <c r="AU277" s="28"/>
      <c r="AW277" s="6" t="s">
        <v>435</v>
      </c>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row>
    <row r="278">
      <c r="A278" s="11" t="s">
        <v>12</v>
      </c>
      <c r="B278" s="11" t="s">
        <v>12</v>
      </c>
      <c r="C278" s="12" t="s">
        <v>261</v>
      </c>
      <c r="D278" s="12" t="s">
        <v>1196</v>
      </c>
      <c r="E278" s="13" t="s">
        <v>1196</v>
      </c>
      <c r="F278" s="6" t="s">
        <v>578</v>
      </c>
      <c r="G278" s="6" t="s">
        <v>98</v>
      </c>
      <c r="H278" s="6"/>
      <c r="I278" s="6" t="s">
        <v>100</v>
      </c>
      <c r="K278" s="47" t="s">
        <v>1195</v>
      </c>
      <c r="N278" s="14"/>
      <c r="AL278" s="40"/>
      <c r="AP278" s="40"/>
      <c r="AQ278" s="28"/>
      <c r="AR278" s="28"/>
      <c r="AS278" s="28"/>
      <c r="AT278" s="28"/>
      <c r="AU278" s="28"/>
      <c r="AW278" s="6" t="s">
        <v>578</v>
      </c>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row>
    <row r="279">
      <c r="A279" s="11" t="s">
        <v>12</v>
      </c>
      <c r="B279" s="11" t="s">
        <v>12</v>
      </c>
      <c r="C279" s="12" t="s">
        <v>261</v>
      </c>
      <c r="D279" s="12" t="s">
        <v>1197</v>
      </c>
      <c r="E279" s="13" t="s">
        <v>1197</v>
      </c>
      <c r="F279" s="6" t="s">
        <v>229</v>
      </c>
      <c r="G279" s="6" t="s">
        <v>98</v>
      </c>
      <c r="H279" s="6"/>
      <c r="I279" s="6" t="s">
        <v>100</v>
      </c>
      <c r="K279" s="47" t="s">
        <v>1195</v>
      </c>
      <c r="N279" s="14"/>
      <c r="AL279" s="40"/>
      <c r="AP279" s="40"/>
      <c r="AQ279" s="28"/>
      <c r="AR279" s="28"/>
      <c r="AS279" s="28"/>
      <c r="AT279" s="28"/>
      <c r="AU279" s="28"/>
      <c r="AW279" s="6" t="s">
        <v>229</v>
      </c>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row>
    <row r="280">
      <c r="A280" s="11" t="s">
        <v>12</v>
      </c>
      <c r="B280" s="11" t="s">
        <v>12</v>
      </c>
      <c r="C280" s="12" t="s">
        <v>261</v>
      </c>
      <c r="D280" s="12" t="s">
        <v>1198</v>
      </c>
      <c r="E280" s="30" t="s">
        <v>1199</v>
      </c>
      <c r="F280" s="6" t="s">
        <v>1200</v>
      </c>
      <c r="G280" s="6" t="s">
        <v>98</v>
      </c>
      <c r="H280" s="6"/>
      <c r="I280" s="6" t="s">
        <v>99</v>
      </c>
      <c r="K280" s="47" t="s">
        <v>1195</v>
      </c>
      <c r="N280" s="14"/>
      <c r="AL280" s="40"/>
      <c r="AP280" s="40"/>
      <c r="AQ280" s="28"/>
      <c r="AR280" s="28"/>
      <c r="AS280" s="28"/>
      <c r="AT280" s="28"/>
      <c r="AU280" s="28"/>
      <c r="AW280" s="6" t="s">
        <v>485</v>
      </c>
      <c r="AX280" s="6" t="s">
        <v>1151</v>
      </c>
      <c r="AY280" s="6" t="s">
        <v>1126</v>
      </c>
      <c r="AZ280" s="6" t="s">
        <v>1143</v>
      </c>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row>
    <row r="281">
      <c r="A281" s="11" t="s">
        <v>12</v>
      </c>
      <c r="B281" s="11" t="s">
        <v>12</v>
      </c>
      <c r="C281" s="12" t="s">
        <v>261</v>
      </c>
      <c r="D281" s="12" t="s">
        <v>1201</v>
      </c>
      <c r="E281" s="30" t="s">
        <v>1202</v>
      </c>
      <c r="F281" s="6" t="s">
        <v>1203</v>
      </c>
      <c r="G281" s="6" t="s">
        <v>98</v>
      </c>
      <c r="H281" s="6"/>
      <c r="I281" s="6" t="s">
        <v>99</v>
      </c>
      <c r="K281" s="6" t="s">
        <v>99</v>
      </c>
      <c r="N281" s="14"/>
      <c r="AL281" s="40"/>
      <c r="AP281" s="40"/>
      <c r="AQ281" s="28"/>
      <c r="AR281" s="28"/>
      <c r="AS281" s="28"/>
      <c r="AT281" s="28"/>
      <c r="AU281" s="28"/>
      <c r="AW281" s="6" t="s">
        <v>1204</v>
      </c>
      <c r="AX281" s="6" t="s">
        <v>1131</v>
      </c>
      <c r="AY281" s="6" t="s">
        <v>1205</v>
      </c>
      <c r="AZ281" s="6" t="s">
        <v>1132</v>
      </c>
      <c r="BA281" s="6" t="s">
        <v>1136</v>
      </c>
      <c r="BB281" s="6" t="s">
        <v>1135</v>
      </c>
      <c r="BC281" s="6" t="s">
        <v>1206</v>
      </c>
      <c r="BD281" s="6"/>
      <c r="BE281" s="6"/>
      <c r="BF281" s="6"/>
      <c r="BG281" s="6"/>
      <c r="BH281" s="6"/>
      <c r="BI281" s="6"/>
      <c r="BJ281" s="6"/>
      <c r="BK281" s="6"/>
      <c r="BL281" s="6"/>
      <c r="BM281" s="6"/>
      <c r="BN281" s="6"/>
      <c r="BO281" s="6"/>
      <c r="BP281" s="6"/>
      <c r="BQ281" s="6"/>
      <c r="BR281" s="6"/>
      <c r="BS281" s="6"/>
      <c r="BT281" s="6"/>
      <c r="BU281" s="6"/>
      <c r="BV281" s="6"/>
      <c r="BW281" s="6"/>
      <c r="BX281" s="6"/>
    </row>
    <row r="282">
      <c r="A282" s="11" t="s">
        <v>12</v>
      </c>
      <c r="B282" s="11" t="s">
        <v>12</v>
      </c>
      <c r="C282" s="12" t="s">
        <v>261</v>
      </c>
      <c r="D282" s="12" t="s">
        <v>1207</v>
      </c>
      <c r="E282" s="13" t="s">
        <v>1207</v>
      </c>
      <c r="F282" s="6" t="s">
        <v>193</v>
      </c>
      <c r="G282" s="6" t="s">
        <v>98</v>
      </c>
      <c r="H282" s="6"/>
      <c r="I282" s="6" t="s">
        <v>99</v>
      </c>
      <c r="K282" s="47" t="s">
        <v>1208</v>
      </c>
      <c r="N282" s="14"/>
      <c r="AL282" s="40"/>
      <c r="AP282" s="40"/>
      <c r="AQ282" s="28"/>
      <c r="AR282" s="28"/>
      <c r="AS282" s="28"/>
      <c r="AT282" s="28"/>
      <c r="AU282" s="28"/>
      <c r="AW282" s="6" t="s">
        <v>193</v>
      </c>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row>
    <row r="283">
      <c r="A283" s="11" t="s">
        <v>12</v>
      </c>
      <c r="B283" s="11" t="s">
        <v>12</v>
      </c>
      <c r="C283" s="12" t="s">
        <v>261</v>
      </c>
      <c r="D283" s="12" t="s">
        <v>1209</v>
      </c>
      <c r="E283" s="13" t="s">
        <v>1209</v>
      </c>
      <c r="F283" s="6" t="s">
        <v>445</v>
      </c>
      <c r="G283" s="6" t="s">
        <v>98</v>
      </c>
      <c r="H283" s="6"/>
      <c r="I283" s="6" t="s">
        <v>99</v>
      </c>
      <c r="K283" s="47" t="s">
        <v>1210</v>
      </c>
      <c r="N283" s="14"/>
      <c r="AL283" s="40"/>
      <c r="AP283" s="40"/>
      <c r="AQ283" s="28"/>
      <c r="AR283" s="28"/>
      <c r="AS283" s="28"/>
      <c r="AT283" s="28"/>
      <c r="AU283" s="28"/>
      <c r="AW283" s="6" t="s">
        <v>445</v>
      </c>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row>
    <row r="284">
      <c r="A284" s="11" t="s">
        <v>12</v>
      </c>
      <c r="B284" s="11" t="s">
        <v>12</v>
      </c>
      <c r="C284" s="12" t="s">
        <v>261</v>
      </c>
      <c r="D284" s="12" t="s">
        <v>1211</v>
      </c>
      <c r="E284" s="13" t="s">
        <v>1211</v>
      </c>
      <c r="F284" s="6" t="s">
        <v>502</v>
      </c>
      <c r="G284" s="6" t="s">
        <v>98</v>
      </c>
      <c r="H284" s="6"/>
      <c r="I284" s="6" t="s">
        <v>99</v>
      </c>
      <c r="K284" s="47" t="s">
        <v>1210</v>
      </c>
      <c r="N284" s="14"/>
      <c r="AL284" s="40"/>
      <c r="AP284" s="40"/>
      <c r="AQ284" s="28"/>
      <c r="AR284" s="28"/>
      <c r="AS284" s="28"/>
      <c r="AT284" s="28"/>
      <c r="AU284" s="28"/>
      <c r="AW284" s="6" t="s">
        <v>502</v>
      </c>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row>
    <row r="285">
      <c r="A285" s="11" t="s">
        <v>12</v>
      </c>
      <c r="B285" s="11" t="s">
        <v>12</v>
      </c>
      <c r="C285" s="12" t="s">
        <v>261</v>
      </c>
      <c r="D285" s="12" t="s">
        <v>1212</v>
      </c>
      <c r="E285" s="13" t="s">
        <v>1212</v>
      </c>
      <c r="F285" s="6" t="s">
        <v>237</v>
      </c>
      <c r="G285" s="6" t="s">
        <v>98</v>
      </c>
      <c r="H285" s="6"/>
      <c r="I285" s="6" t="s">
        <v>99</v>
      </c>
      <c r="J285" s="6" t="s">
        <v>99</v>
      </c>
      <c r="K285" s="6" t="s">
        <v>100</v>
      </c>
      <c r="N285" s="14"/>
      <c r="Z285" s="6" t="s">
        <v>1187</v>
      </c>
      <c r="AA285" s="6" t="s">
        <v>663</v>
      </c>
      <c r="AC285" s="6" t="s">
        <v>1213</v>
      </c>
      <c r="AL285" s="40"/>
      <c r="AP285" s="40"/>
      <c r="AQ285" s="28"/>
      <c r="AR285" s="28"/>
      <c r="AS285" s="28"/>
      <c r="AT285" s="28"/>
      <c r="AU285" s="28"/>
      <c r="AW285" s="6" t="s">
        <v>237</v>
      </c>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row>
    <row r="286">
      <c r="A286" s="11" t="s">
        <v>12</v>
      </c>
      <c r="B286" s="11" t="s">
        <v>12</v>
      </c>
      <c r="C286" s="12" t="s">
        <v>261</v>
      </c>
      <c r="D286" s="12" t="s">
        <v>1214</v>
      </c>
      <c r="E286" s="30" t="s">
        <v>1215</v>
      </c>
      <c r="F286" s="6" t="s">
        <v>1216</v>
      </c>
      <c r="G286" s="6" t="s">
        <v>98</v>
      </c>
      <c r="H286" s="6"/>
      <c r="I286" s="6" t="s">
        <v>100</v>
      </c>
      <c r="K286" s="47" t="s">
        <v>1195</v>
      </c>
      <c r="N286" s="14"/>
      <c r="AL286" s="40"/>
      <c r="AP286" s="40"/>
      <c r="AQ286" s="28"/>
      <c r="AR286" s="28"/>
      <c r="AS286" s="28"/>
      <c r="AT286" s="28"/>
      <c r="AU286" s="28"/>
      <c r="AW286" s="6" t="s">
        <v>230</v>
      </c>
      <c r="AX286" s="6" t="s">
        <v>575</v>
      </c>
      <c r="AY286" s="6" t="s">
        <v>488</v>
      </c>
      <c r="AZ286" s="6" t="s">
        <v>580</v>
      </c>
      <c r="BA286" s="6" t="s">
        <v>607</v>
      </c>
      <c r="BB286" s="6" t="s">
        <v>232</v>
      </c>
      <c r="BC286" s="6" t="s">
        <v>579</v>
      </c>
      <c r="BD286" s="6" t="s">
        <v>250</v>
      </c>
      <c r="BE286" s="6"/>
      <c r="BF286" s="6"/>
      <c r="BG286" s="6"/>
      <c r="BH286" s="6"/>
      <c r="BI286" s="6"/>
      <c r="BJ286" s="6"/>
      <c r="BK286" s="6"/>
      <c r="BL286" s="6"/>
      <c r="BM286" s="6"/>
      <c r="BN286" s="6"/>
      <c r="BO286" s="6"/>
      <c r="BP286" s="6"/>
      <c r="BQ286" s="6"/>
      <c r="BR286" s="6"/>
      <c r="BS286" s="6"/>
      <c r="BT286" s="6"/>
      <c r="BU286" s="6"/>
      <c r="BV286" s="6"/>
      <c r="BW286" s="6"/>
      <c r="BX286" s="6"/>
    </row>
    <row r="287">
      <c r="A287" s="11" t="s">
        <v>12</v>
      </c>
      <c r="B287" s="11" t="s">
        <v>12</v>
      </c>
      <c r="C287" s="12" t="s">
        <v>261</v>
      </c>
      <c r="D287" s="12" t="s">
        <v>1217</v>
      </c>
      <c r="E287" s="30" t="s">
        <v>1218</v>
      </c>
      <c r="F287" s="6" t="s">
        <v>1158</v>
      </c>
      <c r="G287" s="6" t="s">
        <v>98</v>
      </c>
      <c r="H287" s="6"/>
      <c r="I287" s="6" t="s">
        <v>99</v>
      </c>
      <c r="K287" s="47" t="s">
        <v>1208</v>
      </c>
      <c r="N287" s="14"/>
      <c r="AL287" s="40"/>
      <c r="AP287" s="40"/>
      <c r="AQ287" s="28"/>
      <c r="AR287" s="28"/>
      <c r="AS287" s="28"/>
      <c r="AT287" s="28"/>
      <c r="AU287" s="28"/>
      <c r="AW287" s="6" t="s">
        <v>1159</v>
      </c>
      <c r="AX287" s="6" t="s">
        <v>604</v>
      </c>
      <c r="AY287" s="6" t="s">
        <v>1160</v>
      </c>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row>
    <row r="288">
      <c r="A288" s="11" t="s">
        <v>12</v>
      </c>
      <c r="B288" s="11" t="s">
        <v>12</v>
      </c>
      <c r="C288" s="12" t="s">
        <v>261</v>
      </c>
      <c r="D288" s="12" t="s">
        <v>1219</v>
      </c>
      <c r="E288" s="30" t="s">
        <v>1220</v>
      </c>
      <c r="F288" s="6" t="s">
        <v>1221</v>
      </c>
      <c r="G288" s="6" t="s">
        <v>98</v>
      </c>
      <c r="H288" s="6"/>
      <c r="I288" s="6" t="s">
        <v>99</v>
      </c>
      <c r="K288" s="47" t="s">
        <v>1208</v>
      </c>
      <c r="N288" s="14"/>
      <c r="AL288" s="40"/>
      <c r="AP288" s="40"/>
      <c r="AQ288" s="28"/>
      <c r="AR288" s="28"/>
      <c r="AS288" s="28"/>
      <c r="AT288" s="28"/>
      <c r="AU288" s="28"/>
      <c r="AW288" s="6" t="s">
        <v>1164</v>
      </c>
      <c r="AX288" s="6" t="s">
        <v>502</v>
      </c>
      <c r="AY288" s="6" t="s">
        <v>1166</v>
      </c>
      <c r="AZ288" s="6" t="s">
        <v>1222</v>
      </c>
      <c r="BA288" s="6" t="s">
        <v>1167</v>
      </c>
      <c r="BB288" s="6"/>
      <c r="BC288" s="6"/>
      <c r="BD288" s="6"/>
      <c r="BE288" s="6"/>
      <c r="BF288" s="6"/>
      <c r="BG288" s="6"/>
      <c r="BH288" s="6"/>
      <c r="BI288" s="6"/>
      <c r="BJ288" s="6"/>
      <c r="BK288" s="6"/>
      <c r="BL288" s="6"/>
      <c r="BM288" s="6"/>
      <c r="BN288" s="6"/>
      <c r="BO288" s="6"/>
      <c r="BP288" s="6"/>
      <c r="BQ288" s="6"/>
      <c r="BR288" s="6"/>
      <c r="BS288" s="6"/>
      <c r="BT288" s="6"/>
      <c r="BU288" s="6"/>
      <c r="BV288" s="6"/>
      <c r="BW288" s="6"/>
      <c r="BX288" s="6"/>
    </row>
    <row r="289">
      <c r="A289" s="11" t="s">
        <v>18</v>
      </c>
      <c r="B289" s="11" t="s">
        <v>18</v>
      </c>
      <c r="C289" s="12" t="s">
        <v>1223</v>
      </c>
      <c r="D289" s="12" t="s">
        <v>1224</v>
      </c>
      <c r="E289" s="30" t="s">
        <v>1225</v>
      </c>
      <c r="F289" s="6" t="s">
        <v>1075</v>
      </c>
      <c r="G289" s="6" t="s">
        <v>132</v>
      </c>
      <c r="H289" s="6"/>
      <c r="I289" s="6" t="s">
        <v>99</v>
      </c>
      <c r="K289" s="6" t="s">
        <v>99</v>
      </c>
      <c r="N289" s="14"/>
      <c r="AL289" s="40"/>
      <c r="AP289" s="40"/>
      <c r="AQ289" s="28"/>
      <c r="AR289" s="28"/>
      <c r="AS289" s="28"/>
      <c r="AT289" s="28"/>
      <c r="AU289" s="28"/>
      <c r="AW289" s="6" t="s">
        <v>1075</v>
      </c>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row>
    <row r="290">
      <c r="A290" s="11" t="s">
        <v>18</v>
      </c>
      <c r="B290" s="11" t="s">
        <v>18</v>
      </c>
      <c r="C290" s="43" t="s">
        <v>1223</v>
      </c>
      <c r="D290" s="43" t="s">
        <v>1226</v>
      </c>
      <c r="E290" s="13" t="s">
        <v>1226</v>
      </c>
      <c r="F290" s="6" t="s">
        <v>1227</v>
      </c>
      <c r="G290" s="6" t="s">
        <v>132</v>
      </c>
      <c r="H290" s="6"/>
      <c r="I290" s="6" t="s">
        <v>100</v>
      </c>
      <c r="K290" s="6" t="s">
        <v>99</v>
      </c>
      <c r="N290" s="14"/>
      <c r="AL290" s="40"/>
      <c r="AP290" s="40"/>
      <c r="AQ290" s="28"/>
      <c r="AR290" s="28"/>
      <c r="AS290" s="28"/>
      <c r="AT290" s="28"/>
      <c r="AU290" s="28"/>
      <c r="AW290" s="6" t="s">
        <v>1227</v>
      </c>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row>
    <row r="291">
      <c r="A291" s="11" t="s">
        <v>18</v>
      </c>
      <c r="B291" s="11" t="s">
        <v>18</v>
      </c>
      <c r="C291" s="12" t="s">
        <v>1223</v>
      </c>
      <c r="D291" s="12" t="s">
        <v>1228</v>
      </c>
      <c r="E291" s="30" t="s">
        <v>1229</v>
      </c>
      <c r="F291" s="6" t="s">
        <v>1230</v>
      </c>
      <c r="G291" s="6" t="s">
        <v>132</v>
      </c>
      <c r="H291" s="6"/>
      <c r="I291" s="6" t="s">
        <v>99</v>
      </c>
      <c r="K291" s="6" t="s">
        <v>99</v>
      </c>
      <c r="N291" s="14"/>
      <c r="AL291" s="40"/>
      <c r="AP291" s="40"/>
      <c r="AQ291" s="28"/>
      <c r="AR291" s="28"/>
      <c r="AS291" s="28"/>
      <c r="AT291" s="28"/>
      <c r="AU291" s="28"/>
      <c r="AW291" s="6" t="s">
        <v>653</v>
      </c>
      <c r="AX291" s="6" t="s">
        <v>654</v>
      </c>
      <c r="AY291" s="6" t="s">
        <v>656</v>
      </c>
      <c r="AZ291" s="6" t="s">
        <v>1231</v>
      </c>
      <c r="BA291" s="6" t="s">
        <v>1227</v>
      </c>
      <c r="BB291" s="6" t="s">
        <v>1232</v>
      </c>
      <c r="BC291" s="6"/>
      <c r="BD291" s="6"/>
      <c r="BE291" s="6"/>
      <c r="BF291" s="6"/>
      <c r="BG291" s="6"/>
      <c r="BH291" s="6"/>
      <c r="BI291" s="6"/>
      <c r="BJ291" s="6"/>
      <c r="BK291" s="6"/>
      <c r="BL291" s="6"/>
      <c r="BM291" s="6"/>
      <c r="BN291" s="6"/>
      <c r="BO291" s="6"/>
      <c r="BP291" s="6"/>
      <c r="BQ291" s="6"/>
      <c r="BR291" s="6"/>
      <c r="BS291" s="6"/>
      <c r="BT291" s="6"/>
      <c r="BU291" s="6"/>
      <c r="BV291" s="6"/>
      <c r="BW291" s="6"/>
      <c r="BX291" s="6"/>
    </row>
    <row r="292">
      <c r="A292" s="11" t="s">
        <v>18</v>
      </c>
      <c r="B292" s="11" t="s">
        <v>18</v>
      </c>
      <c r="C292" s="43" t="s">
        <v>1223</v>
      </c>
      <c r="D292" s="43" t="s">
        <v>1233</v>
      </c>
      <c r="E292" s="30" t="s">
        <v>1234</v>
      </c>
      <c r="F292" s="6" t="s">
        <v>1235</v>
      </c>
      <c r="G292" s="6" t="s">
        <v>132</v>
      </c>
      <c r="H292" s="6"/>
      <c r="I292" s="6" t="s">
        <v>100</v>
      </c>
      <c r="K292" s="6" t="s">
        <v>99</v>
      </c>
      <c r="N292" s="14"/>
      <c r="AL292" s="40"/>
      <c r="AP292" s="40"/>
      <c r="AQ292" s="28"/>
      <c r="AR292" s="28"/>
      <c r="AS292" s="28"/>
      <c r="AT292" s="28"/>
      <c r="AU292" s="28"/>
      <c r="AW292" s="6" t="s">
        <v>653</v>
      </c>
      <c r="AX292" s="6" t="s">
        <v>1231</v>
      </c>
      <c r="AY292" s="6" t="s">
        <v>1236</v>
      </c>
      <c r="AZ292" s="6" t="s">
        <v>657</v>
      </c>
      <c r="BA292" s="6" t="s">
        <v>655</v>
      </c>
      <c r="BB292" s="6" t="s">
        <v>654</v>
      </c>
      <c r="BC292" s="6" t="s">
        <v>656</v>
      </c>
      <c r="BD292" s="6"/>
      <c r="BE292" s="6"/>
      <c r="BF292" s="6"/>
      <c r="BG292" s="6"/>
      <c r="BH292" s="6"/>
      <c r="BI292" s="6"/>
      <c r="BJ292" s="6"/>
      <c r="BK292" s="6"/>
      <c r="BL292" s="6"/>
      <c r="BM292" s="6"/>
      <c r="BN292" s="6"/>
      <c r="BO292" s="6"/>
      <c r="BP292" s="6"/>
      <c r="BQ292" s="6"/>
      <c r="BR292" s="6"/>
      <c r="BS292" s="6"/>
      <c r="BT292" s="6"/>
      <c r="BU292" s="6"/>
      <c r="BV292" s="6"/>
      <c r="BW292" s="6"/>
      <c r="BX292" s="6"/>
    </row>
    <row r="293">
      <c r="A293" s="11" t="s">
        <v>18</v>
      </c>
      <c r="B293" s="11" t="s">
        <v>18</v>
      </c>
      <c r="C293" s="12" t="s">
        <v>1223</v>
      </c>
      <c r="D293" s="12" t="s">
        <v>1237</v>
      </c>
      <c r="E293" s="13" t="s">
        <v>1237</v>
      </c>
      <c r="F293" s="6" t="s">
        <v>1238</v>
      </c>
      <c r="G293" s="6" t="s">
        <v>132</v>
      </c>
      <c r="H293" s="6"/>
      <c r="I293" s="6" t="s">
        <v>99</v>
      </c>
      <c r="K293" s="6" t="s">
        <v>99</v>
      </c>
      <c r="N293" s="14"/>
      <c r="AL293" s="40"/>
      <c r="AP293" s="40"/>
      <c r="AQ293" s="28"/>
      <c r="AR293" s="28"/>
      <c r="AS293" s="28"/>
      <c r="AT293" s="28"/>
      <c r="AU293" s="28"/>
      <c r="AW293" s="6" t="s">
        <v>1239</v>
      </c>
      <c r="AX293" s="6" t="s">
        <v>1240</v>
      </c>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row>
    <row r="294">
      <c r="A294" s="11" t="s">
        <v>18</v>
      </c>
      <c r="B294" s="11" t="s">
        <v>18</v>
      </c>
      <c r="C294" s="12" t="s">
        <v>1223</v>
      </c>
      <c r="D294" s="12" t="s">
        <v>1241</v>
      </c>
      <c r="E294" s="30" t="s">
        <v>1242</v>
      </c>
      <c r="F294" s="6" t="s">
        <v>669</v>
      </c>
      <c r="G294" s="6" t="s">
        <v>132</v>
      </c>
      <c r="H294" s="6"/>
      <c r="I294" s="6" t="s">
        <v>99</v>
      </c>
      <c r="K294" s="6" t="s">
        <v>99</v>
      </c>
      <c r="N294" s="14"/>
      <c r="AL294" s="40"/>
      <c r="AP294" s="40"/>
      <c r="AQ294" s="28"/>
      <c r="AR294" s="28"/>
      <c r="AS294" s="28"/>
      <c r="AT294" s="28"/>
      <c r="AU294" s="28"/>
      <c r="AW294" s="6" t="s">
        <v>669</v>
      </c>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row>
    <row r="295">
      <c r="A295" s="11" t="s">
        <v>18</v>
      </c>
      <c r="B295" s="11" t="s">
        <v>18</v>
      </c>
      <c r="C295" s="12" t="s">
        <v>1223</v>
      </c>
      <c r="D295" s="12" t="s">
        <v>1243</v>
      </c>
      <c r="E295" s="30" t="s">
        <v>1244</v>
      </c>
      <c r="F295" s="6" t="s">
        <v>669</v>
      </c>
      <c r="G295" s="6" t="s">
        <v>132</v>
      </c>
      <c r="H295" s="6"/>
      <c r="I295" s="6" t="s">
        <v>99</v>
      </c>
      <c r="K295" s="6" t="s">
        <v>99</v>
      </c>
      <c r="N295" s="14"/>
      <c r="AL295" s="40"/>
      <c r="AP295" s="40"/>
      <c r="AQ295" s="28"/>
      <c r="AR295" s="28"/>
      <c r="AS295" s="28"/>
      <c r="AT295" s="28"/>
      <c r="AU295" s="28"/>
      <c r="AW295" s="6" t="s">
        <v>669</v>
      </c>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row>
    <row r="296">
      <c r="A296" s="11" t="s">
        <v>18</v>
      </c>
      <c r="B296" s="11" t="s">
        <v>18</v>
      </c>
      <c r="C296" s="12" t="s">
        <v>1223</v>
      </c>
      <c r="D296" s="12" t="s">
        <v>1245</v>
      </c>
      <c r="E296" s="30" t="s">
        <v>1246</v>
      </c>
      <c r="F296" s="6" t="s">
        <v>669</v>
      </c>
      <c r="G296" s="6" t="s">
        <v>132</v>
      </c>
      <c r="H296" s="6"/>
      <c r="I296" s="6" t="s">
        <v>99</v>
      </c>
      <c r="K296" s="6" t="s">
        <v>99</v>
      </c>
      <c r="N296" s="14"/>
      <c r="AL296" s="40"/>
      <c r="AP296" s="40"/>
      <c r="AQ296" s="28"/>
      <c r="AR296" s="28"/>
      <c r="AS296" s="28"/>
      <c r="AT296" s="28"/>
      <c r="AU296" s="28"/>
      <c r="AW296" s="6" t="s">
        <v>669</v>
      </c>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row>
    <row r="297">
      <c r="A297" s="11" t="s">
        <v>18</v>
      </c>
      <c r="B297" s="11" t="s">
        <v>18</v>
      </c>
      <c r="C297" s="12" t="s">
        <v>1223</v>
      </c>
      <c r="D297" s="12" t="s">
        <v>1247</v>
      </c>
      <c r="E297" s="30" t="s">
        <v>1248</v>
      </c>
      <c r="F297" s="6" t="s">
        <v>669</v>
      </c>
      <c r="G297" s="6" t="s">
        <v>132</v>
      </c>
      <c r="H297" s="6"/>
      <c r="I297" s="6" t="s">
        <v>99</v>
      </c>
      <c r="K297" s="6" t="s">
        <v>99</v>
      </c>
      <c r="N297" s="14"/>
      <c r="AL297" s="40"/>
      <c r="AP297" s="40"/>
      <c r="AQ297" s="28"/>
      <c r="AR297" s="28"/>
      <c r="AS297" s="28"/>
      <c r="AT297" s="28"/>
      <c r="AU297" s="28"/>
      <c r="AW297" s="6" t="s">
        <v>669</v>
      </c>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row>
    <row r="298">
      <c r="A298" s="11" t="s">
        <v>18</v>
      </c>
      <c r="B298" s="11" t="s">
        <v>18</v>
      </c>
      <c r="C298" s="12" t="s">
        <v>1223</v>
      </c>
      <c r="D298" s="12" t="s">
        <v>1249</v>
      </c>
      <c r="E298" s="30" t="s">
        <v>1250</v>
      </c>
      <c r="F298" s="6" t="s">
        <v>669</v>
      </c>
      <c r="G298" s="6" t="s">
        <v>132</v>
      </c>
      <c r="H298" s="6"/>
      <c r="I298" s="6" t="s">
        <v>99</v>
      </c>
      <c r="K298" s="6" t="s">
        <v>99</v>
      </c>
      <c r="N298" s="14"/>
      <c r="AL298" s="40"/>
      <c r="AP298" s="40"/>
      <c r="AQ298" s="28"/>
      <c r="AR298" s="28"/>
      <c r="AS298" s="28"/>
      <c r="AT298" s="28"/>
      <c r="AU298" s="28"/>
      <c r="AW298" s="6" t="s">
        <v>669</v>
      </c>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row>
    <row r="299">
      <c r="A299" s="11" t="s">
        <v>18</v>
      </c>
      <c r="B299" s="11" t="s">
        <v>18</v>
      </c>
      <c r="C299" s="12" t="s">
        <v>1223</v>
      </c>
      <c r="D299" s="12" t="s">
        <v>1251</v>
      </c>
      <c r="E299" s="30" t="s">
        <v>1252</v>
      </c>
      <c r="F299" s="6" t="s">
        <v>669</v>
      </c>
      <c r="G299" s="6" t="s">
        <v>132</v>
      </c>
      <c r="H299" s="6"/>
      <c r="I299" s="6" t="s">
        <v>99</v>
      </c>
      <c r="K299" s="6" t="s">
        <v>99</v>
      </c>
      <c r="N299" s="14"/>
      <c r="AL299" s="40"/>
      <c r="AP299" s="40"/>
      <c r="AQ299" s="28"/>
      <c r="AR299" s="28"/>
      <c r="AS299" s="28"/>
      <c r="AT299" s="28"/>
      <c r="AU299" s="28"/>
      <c r="AW299" s="6" t="s">
        <v>669</v>
      </c>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row>
    <row r="300">
      <c r="A300" s="11" t="s">
        <v>18</v>
      </c>
      <c r="B300" s="11" t="s">
        <v>18</v>
      </c>
      <c r="C300" s="12" t="s">
        <v>1223</v>
      </c>
      <c r="D300" s="12" t="s">
        <v>1253</v>
      </c>
      <c r="E300" s="30" t="s">
        <v>1254</v>
      </c>
      <c r="F300" s="6" t="s">
        <v>669</v>
      </c>
      <c r="G300" s="6" t="s">
        <v>132</v>
      </c>
      <c r="H300" s="6"/>
      <c r="I300" s="6" t="s">
        <v>99</v>
      </c>
      <c r="K300" s="6" t="s">
        <v>99</v>
      </c>
      <c r="N300" s="14"/>
      <c r="AL300" s="40"/>
      <c r="AP300" s="40"/>
      <c r="AQ300" s="28"/>
      <c r="AR300" s="28"/>
      <c r="AS300" s="28"/>
      <c r="AT300" s="28"/>
      <c r="AU300" s="28"/>
      <c r="AW300" s="6" t="s">
        <v>669</v>
      </c>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row>
    <row r="301">
      <c r="A301" s="11" t="s">
        <v>18</v>
      </c>
      <c r="B301" s="11" t="s">
        <v>18</v>
      </c>
      <c r="C301" s="12" t="s">
        <v>1223</v>
      </c>
      <c r="D301" s="12" t="s">
        <v>1255</v>
      </c>
      <c r="E301" s="30" t="s">
        <v>1256</v>
      </c>
      <c r="F301" s="6" t="s">
        <v>1257</v>
      </c>
      <c r="G301" s="6" t="s">
        <v>132</v>
      </c>
      <c r="H301" s="6"/>
      <c r="I301" s="6" t="s">
        <v>99</v>
      </c>
      <c r="K301" s="6" t="s">
        <v>99</v>
      </c>
      <c r="N301" s="14"/>
      <c r="AL301" s="40"/>
      <c r="AP301" s="40"/>
      <c r="AQ301" s="28"/>
      <c r="AR301" s="28"/>
      <c r="AS301" s="28"/>
      <c r="AT301" s="28"/>
      <c r="AU301" s="28"/>
      <c r="AW301" s="6" t="s">
        <v>1258</v>
      </c>
      <c r="AX301" s="6" t="s">
        <v>1259</v>
      </c>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row>
    <row r="302">
      <c r="A302" s="11" t="s">
        <v>18</v>
      </c>
      <c r="B302" s="11" t="s">
        <v>18</v>
      </c>
      <c r="C302" s="12" t="s">
        <v>1223</v>
      </c>
      <c r="D302" s="12" t="s">
        <v>1260</v>
      </c>
      <c r="E302" s="30" t="s">
        <v>1261</v>
      </c>
      <c r="F302" s="6" t="s">
        <v>1262</v>
      </c>
      <c r="G302" s="6" t="s">
        <v>132</v>
      </c>
      <c r="H302" s="6"/>
      <c r="I302" s="6" t="s">
        <v>99</v>
      </c>
      <c r="K302" s="6" t="s">
        <v>99</v>
      </c>
      <c r="N302" s="14"/>
      <c r="AL302" s="40"/>
      <c r="AP302" s="40"/>
      <c r="AQ302" s="28"/>
      <c r="AR302" s="28"/>
      <c r="AS302" s="28"/>
      <c r="AT302" s="28"/>
      <c r="AU302" s="28"/>
      <c r="AW302" s="6" t="s">
        <v>1263</v>
      </c>
      <c r="AX302" s="6" t="s">
        <v>1264</v>
      </c>
      <c r="AY302" s="6" t="s">
        <v>1265</v>
      </c>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row>
    <row r="303">
      <c r="A303" s="11" t="s">
        <v>18</v>
      </c>
      <c r="B303" s="11" t="s">
        <v>18</v>
      </c>
      <c r="C303" s="43" t="s">
        <v>1223</v>
      </c>
      <c r="D303" s="43" t="s">
        <v>1266</v>
      </c>
      <c r="E303" s="13" t="s">
        <v>1266</v>
      </c>
      <c r="F303" s="6" t="s">
        <v>1265</v>
      </c>
      <c r="G303" s="6" t="s">
        <v>132</v>
      </c>
      <c r="H303" s="6"/>
      <c r="I303" s="6" t="s">
        <v>100</v>
      </c>
      <c r="K303" s="6" t="s">
        <v>99</v>
      </c>
      <c r="N303" s="14"/>
      <c r="AL303" s="40"/>
      <c r="AP303" s="40"/>
      <c r="AQ303" s="28"/>
      <c r="AR303" s="28"/>
      <c r="AS303" s="28"/>
      <c r="AT303" s="28"/>
      <c r="AU303" s="28"/>
      <c r="AW303" s="6" t="s">
        <v>1265</v>
      </c>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row>
    <row r="304">
      <c r="A304" s="17" t="s">
        <v>9</v>
      </c>
      <c r="B304" s="17" t="s">
        <v>9</v>
      </c>
      <c r="C304" s="18" t="s">
        <v>1267</v>
      </c>
      <c r="D304" s="18" t="s">
        <v>1268</v>
      </c>
      <c r="E304" s="19" t="s">
        <v>1268</v>
      </c>
      <c r="F304" s="6" t="s">
        <v>1269</v>
      </c>
      <c r="G304" s="20" t="s">
        <v>132</v>
      </c>
      <c r="H304" s="20"/>
      <c r="I304" s="20" t="s">
        <v>100</v>
      </c>
      <c r="J304" s="21"/>
      <c r="K304" s="20" t="s">
        <v>100</v>
      </c>
      <c r="L304" s="20" t="s">
        <v>1270</v>
      </c>
      <c r="M304" s="20"/>
      <c r="N304" s="42"/>
      <c r="O304" s="20"/>
      <c r="P304" s="20"/>
      <c r="Q304" s="21"/>
      <c r="R304" s="20"/>
      <c r="S304" s="20"/>
      <c r="T304" s="20" t="s">
        <v>325</v>
      </c>
      <c r="U304" s="20" t="s">
        <v>1271</v>
      </c>
      <c r="V304" s="20" t="s">
        <v>1272</v>
      </c>
      <c r="W304" s="20" t="s">
        <v>627</v>
      </c>
      <c r="X304" s="20"/>
      <c r="Y304" s="21"/>
      <c r="Z304" s="20" t="s">
        <v>1273</v>
      </c>
      <c r="AA304" s="20" t="s">
        <v>426</v>
      </c>
      <c r="AB304" s="20" t="s">
        <v>1274</v>
      </c>
      <c r="AC304" s="20"/>
      <c r="AD304" s="20"/>
      <c r="AE304" s="20"/>
      <c r="AF304" s="21"/>
      <c r="AG304" s="20"/>
      <c r="AH304" s="20"/>
      <c r="AI304" s="20"/>
      <c r="AJ304" s="21"/>
      <c r="AK304" s="21"/>
      <c r="AL304" s="21"/>
      <c r="AM304" s="21"/>
      <c r="AN304" s="21"/>
      <c r="AO304" s="21"/>
      <c r="AP304" s="21"/>
      <c r="AQ304" s="41"/>
      <c r="AR304" s="41"/>
      <c r="AS304" s="41"/>
      <c r="AT304" s="41"/>
      <c r="AU304" s="41"/>
      <c r="AV304" s="21"/>
      <c r="AW304" s="6" t="s">
        <v>1269</v>
      </c>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row>
    <row r="305">
      <c r="A305" s="17" t="s">
        <v>9</v>
      </c>
      <c r="B305" s="17" t="s">
        <v>9</v>
      </c>
      <c r="C305" s="18" t="s">
        <v>1267</v>
      </c>
      <c r="D305" s="18" t="s">
        <v>1275</v>
      </c>
      <c r="E305" s="19" t="s">
        <v>1275</v>
      </c>
      <c r="F305" s="6" t="s">
        <v>1276</v>
      </c>
      <c r="G305" s="20" t="s">
        <v>132</v>
      </c>
      <c r="H305" s="20"/>
      <c r="I305" s="20" t="s">
        <v>100</v>
      </c>
      <c r="J305" s="21"/>
      <c r="K305" s="20" t="s">
        <v>100</v>
      </c>
      <c r="L305" s="21"/>
      <c r="M305" s="20"/>
      <c r="N305" s="42"/>
      <c r="O305" s="20"/>
      <c r="P305" s="20"/>
      <c r="Q305" s="21"/>
      <c r="R305" s="20"/>
      <c r="S305" s="20"/>
      <c r="T305" s="20"/>
      <c r="U305" s="20"/>
      <c r="V305" s="20"/>
      <c r="W305" s="20"/>
      <c r="X305" s="20"/>
      <c r="Y305" s="20"/>
      <c r="Z305" s="20"/>
      <c r="AA305" s="20"/>
      <c r="AB305" s="20"/>
      <c r="AC305" s="20"/>
      <c r="AD305" s="20"/>
      <c r="AE305" s="20"/>
      <c r="AF305" s="21"/>
      <c r="AG305" s="20" t="s">
        <v>1277</v>
      </c>
      <c r="AH305" s="20"/>
      <c r="AI305" s="20"/>
      <c r="AJ305" s="21"/>
      <c r="AK305" s="21"/>
      <c r="AL305" s="21"/>
      <c r="AM305" s="21"/>
      <c r="AN305" s="21"/>
      <c r="AO305" s="21"/>
      <c r="AP305" s="21"/>
      <c r="AQ305" s="41"/>
      <c r="AR305" s="41"/>
      <c r="AS305" s="41"/>
      <c r="AT305" s="41"/>
      <c r="AU305" s="41"/>
      <c r="AV305" s="21"/>
      <c r="AW305" s="6" t="s">
        <v>1276</v>
      </c>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row>
    <row r="306">
      <c r="A306" s="17" t="s">
        <v>9</v>
      </c>
      <c r="B306" s="17" t="s">
        <v>9</v>
      </c>
      <c r="C306" s="18" t="s">
        <v>1267</v>
      </c>
      <c r="D306" s="18" t="s">
        <v>1278</v>
      </c>
      <c r="E306" s="19" t="s">
        <v>1278</v>
      </c>
      <c r="F306" s="6" t="s">
        <v>1279</v>
      </c>
      <c r="G306" s="20" t="s">
        <v>132</v>
      </c>
      <c r="H306" s="20"/>
      <c r="I306" s="20" t="s">
        <v>100</v>
      </c>
      <c r="J306" s="21"/>
      <c r="K306" s="20" t="s">
        <v>99</v>
      </c>
      <c r="L306" s="21"/>
      <c r="M306" s="20"/>
      <c r="N306" s="42"/>
      <c r="O306" s="20"/>
      <c r="P306" s="20"/>
      <c r="Q306" s="21"/>
      <c r="R306" s="20"/>
      <c r="S306" s="20"/>
      <c r="T306" s="20"/>
      <c r="U306" s="20"/>
      <c r="V306" s="20"/>
      <c r="W306" s="20"/>
      <c r="X306" s="20"/>
      <c r="Y306" s="20"/>
      <c r="Z306" s="20"/>
      <c r="AA306" s="20"/>
      <c r="AB306" s="20"/>
      <c r="AC306" s="20"/>
      <c r="AD306" s="20"/>
      <c r="AE306" s="20"/>
      <c r="AF306" s="21"/>
      <c r="AG306" s="20"/>
      <c r="AH306" s="20"/>
      <c r="AI306" s="20"/>
      <c r="AJ306" s="21"/>
      <c r="AK306" s="21"/>
      <c r="AL306" s="21"/>
      <c r="AM306" s="21"/>
      <c r="AN306" s="21"/>
      <c r="AO306" s="21"/>
      <c r="AP306" s="21"/>
      <c r="AQ306" s="41"/>
      <c r="AR306" s="41"/>
      <c r="AS306" s="41"/>
      <c r="AT306" s="41"/>
      <c r="AU306" s="41"/>
      <c r="AV306" s="21"/>
      <c r="AW306" s="6" t="s">
        <v>1279</v>
      </c>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row>
    <row r="307">
      <c r="A307" s="17" t="s">
        <v>9</v>
      </c>
      <c r="B307" s="17" t="s">
        <v>9</v>
      </c>
      <c r="C307" s="18" t="s">
        <v>1267</v>
      </c>
      <c r="D307" s="18" t="s">
        <v>1280</v>
      </c>
      <c r="E307" s="19" t="s">
        <v>1280</v>
      </c>
      <c r="F307" s="6" t="s">
        <v>1281</v>
      </c>
      <c r="G307" s="20" t="s">
        <v>132</v>
      </c>
      <c r="H307" s="20"/>
      <c r="I307" s="20" t="s">
        <v>100</v>
      </c>
      <c r="J307" s="21"/>
      <c r="K307" s="20" t="s">
        <v>99</v>
      </c>
      <c r="L307" s="21"/>
      <c r="M307" s="20"/>
      <c r="N307" s="42"/>
      <c r="O307" s="20"/>
      <c r="P307" s="20"/>
      <c r="Q307" s="21"/>
      <c r="R307" s="20"/>
      <c r="S307" s="20"/>
      <c r="T307" s="20"/>
      <c r="U307" s="20"/>
      <c r="V307" s="20"/>
      <c r="W307" s="20"/>
      <c r="X307" s="20"/>
      <c r="Y307" s="20"/>
      <c r="Z307" s="20"/>
      <c r="AA307" s="20"/>
      <c r="AB307" s="20"/>
      <c r="AC307" s="20"/>
      <c r="AD307" s="20"/>
      <c r="AE307" s="20"/>
      <c r="AF307" s="21"/>
      <c r="AG307" s="20"/>
      <c r="AH307" s="20"/>
      <c r="AI307" s="20"/>
      <c r="AJ307" s="21"/>
      <c r="AK307" s="21"/>
      <c r="AL307" s="21"/>
      <c r="AM307" s="21"/>
      <c r="AN307" s="21"/>
      <c r="AO307" s="21"/>
      <c r="AP307" s="21"/>
      <c r="AQ307" s="41"/>
      <c r="AR307" s="41"/>
      <c r="AS307" s="41"/>
      <c r="AT307" s="41"/>
      <c r="AU307" s="41"/>
      <c r="AV307" s="21"/>
      <c r="AW307" s="6" t="s">
        <v>1281</v>
      </c>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row>
    <row r="308">
      <c r="A308" s="17" t="s">
        <v>9</v>
      </c>
      <c r="B308" s="17" t="s">
        <v>9</v>
      </c>
      <c r="C308" s="18" t="s">
        <v>1267</v>
      </c>
      <c r="D308" s="18" t="s">
        <v>1282</v>
      </c>
      <c r="E308" s="19" t="s">
        <v>1282</v>
      </c>
      <c r="F308" s="6" t="s">
        <v>1283</v>
      </c>
      <c r="G308" s="20" t="s">
        <v>132</v>
      </c>
      <c r="H308" s="20"/>
      <c r="I308" s="20" t="s">
        <v>99</v>
      </c>
      <c r="J308" s="21"/>
      <c r="K308" s="20" t="s">
        <v>99</v>
      </c>
      <c r="L308" s="21"/>
      <c r="M308" s="21"/>
      <c r="N308" s="22"/>
      <c r="O308" s="21"/>
      <c r="P308" s="21"/>
      <c r="Q308" s="21"/>
      <c r="R308" s="21"/>
      <c r="S308" s="21"/>
      <c r="T308" s="21"/>
      <c r="U308" s="21"/>
      <c r="V308" s="21"/>
      <c r="W308" s="21"/>
      <c r="X308" s="21"/>
      <c r="Y308" s="21"/>
      <c r="Z308" s="21"/>
      <c r="AA308" s="21"/>
      <c r="AB308" s="21"/>
      <c r="AC308" s="21"/>
      <c r="AD308" s="21"/>
      <c r="AE308" s="21"/>
      <c r="AF308" s="21"/>
      <c r="AG308" s="21"/>
      <c r="AH308" s="21"/>
      <c r="AI308" s="21"/>
      <c r="AJ308" s="21"/>
      <c r="AK308" s="21"/>
      <c r="AL308" s="21"/>
      <c r="AM308" s="21"/>
      <c r="AN308" s="21"/>
      <c r="AO308" s="21"/>
      <c r="AP308" s="21"/>
      <c r="AQ308" s="41"/>
      <c r="AR308" s="41"/>
      <c r="AS308" s="41"/>
      <c r="AT308" s="41"/>
      <c r="AU308" s="41"/>
      <c r="AV308" s="21"/>
      <c r="AW308" s="6" t="s">
        <v>1283</v>
      </c>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row>
    <row r="309">
      <c r="A309" s="11" t="s">
        <v>18</v>
      </c>
      <c r="B309" s="11" t="s">
        <v>18</v>
      </c>
      <c r="C309" s="43" t="s">
        <v>1284</v>
      </c>
      <c r="D309" s="43" t="s">
        <v>1285</v>
      </c>
      <c r="E309" s="30" t="s">
        <v>1286</v>
      </c>
      <c r="F309" s="6" t="s">
        <v>1287</v>
      </c>
      <c r="G309" s="6" t="s">
        <v>132</v>
      </c>
      <c r="H309" s="6"/>
      <c r="I309" s="6" t="s">
        <v>100</v>
      </c>
      <c r="K309" s="6" t="s">
        <v>99</v>
      </c>
      <c r="N309" s="14"/>
      <c r="AL309" s="40"/>
      <c r="AP309" s="40"/>
      <c r="AQ309" s="28"/>
      <c r="AR309" s="28"/>
      <c r="AS309" s="28"/>
      <c r="AT309" s="28"/>
      <c r="AU309" s="28"/>
      <c r="AW309" s="6" t="s">
        <v>653</v>
      </c>
      <c r="AX309" s="6" t="s">
        <v>654</v>
      </c>
      <c r="AY309" s="6" t="s">
        <v>656</v>
      </c>
      <c r="AZ309" s="6" t="s">
        <v>657</v>
      </c>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row>
    <row r="310">
      <c r="A310" s="11" t="s">
        <v>18</v>
      </c>
      <c r="B310" s="11" t="s">
        <v>18</v>
      </c>
      <c r="C310" s="43" t="s">
        <v>1284</v>
      </c>
      <c r="D310" s="43" t="s">
        <v>1288</v>
      </c>
      <c r="E310" s="30" t="s">
        <v>1289</v>
      </c>
      <c r="F310" s="6" t="s">
        <v>1290</v>
      </c>
      <c r="G310" s="6" t="s">
        <v>132</v>
      </c>
      <c r="H310" s="6"/>
      <c r="I310" s="6" t="s">
        <v>100</v>
      </c>
      <c r="K310" s="6" t="s">
        <v>99</v>
      </c>
      <c r="N310" s="14"/>
      <c r="AL310" s="40"/>
      <c r="AP310" s="40"/>
      <c r="AQ310" s="28"/>
      <c r="AR310" s="28"/>
      <c r="AS310" s="28"/>
      <c r="AT310" s="28"/>
      <c r="AU310" s="28"/>
      <c r="AW310" s="6" t="s">
        <v>653</v>
      </c>
      <c r="AX310" s="6" t="s">
        <v>654</v>
      </c>
      <c r="AY310" s="6" t="s">
        <v>1231</v>
      </c>
      <c r="AZ310" s="6" t="s">
        <v>1291</v>
      </c>
      <c r="BA310" s="6" t="s">
        <v>1227</v>
      </c>
      <c r="BB310" s="6" t="s">
        <v>1292</v>
      </c>
      <c r="BC310" s="6"/>
      <c r="BD310" s="6"/>
      <c r="BE310" s="6"/>
      <c r="BF310" s="6"/>
      <c r="BG310" s="6"/>
      <c r="BH310" s="6"/>
      <c r="BI310" s="6"/>
      <c r="BJ310" s="6"/>
      <c r="BK310" s="6"/>
      <c r="BL310" s="6"/>
      <c r="BM310" s="6"/>
      <c r="BN310" s="6"/>
      <c r="BO310" s="6"/>
      <c r="BP310" s="6"/>
      <c r="BQ310" s="6"/>
      <c r="BR310" s="6"/>
      <c r="BS310" s="6"/>
      <c r="BT310" s="6"/>
      <c r="BU310" s="6"/>
      <c r="BV310" s="6"/>
      <c r="BW310" s="6"/>
      <c r="BX310" s="6"/>
    </row>
    <row r="311">
      <c r="A311" s="11" t="s">
        <v>11</v>
      </c>
      <c r="B311" s="11" t="s">
        <v>10</v>
      </c>
      <c r="C311" s="12" t="s">
        <v>636</v>
      </c>
      <c r="D311" s="12" t="s">
        <v>1293</v>
      </c>
      <c r="E311" s="13" t="s">
        <v>1293</v>
      </c>
      <c r="F311" s="6" t="s">
        <v>638</v>
      </c>
      <c r="G311" s="6" t="s">
        <v>98</v>
      </c>
      <c r="H311" s="6"/>
      <c r="I311" s="6" t="s">
        <v>100</v>
      </c>
      <c r="K311" s="6" t="s">
        <v>100</v>
      </c>
      <c r="N311" s="14"/>
      <c r="R311" s="6"/>
      <c r="S311" s="6"/>
      <c r="T311" s="6" t="s">
        <v>325</v>
      </c>
      <c r="AF311" s="6" t="s">
        <v>639</v>
      </c>
      <c r="AL311" s="40"/>
      <c r="AP311" s="40"/>
      <c r="AQ311" s="28"/>
      <c r="AR311" s="28"/>
      <c r="AS311" s="28"/>
      <c r="AT311" s="28"/>
      <c r="AU311" s="28"/>
      <c r="AW311" s="6" t="s">
        <v>638</v>
      </c>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row>
    <row r="312">
      <c r="A312" s="11" t="s">
        <v>10</v>
      </c>
      <c r="B312" s="11" t="s">
        <v>10</v>
      </c>
      <c r="C312" s="12" t="s">
        <v>295</v>
      </c>
      <c r="D312" s="12" t="s">
        <v>1294</v>
      </c>
      <c r="E312" s="13" t="s">
        <v>1294</v>
      </c>
      <c r="F312" s="6" t="s">
        <v>1295</v>
      </c>
      <c r="G312" s="6" t="s">
        <v>98</v>
      </c>
      <c r="H312" s="6"/>
      <c r="I312" s="6" t="s">
        <v>99</v>
      </c>
      <c r="J312" s="6" t="s">
        <v>100</v>
      </c>
      <c r="K312" s="6" t="s">
        <v>99</v>
      </c>
      <c r="M312" s="14"/>
      <c r="N312" s="14"/>
      <c r="Z312" s="6"/>
      <c r="AA312" s="6"/>
      <c r="AB312" s="6"/>
      <c r="AC312" s="6"/>
      <c r="AD312" s="6"/>
      <c r="AE312" s="6"/>
      <c r="AF312" s="6"/>
      <c r="AL312" s="40"/>
      <c r="AP312" s="40"/>
      <c r="AQ312" s="16"/>
      <c r="AR312" s="16"/>
      <c r="AS312" s="16"/>
      <c r="AT312" s="16"/>
      <c r="AU312" s="16" t="s">
        <v>1296</v>
      </c>
      <c r="AW312" s="6" t="s">
        <v>1295</v>
      </c>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row>
    <row r="313">
      <c r="A313" s="11" t="s">
        <v>10</v>
      </c>
      <c r="B313" s="11" t="s">
        <v>10</v>
      </c>
      <c r="C313" s="12" t="s">
        <v>295</v>
      </c>
      <c r="D313" s="12" t="s">
        <v>1297</v>
      </c>
      <c r="E313" s="13" t="s">
        <v>1297</v>
      </c>
      <c r="F313" s="6" t="s">
        <v>1298</v>
      </c>
      <c r="G313" s="6" t="s">
        <v>98</v>
      </c>
      <c r="H313" s="6"/>
      <c r="I313" s="6" t="s">
        <v>100</v>
      </c>
      <c r="J313" s="6" t="s">
        <v>1299</v>
      </c>
      <c r="K313" s="6" t="s">
        <v>100</v>
      </c>
      <c r="M313" s="14"/>
      <c r="N313" s="14"/>
      <c r="Z313" s="6"/>
      <c r="AA313" s="6"/>
      <c r="AB313" s="6"/>
      <c r="AC313" s="6"/>
      <c r="AD313" s="6"/>
      <c r="AE313" s="6" t="s">
        <v>316</v>
      </c>
      <c r="AF313" s="6"/>
      <c r="AL313" s="40"/>
      <c r="AP313" s="40"/>
      <c r="AQ313" s="16"/>
      <c r="AR313" s="16"/>
      <c r="AS313" s="16"/>
      <c r="AT313" s="16"/>
      <c r="AU313" s="16" t="s">
        <v>1296</v>
      </c>
      <c r="AW313" s="6" t="s">
        <v>1298</v>
      </c>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row>
    <row r="314">
      <c r="A314" s="11" t="s">
        <v>10</v>
      </c>
      <c r="B314" s="11" t="s">
        <v>10</v>
      </c>
      <c r="C314" s="12" t="s">
        <v>295</v>
      </c>
      <c r="D314" s="12" t="s">
        <v>1300</v>
      </c>
      <c r="E314" s="13" t="s">
        <v>1300</v>
      </c>
      <c r="F314" s="6" t="s">
        <v>1301</v>
      </c>
      <c r="G314" s="6" t="s">
        <v>98</v>
      </c>
      <c r="H314" s="6"/>
      <c r="I314" s="6" t="s">
        <v>99</v>
      </c>
      <c r="J314" s="6" t="s">
        <v>1302</v>
      </c>
      <c r="K314" s="6" t="s">
        <v>100</v>
      </c>
      <c r="M314" s="14"/>
      <c r="N314" s="14"/>
      <c r="Z314" s="6"/>
      <c r="AA314" s="6"/>
      <c r="AB314" s="6"/>
      <c r="AC314" s="6"/>
      <c r="AD314" s="6"/>
      <c r="AE314" s="6" t="s">
        <v>302</v>
      </c>
      <c r="AF314" s="6"/>
      <c r="AL314" s="40"/>
      <c r="AP314" s="40"/>
      <c r="AQ314" s="16"/>
      <c r="AR314" s="16"/>
      <c r="AS314" s="16"/>
      <c r="AT314" s="16"/>
      <c r="AU314" s="16" t="s">
        <v>1296</v>
      </c>
      <c r="AW314" s="6" t="s">
        <v>1301</v>
      </c>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row>
    <row r="315">
      <c r="A315" s="11" t="s">
        <v>10</v>
      </c>
      <c r="B315" s="11" t="s">
        <v>10</v>
      </c>
      <c r="C315" s="12" t="s">
        <v>295</v>
      </c>
      <c r="D315" s="12" t="s">
        <v>1303</v>
      </c>
      <c r="E315" s="13" t="s">
        <v>1303</v>
      </c>
      <c r="F315" s="6" t="s">
        <v>1304</v>
      </c>
      <c r="G315" s="6" t="s">
        <v>98</v>
      </c>
      <c r="H315" s="6"/>
      <c r="I315" s="6" t="s">
        <v>99</v>
      </c>
      <c r="J315" s="6" t="s">
        <v>1302</v>
      </c>
      <c r="K315" s="6" t="s">
        <v>100</v>
      </c>
      <c r="M315" s="14"/>
      <c r="N315" s="14"/>
      <c r="Z315" s="6"/>
      <c r="AA315" s="6"/>
      <c r="AB315" s="6"/>
      <c r="AC315" s="6"/>
      <c r="AD315" s="6"/>
      <c r="AE315" s="6" t="s">
        <v>302</v>
      </c>
      <c r="AF315" s="6"/>
      <c r="AL315" s="40"/>
      <c r="AP315" s="40"/>
      <c r="AQ315" s="16"/>
      <c r="AR315" s="16"/>
      <c r="AS315" s="16"/>
      <c r="AT315" s="16"/>
      <c r="AU315" s="16" t="s">
        <v>1296</v>
      </c>
      <c r="AW315" s="6" t="s">
        <v>1304</v>
      </c>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row>
    <row r="316">
      <c r="A316" s="11" t="s">
        <v>10</v>
      </c>
      <c r="B316" s="11" t="s">
        <v>10</v>
      </c>
      <c r="C316" s="12" t="s">
        <v>295</v>
      </c>
      <c r="D316" s="12" t="s">
        <v>1305</v>
      </c>
      <c r="E316" s="13" t="s">
        <v>1305</v>
      </c>
      <c r="F316" s="6" t="s">
        <v>1304</v>
      </c>
      <c r="G316" s="6" t="s">
        <v>98</v>
      </c>
      <c r="H316" s="6"/>
      <c r="I316" s="6" t="s">
        <v>99</v>
      </c>
      <c r="J316" s="6" t="s">
        <v>1302</v>
      </c>
      <c r="K316" s="6" t="s">
        <v>100</v>
      </c>
      <c r="M316" s="14"/>
      <c r="N316" s="14"/>
      <c r="Z316" s="6"/>
      <c r="AA316" s="6"/>
      <c r="AB316" s="6"/>
      <c r="AC316" s="6"/>
      <c r="AD316" s="6"/>
      <c r="AE316" s="6" t="s">
        <v>302</v>
      </c>
      <c r="AF316" s="6"/>
      <c r="AL316" s="40"/>
      <c r="AP316" s="40"/>
      <c r="AQ316" s="16"/>
      <c r="AR316" s="16"/>
      <c r="AS316" s="16"/>
      <c r="AT316" s="16"/>
      <c r="AU316" s="16" t="s">
        <v>1296</v>
      </c>
      <c r="AW316" s="6" t="s">
        <v>1304</v>
      </c>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row>
    <row r="317">
      <c r="A317" s="11" t="s">
        <v>10</v>
      </c>
      <c r="B317" s="11" t="s">
        <v>10</v>
      </c>
      <c r="C317" s="12" t="s">
        <v>1306</v>
      </c>
      <c r="D317" s="12" t="s">
        <v>1307</v>
      </c>
      <c r="E317" s="13" t="s">
        <v>1307</v>
      </c>
      <c r="F317" s="6" t="s">
        <v>1308</v>
      </c>
      <c r="G317" s="6" t="s">
        <v>98</v>
      </c>
      <c r="H317" s="6"/>
      <c r="I317" s="6" t="s">
        <v>99</v>
      </c>
      <c r="J317" s="6" t="s">
        <v>100</v>
      </c>
      <c r="K317" s="6" t="s">
        <v>99</v>
      </c>
      <c r="N317" s="14"/>
      <c r="AL317" s="40"/>
      <c r="AP317" s="40"/>
      <c r="AQ317" s="28"/>
      <c r="AR317" s="28"/>
      <c r="AS317" s="28"/>
      <c r="AT317" s="28"/>
      <c r="AU317" s="28"/>
      <c r="AV317" s="6" t="s">
        <v>1309</v>
      </c>
      <c r="AW317" s="6" t="s">
        <v>1308</v>
      </c>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row>
    <row r="318">
      <c r="A318" s="11" t="s">
        <v>10</v>
      </c>
      <c r="B318" s="11" t="s">
        <v>10</v>
      </c>
      <c r="C318" s="12" t="s">
        <v>1306</v>
      </c>
      <c r="D318" s="12" t="s">
        <v>1310</v>
      </c>
      <c r="E318" s="13" t="s">
        <v>1310</v>
      </c>
      <c r="F318" s="6" t="s">
        <v>1311</v>
      </c>
      <c r="G318" s="6" t="s">
        <v>98</v>
      </c>
      <c r="H318" s="6"/>
      <c r="I318" s="6" t="s">
        <v>99</v>
      </c>
      <c r="K318" s="6" t="s">
        <v>100</v>
      </c>
      <c r="N318" s="14"/>
      <c r="Z318" s="6" t="s">
        <v>1312</v>
      </c>
      <c r="AA318" s="6" t="s">
        <v>1313</v>
      </c>
      <c r="AB318" s="6" t="s">
        <v>1314</v>
      </c>
      <c r="AC318" s="6"/>
      <c r="AD318" s="6"/>
      <c r="AE318" s="6" t="s">
        <v>1315</v>
      </c>
      <c r="AG318" s="6" t="s">
        <v>1316</v>
      </c>
      <c r="AL318" s="6" t="s">
        <v>121</v>
      </c>
      <c r="AP318" s="40"/>
      <c r="AQ318" s="28"/>
      <c r="AR318" s="28"/>
      <c r="AS318" s="28"/>
      <c r="AT318" s="28"/>
      <c r="AU318" s="28"/>
      <c r="AV318" s="6" t="s">
        <v>1317</v>
      </c>
      <c r="AW318" s="6" t="s">
        <v>1311</v>
      </c>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row>
    <row r="319">
      <c r="A319" s="11" t="s">
        <v>10</v>
      </c>
      <c r="B319" s="11" t="s">
        <v>10</v>
      </c>
      <c r="C319" s="12" t="s">
        <v>1306</v>
      </c>
      <c r="D319" s="12" t="s">
        <v>1318</v>
      </c>
      <c r="E319" s="13" t="s">
        <v>1318</v>
      </c>
      <c r="F319" s="6" t="s">
        <v>1319</v>
      </c>
      <c r="G319" s="6" t="s">
        <v>98</v>
      </c>
      <c r="H319" s="6"/>
      <c r="I319" s="6" t="s">
        <v>100</v>
      </c>
      <c r="K319" s="6" t="s">
        <v>100</v>
      </c>
      <c r="N319" s="14"/>
      <c r="O319" s="6"/>
      <c r="P319" s="6"/>
      <c r="U319" s="6"/>
      <c r="V319" s="6"/>
      <c r="W319" s="6"/>
      <c r="X319" s="6"/>
      <c r="Y319" s="6"/>
      <c r="Z319" s="6" t="s">
        <v>1312</v>
      </c>
      <c r="AA319" s="6" t="s">
        <v>1313</v>
      </c>
      <c r="AB319" s="6" t="s">
        <v>1314</v>
      </c>
      <c r="AC319" s="6"/>
      <c r="AD319" s="6"/>
      <c r="AE319" s="6" t="s">
        <v>1315</v>
      </c>
      <c r="AF319" s="6"/>
      <c r="AG319" s="6" t="s">
        <v>1316</v>
      </c>
      <c r="AH319" s="6"/>
      <c r="AI319" s="6"/>
      <c r="AJ319" s="6"/>
      <c r="AL319" s="6" t="s">
        <v>121</v>
      </c>
      <c r="AP319" s="40"/>
      <c r="AQ319" s="28"/>
      <c r="AR319" s="28"/>
      <c r="AS319" s="28"/>
      <c r="AT319" s="28"/>
      <c r="AU319" s="28"/>
      <c r="AV319" s="6" t="s">
        <v>1320</v>
      </c>
      <c r="AW319" s="6" t="s">
        <v>1319</v>
      </c>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row>
    <row r="320">
      <c r="A320" s="11" t="s">
        <v>10</v>
      </c>
      <c r="B320" s="11" t="s">
        <v>10</v>
      </c>
      <c r="C320" s="12" t="s">
        <v>1306</v>
      </c>
      <c r="D320" s="12" t="s">
        <v>1321</v>
      </c>
      <c r="E320" s="13" t="s">
        <v>1321</v>
      </c>
      <c r="F320" s="6" t="s">
        <v>1322</v>
      </c>
      <c r="G320" s="6" t="s">
        <v>98</v>
      </c>
      <c r="H320" s="6"/>
      <c r="I320" s="6" t="s">
        <v>99</v>
      </c>
      <c r="K320" s="6" t="s">
        <v>100</v>
      </c>
      <c r="N320" s="14"/>
      <c r="Z320" s="6" t="s">
        <v>1312</v>
      </c>
      <c r="AA320" s="6" t="s">
        <v>1313</v>
      </c>
      <c r="AB320" s="6" t="s">
        <v>1314</v>
      </c>
      <c r="AC320" s="6"/>
      <c r="AD320" s="6"/>
      <c r="AE320" s="6" t="s">
        <v>1315</v>
      </c>
      <c r="AG320" s="6" t="s">
        <v>1316</v>
      </c>
      <c r="AL320" s="40"/>
      <c r="AP320" s="40"/>
      <c r="AQ320" s="28"/>
      <c r="AR320" s="28"/>
      <c r="AS320" s="28"/>
      <c r="AT320" s="28"/>
      <c r="AU320" s="28"/>
      <c r="AV320" s="6" t="s">
        <v>1317</v>
      </c>
      <c r="AW320" s="6" t="s">
        <v>1322</v>
      </c>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row>
    <row r="321">
      <c r="A321" s="11" t="s">
        <v>10</v>
      </c>
      <c r="B321" s="11" t="s">
        <v>10</v>
      </c>
      <c r="C321" s="12" t="s">
        <v>1306</v>
      </c>
      <c r="D321" s="12" t="s">
        <v>1323</v>
      </c>
      <c r="E321" s="13" t="s">
        <v>1323</v>
      </c>
      <c r="F321" s="6" t="s">
        <v>1324</v>
      </c>
      <c r="G321" s="6" t="s">
        <v>98</v>
      </c>
      <c r="H321" s="6"/>
      <c r="I321" s="6" t="s">
        <v>100</v>
      </c>
      <c r="K321" s="6" t="s">
        <v>100</v>
      </c>
      <c r="N321" s="14"/>
      <c r="Z321" s="6" t="s">
        <v>1312</v>
      </c>
      <c r="AA321" s="6" t="s">
        <v>1313</v>
      </c>
      <c r="AB321" s="6" t="s">
        <v>1314</v>
      </c>
      <c r="AC321" s="6"/>
      <c r="AD321" s="6"/>
      <c r="AE321" s="6" t="s">
        <v>1315</v>
      </c>
      <c r="AG321" s="6" t="s">
        <v>1316</v>
      </c>
      <c r="AL321" s="6" t="s">
        <v>121</v>
      </c>
      <c r="AP321" s="40"/>
      <c r="AQ321" s="28"/>
      <c r="AR321" s="28"/>
      <c r="AS321" s="28"/>
      <c r="AT321" s="28"/>
      <c r="AU321" s="28"/>
      <c r="AV321" s="6" t="s">
        <v>1325</v>
      </c>
      <c r="AW321" s="6" t="s">
        <v>1324</v>
      </c>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row>
    <row r="322">
      <c r="A322" s="11" t="s">
        <v>10</v>
      </c>
      <c r="B322" s="11" t="s">
        <v>10</v>
      </c>
      <c r="C322" s="12" t="s">
        <v>1306</v>
      </c>
      <c r="D322" s="12" t="s">
        <v>1326</v>
      </c>
      <c r="E322" s="13" t="s">
        <v>1326</v>
      </c>
      <c r="F322" s="6" t="s">
        <v>1327</v>
      </c>
      <c r="G322" s="6" t="s">
        <v>98</v>
      </c>
      <c r="H322" s="6"/>
      <c r="I322" s="6" t="s">
        <v>99</v>
      </c>
      <c r="J322" s="6" t="s">
        <v>1328</v>
      </c>
      <c r="K322" s="6" t="s">
        <v>100</v>
      </c>
      <c r="N322" s="14"/>
      <c r="Z322" s="6" t="s">
        <v>1312</v>
      </c>
      <c r="AA322" s="6" t="s">
        <v>1313</v>
      </c>
      <c r="AB322" s="6" t="s">
        <v>1314</v>
      </c>
      <c r="AC322" s="6"/>
      <c r="AD322" s="6"/>
      <c r="AE322" s="6" t="s">
        <v>1315</v>
      </c>
      <c r="AG322" s="6" t="s">
        <v>1316</v>
      </c>
      <c r="AL322" s="40"/>
      <c r="AP322" s="40"/>
      <c r="AQ322" s="28"/>
      <c r="AR322" s="28"/>
      <c r="AS322" s="28"/>
      <c r="AT322" s="28"/>
      <c r="AU322" s="28"/>
      <c r="AV322" s="6" t="s">
        <v>1317</v>
      </c>
      <c r="AW322" s="6" t="s">
        <v>1327</v>
      </c>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row>
    <row r="323">
      <c r="A323" s="11" t="s">
        <v>10</v>
      </c>
      <c r="B323" s="11" t="s">
        <v>10</v>
      </c>
      <c r="C323" s="12" t="s">
        <v>1306</v>
      </c>
      <c r="D323" s="12" t="s">
        <v>1329</v>
      </c>
      <c r="E323" s="13" t="s">
        <v>1329</v>
      </c>
      <c r="F323" s="6" t="s">
        <v>1330</v>
      </c>
      <c r="G323" s="6" t="s">
        <v>98</v>
      </c>
      <c r="H323" s="6"/>
      <c r="I323" s="6" t="s">
        <v>99</v>
      </c>
      <c r="K323" s="6" t="s">
        <v>100</v>
      </c>
      <c r="N323" s="14"/>
      <c r="Z323" s="6" t="s">
        <v>1312</v>
      </c>
      <c r="AA323" s="6" t="s">
        <v>1313</v>
      </c>
      <c r="AB323" s="6" t="s">
        <v>1314</v>
      </c>
      <c r="AC323" s="6"/>
      <c r="AD323" s="6"/>
      <c r="AE323" s="6" t="s">
        <v>1315</v>
      </c>
      <c r="AG323" s="6" t="s">
        <v>1316</v>
      </c>
      <c r="AL323" s="40"/>
      <c r="AP323" s="40"/>
      <c r="AQ323" s="28"/>
      <c r="AR323" s="28"/>
      <c r="AS323" s="28"/>
      <c r="AT323" s="28"/>
      <c r="AU323" s="28"/>
      <c r="AV323" s="6" t="s">
        <v>1317</v>
      </c>
      <c r="AW323" s="6" t="s">
        <v>1330</v>
      </c>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row>
    <row r="324">
      <c r="A324" s="11" t="s">
        <v>10</v>
      </c>
      <c r="B324" s="11" t="s">
        <v>10</v>
      </c>
      <c r="C324" s="12" t="s">
        <v>1331</v>
      </c>
      <c r="D324" s="12" t="s">
        <v>1332</v>
      </c>
      <c r="E324" s="13" t="s">
        <v>1332</v>
      </c>
      <c r="F324" s="6" t="s">
        <v>1333</v>
      </c>
      <c r="G324" s="6" t="s">
        <v>98</v>
      </c>
      <c r="H324" s="6"/>
      <c r="I324" s="6" t="s">
        <v>99</v>
      </c>
      <c r="K324" s="6" t="s">
        <v>100</v>
      </c>
      <c r="N324" s="14"/>
      <c r="Q324" s="6"/>
      <c r="Z324" s="6"/>
      <c r="AA324" s="6"/>
      <c r="AB324" s="6"/>
      <c r="AC324" s="6"/>
      <c r="AD324" s="6"/>
      <c r="AE324" s="6" t="s">
        <v>1334</v>
      </c>
      <c r="AF324" s="6"/>
      <c r="AG324" s="6"/>
      <c r="AL324" s="40"/>
      <c r="AP324" s="40"/>
      <c r="AQ324" s="16"/>
      <c r="AR324" s="16"/>
      <c r="AS324" s="16"/>
      <c r="AT324" s="16"/>
      <c r="AU324" s="16" t="s">
        <v>1296</v>
      </c>
      <c r="AW324" s="6" t="s">
        <v>1333</v>
      </c>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row>
    <row r="325">
      <c r="A325" s="11" t="s">
        <v>10</v>
      </c>
      <c r="B325" s="11" t="s">
        <v>10</v>
      </c>
      <c r="C325" s="12" t="s">
        <v>1331</v>
      </c>
      <c r="D325" s="12" t="s">
        <v>1335</v>
      </c>
      <c r="E325" s="13" t="s">
        <v>1335</v>
      </c>
      <c r="F325" s="6" t="s">
        <v>1336</v>
      </c>
      <c r="G325" s="6" t="s">
        <v>98</v>
      </c>
      <c r="H325" s="6"/>
      <c r="I325" s="6" t="s">
        <v>100</v>
      </c>
      <c r="K325" s="6" t="s">
        <v>100</v>
      </c>
      <c r="N325" s="14"/>
      <c r="Q325" s="6"/>
      <c r="Z325" s="6"/>
      <c r="AA325" s="6"/>
      <c r="AB325" s="6"/>
      <c r="AC325" s="6"/>
      <c r="AD325" s="6"/>
      <c r="AE325" s="6" t="s">
        <v>1334</v>
      </c>
      <c r="AF325" s="6"/>
      <c r="AG325" s="6"/>
      <c r="AL325" s="40"/>
      <c r="AP325" s="40"/>
      <c r="AQ325" s="16"/>
      <c r="AR325" s="16"/>
      <c r="AS325" s="16"/>
      <c r="AT325" s="16"/>
      <c r="AU325" s="16" t="s">
        <v>1296</v>
      </c>
      <c r="AW325" s="6" t="s">
        <v>1336</v>
      </c>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row>
    <row r="326">
      <c r="A326" s="11" t="s">
        <v>10</v>
      </c>
      <c r="B326" s="11" t="s">
        <v>10</v>
      </c>
      <c r="C326" s="12" t="s">
        <v>1331</v>
      </c>
      <c r="D326" s="12" t="s">
        <v>1337</v>
      </c>
      <c r="E326" s="13" t="s">
        <v>1337</v>
      </c>
      <c r="F326" s="6" t="s">
        <v>1336</v>
      </c>
      <c r="G326" s="6" t="s">
        <v>98</v>
      </c>
      <c r="H326" s="6"/>
      <c r="I326" s="6" t="s">
        <v>100</v>
      </c>
      <c r="K326" s="6" t="s">
        <v>100</v>
      </c>
      <c r="N326" s="14"/>
      <c r="Q326" s="6"/>
      <c r="Z326" s="6"/>
      <c r="AA326" s="6"/>
      <c r="AB326" s="6"/>
      <c r="AC326" s="6"/>
      <c r="AD326" s="6"/>
      <c r="AE326" s="6" t="s">
        <v>1334</v>
      </c>
      <c r="AF326" s="6"/>
      <c r="AG326" s="6" t="s">
        <v>1338</v>
      </c>
      <c r="AL326" s="40"/>
      <c r="AP326" s="40"/>
      <c r="AQ326" s="16"/>
      <c r="AR326" s="16"/>
      <c r="AS326" s="16"/>
      <c r="AT326" s="16"/>
      <c r="AU326" s="16" t="s">
        <v>1296</v>
      </c>
      <c r="AW326" s="6" t="s">
        <v>1336</v>
      </c>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row>
    <row r="327">
      <c r="A327" s="11" t="s">
        <v>10</v>
      </c>
      <c r="B327" s="11" t="s">
        <v>10</v>
      </c>
      <c r="C327" s="12" t="s">
        <v>1331</v>
      </c>
      <c r="D327" s="12" t="s">
        <v>1339</v>
      </c>
      <c r="E327" s="13" t="s">
        <v>1339</v>
      </c>
      <c r="F327" s="6" t="s">
        <v>1340</v>
      </c>
      <c r="G327" s="6" t="s">
        <v>98</v>
      </c>
      <c r="H327" s="6"/>
      <c r="I327" s="6" t="s">
        <v>99</v>
      </c>
      <c r="K327" s="6" t="s">
        <v>100</v>
      </c>
      <c r="N327" s="14"/>
      <c r="Q327" s="6"/>
      <c r="Z327" s="6"/>
      <c r="AA327" s="6"/>
      <c r="AB327" s="6"/>
      <c r="AC327" s="6"/>
      <c r="AD327" s="6"/>
      <c r="AE327" s="6" t="s">
        <v>1334</v>
      </c>
      <c r="AF327" s="6"/>
      <c r="AG327" s="6"/>
      <c r="AL327" s="40"/>
      <c r="AP327" s="40"/>
      <c r="AQ327" s="16"/>
      <c r="AR327" s="16"/>
      <c r="AS327" s="16"/>
      <c r="AT327" s="16"/>
      <c r="AU327" s="16" t="s">
        <v>1296</v>
      </c>
      <c r="AW327" s="6" t="s">
        <v>1340</v>
      </c>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row>
    <row r="328">
      <c r="A328" s="11" t="s">
        <v>10</v>
      </c>
      <c r="B328" s="11" t="s">
        <v>10</v>
      </c>
      <c r="C328" s="12" t="s">
        <v>1331</v>
      </c>
      <c r="D328" s="12" t="s">
        <v>1341</v>
      </c>
      <c r="E328" s="13" t="s">
        <v>1341</v>
      </c>
      <c r="F328" s="6" t="s">
        <v>1340</v>
      </c>
      <c r="G328" s="6" t="s">
        <v>98</v>
      </c>
      <c r="H328" s="6"/>
      <c r="I328" s="6" t="s">
        <v>100</v>
      </c>
      <c r="K328" s="6" t="s">
        <v>100</v>
      </c>
      <c r="N328" s="14"/>
      <c r="Q328" s="6"/>
      <c r="Z328" s="6"/>
      <c r="AA328" s="6"/>
      <c r="AB328" s="6"/>
      <c r="AC328" s="6"/>
      <c r="AD328" s="6"/>
      <c r="AE328" s="6" t="s">
        <v>1334</v>
      </c>
      <c r="AF328" s="6"/>
      <c r="AG328" s="6" t="s">
        <v>1342</v>
      </c>
      <c r="AL328" s="40"/>
      <c r="AP328" s="40"/>
      <c r="AQ328" s="16"/>
      <c r="AR328" s="16"/>
      <c r="AS328" s="16"/>
      <c r="AT328" s="16"/>
      <c r="AU328" s="16" t="s">
        <v>1296</v>
      </c>
      <c r="AW328" s="6" t="s">
        <v>1340</v>
      </c>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row>
    <row r="329">
      <c r="A329" s="11" t="s">
        <v>13</v>
      </c>
      <c r="B329" s="11" t="s">
        <v>13</v>
      </c>
      <c r="C329" s="12" t="s">
        <v>1343</v>
      </c>
      <c r="D329" s="12" t="s">
        <v>1344</v>
      </c>
      <c r="E329" s="13" t="s">
        <v>1344</v>
      </c>
      <c r="F329" s="6" t="s">
        <v>1345</v>
      </c>
      <c r="G329" s="6"/>
      <c r="H329" s="6"/>
      <c r="I329" s="6" t="s">
        <v>99</v>
      </c>
      <c r="N329" s="14"/>
      <c r="AL329" s="40"/>
      <c r="AP329" s="40"/>
      <c r="AQ329" s="28"/>
      <c r="AR329" s="28"/>
      <c r="AS329" s="28"/>
      <c r="AT329" s="28"/>
      <c r="AU329" s="28"/>
      <c r="AW329" s="6" t="s">
        <v>1345</v>
      </c>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row>
    <row r="330">
      <c r="A330" s="11" t="s">
        <v>13</v>
      </c>
      <c r="B330" s="11" t="s">
        <v>13</v>
      </c>
      <c r="C330" s="12" t="s">
        <v>1343</v>
      </c>
      <c r="D330" s="12" t="s">
        <v>1346</v>
      </c>
      <c r="E330" s="13" t="s">
        <v>1346</v>
      </c>
      <c r="F330" s="6" t="s">
        <v>1347</v>
      </c>
      <c r="G330" s="6"/>
      <c r="H330" s="6"/>
      <c r="I330" s="6" t="s">
        <v>99</v>
      </c>
      <c r="N330" s="14"/>
      <c r="AL330" s="40"/>
      <c r="AP330" s="40"/>
      <c r="AQ330" s="28"/>
      <c r="AR330" s="28"/>
      <c r="AS330" s="28"/>
      <c r="AT330" s="28"/>
      <c r="AU330" s="28"/>
      <c r="AW330" s="6" t="s">
        <v>1347</v>
      </c>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row>
    <row r="331">
      <c r="A331" s="11" t="s">
        <v>13</v>
      </c>
      <c r="B331" s="11" t="s">
        <v>13</v>
      </c>
      <c r="C331" s="12" t="s">
        <v>1343</v>
      </c>
      <c r="D331" s="12" t="s">
        <v>1348</v>
      </c>
      <c r="E331" s="13" t="s">
        <v>1348</v>
      </c>
      <c r="F331" s="6" t="s">
        <v>1347</v>
      </c>
      <c r="G331" s="6"/>
      <c r="H331" s="6"/>
      <c r="I331" s="6" t="s">
        <v>99</v>
      </c>
      <c r="N331" s="14"/>
      <c r="AL331" s="40"/>
      <c r="AP331" s="40"/>
      <c r="AQ331" s="28"/>
      <c r="AR331" s="28"/>
      <c r="AS331" s="28"/>
      <c r="AT331" s="28"/>
      <c r="AU331" s="28"/>
      <c r="AW331" s="6" t="s">
        <v>1347</v>
      </c>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row>
    <row r="332">
      <c r="A332" s="11" t="s">
        <v>13</v>
      </c>
      <c r="B332" s="11" t="s">
        <v>13</v>
      </c>
      <c r="C332" s="12" t="s">
        <v>1343</v>
      </c>
      <c r="D332" s="12" t="s">
        <v>1349</v>
      </c>
      <c r="E332" s="13" t="s">
        <v>1349</v>
      </c>
      <c r="F332" s="6" t="s">
        <v>1347</v>
      </c>
      <c r="G332" s="6"/>
      <c r="H332" s="6"/>
      <c r="I332" s="6" t="s">
        <v>99</v>
      </c>
      <c r="N332" s="14"/>
      <c r="AL332" s="40"/>
      <c r="AP332" s="40"/>
      <c r="AQ332" s="28"/>
      <c r="AR332" s="28"/>
      <c r="AS332" s="28"/>
      <c r="AT332" s="28"/>
      <c r="AU332" s="28"/>
      <c r="AW332" s="6" t="s">
        <v>1347</v>
      </c>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row>
    <row r="333">
      <c r="A333" s="11" t="s">
        <v>13</v>
      </c>
      <c r="B333" s="11" t="s">
        <v>13</v>
      </c>
      <c r="C333" s="12" t="s">
        <v>1343</v>
      </c>
      <c r="D333" s="12" t="s">
        <v>1350</v>
      </c>
      <c r="E333" s="13" t="s">
        <v>1350</v>
      </c>
      <c r="F333" s="6" t="s">
        <v>1347</v>
      </c>
      <c r="G333" s="6"/>
      <c r="H333" s="6"/>
      <c r="I333" s="6" t="s">
        <v>99</v>
      </c>
      <c r="N333" s="14"/>
      <c r="AL333" s="40"/>
      <c r="AP333" s="40"/>
      <c r="AQ333" s="28"/>
      <c r="AR333" s="28"/>
      <c r="AS333" s="28"/>
      <c r="AT333" s="28"/>
      <c r="AU333" s="28"/>
      <c r="AW333" s="6" t="s">
        <v>1347</v>
      </c>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row>
    <row r="334">
      <c r="A334" s="11" t="s">
        <v>13</v>
      </c>
      <c r="B334" s="11" t="s">
        <v>13</v>
      </c>
      <c r="C334" s="12" t="s">
        <v>1343</v>
      </c>
      <c r="D334" s="12" t="s">
        <v>1351</v>
      </c>
      <c r="E334" s="13" t="s">
        <v>1351</v>
      </c>
      <c r="F334" s="6" t="s">
        <v>1347</v>
      </c>
      <c r="G334" s="6"/>
      <c r="H334" s="6"/>
      <c r="I334" s="6" t="s">
        <v>99</v>
      </c>
      <c r="N334" s="14"/>
      <c r="AL334" s="40"/>
      <c r="AP334" s="40"/>
      <c r="AQ334" s="28"/>
      <c r="AR334" s="28"/>
      <c r="AS334" s="28"/>
      <c r="AT334" s="28"/>
      <c r="AU334" s="28"/>
      <c r="AW334" s="6" t="s">
        <v>1347</v>
      </c>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row>
    <row r="335">
      <c r="A335" s="11" t="s">
        <v>13</v>
      </c>
      <c r="B335" s="11" t="s">
        <v>13</v>
      </c>
      <c r="C335" s="12" t="s">
        <v>1343</v>
      </c>
      <c r="D335" s="12" t="s">
        <v>1352</v>
      </c>
      <c r="E335" s="13" t="s">
        <v>1352</v>
      </c>
      <c r="F335" s="6" t="s">
        <v>1347</v>
      </c>
      <c r="G335" s="6"/>
      <c r="H335" s="6"/>
      <c r="I335" s="6" t="s">
        <v>99</v>
      </c>
      <c r="N335" s="14"/>
      <c r="AL335" s="40"/>
      <c r="AP335" s="40"/>
      <c r="AQ335" s="28"/>
      <c r="AR335" s="28"/>
      <c r="AS335" s="28"/>
      <c r="AT335" s="28"/>
      <c r="AU335" s="28"/>
      <c r="AW335" s="6" t="s">
        <v>1347</v>
      </c>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row>
    <row r="336">
      <c r="A336" s="11" t="s">
        <v>13</v>
      </c>
      <c r="B336" s="11" t="s">
        <v>13</v>
      </c>
      <c r="C336" s="12" t="s">
        <v>1343</v>
      </c>
      <c r="D336" s="12" t="s">
        <v>1353</v>
      </c>
      <c r="E336" s="13" t="s">
        <v>1353</v>
      </c>
      <c r="F336" s="6" t="s">
        <v>1347</v>
      </c>
      <c r="G336" s="6"/>
      <c r="H336" s="6"/>
      <c r="I336" s="6" t="s">
        <v>99</v>
      </c>
      <c r="N336" s="14"/>
      <c r="AL336" s="40"/>
      <c r="AP336" s="40"/>
      <c r="AQ336" s="28"/>
      <c r="AR336" s="28"/>
      <c r="AS336" s="28"/>
      <c r="AT336" s="28"/>
      <c r="AU336" s="28"/>
      <c r="AW336" s="6" t="s">
        <v>1347</v>
      </c>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row>
    <row r="337">
      <c r="A337" s="11" t="s">
        <v>13</v>
      </c>
      <c r="B337" s="11" t="s">
        <v>13</v>
      </c>
      <c r="C337" s="12" t="s">
        <v>1343</v>
      </c>
      <c r="D337" s="12" t="s">
        <v>1354</v>
      </c>
      <c r="E337" s="13" t="s">
        <v>1354</v>
      </c>
      <c r="F337" s="6" t="s">
        <v>1347</v>
      </c>
      <c r="G337" s="6"/>
      <c r="H337" s="6"/>
      <c r="I337" s="6" t="s">
        <v>99</v>
      </c>
      <c r="N337" s="14"/>
      <c r="AL337" s="40"/>
      <c r="AP337" s="40"/>
      <c r="AQ337" s="28"/>
      <c r="AR337" s="28"/>
      <c r="AS337" s="28"/>
      <c r="AT337" s="28"/>
      <c r="AU337" s="28"/>
      <c r="AW337" s="6" t="s">
        <v>1347</v>
      </c>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row>
    <row r="338">
      <c r="A338" s="11" t="s">
        <v>13</v>
      </c>
      <c r="B338" s="11" t="s">
        <v>13</v>
      </c>
      <c r="C338" s="12" t="s">
        <v>1343</v>
      </c>
      <c r="D338" s="12" t="s">
        <v>1355</v>
      </c>
      <c r="E338" s="13" t="s">
        <v>1355</v>
      </c>
      <c r="F338" s="6" t="s">
        <v>1347</v>
      </c>
      <c r="G338" s="6"/>
      <c r="H338" s="6"/>
      <c r="I338" s="6" t="s">
        <v>99</v>
      </c>
      <c r="N338" s="14"/>
      <c r="AL338" s="40"/>
      <c r="AP338" s="40"/>
      <c r="AQ338" s="28"/>
      <c r="AR338" s="28"/>
      <c r="AS338" s="28"/>
      <c r="AT338" s="28"/>
      <c r="AU338" s="28"/>
      <c r="AW338" s="6" t="s">
        <v>1347</v>
      </c>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row>
    <row r="339">
      <c r="A339" s="11" t="s">
        <v>13</v>
      </c>
      <c r="B339" s="11" t="s">
        <v>13</v>
      </c>
      <c r="C339" s="12" t="s">
        <v>1343</v>
      </c>
      <c r="D339" s="12" t="s">
        <v>1356</v>
      </c>
      <c r="E339" s="13" t="s">
        <v>1356</v>
      </c>
      <c r="F339" s="6" t="s">
        <v>1347</v>
      </c>
      <c r="G339" s="6"/>
      <c r="H339" s="6"/>
      <c r="I339" s="6" t="s">
        <v>99</v>
      </c>
      <c r="N339" s="14"/>
      <c r="AL339" s="40"/>
      <c r="AP339" s="40"/>
      <c r="AQ339" s="28"/>
      <c r="AR339" s="28"/>
      <c r="AS339" s="28"/>
      <c r="AT339" s="28"/>
      <c r="AU339" s="28"/>
      <c r="AW339" s="6" t="s">
        <v>1347</v>
      </c>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row>
    <row r="340">
      <c r="A340" s="11" t="s">
        <v>13</v>
      </c>
      <c r="B340" s="11" t="s">
        <v>13</v>
      </c>
      <c r="C340" s="12" t="s">
        <v>1343</v>
      </c>
      <c r="D340" s="12" t="s">
        <v>1357</v>
      </c>
      <c r="E340" s="13" t="s">
        <v>1357</v>
      </c>
      <c r="F340" s="6" t="s">
        <v>1347</v>
      </c>
      <c r="G340" s="6"/>
      <c r="H340" s="6"/>
      <c r="I340" s="6" t="s">
        <v>99</v>
      </c>
      <c r="N340" s="14"/>
      <c r="AL340" s="40"/>
      <c r="AP340" s="40"/>
      <c r="AQ340" s="28"/>
      <c r="AR340" s="28"/>
      <c r="AS340" s="28"/>
      <c r="AT340" s="28"/>
      <c r="AU340" s="28"/>
      <c r="AW340" s="6" t="s">
        <v>1347</v>
      </c>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row>
    <row r="341">
      <c r="A341" s="11" t="s">
        <v>13</v>
      </c>
      <c r="B341" s="11" t="s">
        <v>13</v>
      </c>
      <c r="C341" s="12" t="s">
        <v>1343</v>
      </c>
      <c r="D341" s="12" t="s">
        <v>1358</v>
      </c>
      <c r="E341" s="13" t="s">
        <v>1358</v>
      </c>
      <c r="F341" s="6" t="s">
        <v>1347</v>
      </c>
      <c r="G341" s="6"/>
      <c r="H341" s="6"/>
      <c r="I341" s="6" t="s">
        <v>99</v>
      </c>
      <c r="N341" s="14"/>
      <c r="AL341" s="40"/>
      <c r="AP341" s="40"/>
      <c r="AQ341" s="28"/>
      <c r="AR341" s="28"/>
      <c r="AS341" s="28"/>
      <c r="AT341" s="28"/>
      <c r="AU341" s="28"/>
      <c r="AW341" s="6" t="s">
        <v>1347</v>
      </c>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row>
    <row r="342">
      <c r="A342" s="11" t="s">
        <v>13</v>
      </c>
      <c r="B342" s="11" t="s">
        <v>13</v>
      </c>
      <c r="C342" s="12" t="s">
        <v>1343</v>
      </c>
      <c r="D342" s="12" t="s">
        <v>1359</v>
      </c>
      <c r="E342" s="13" t="s">
        <v>1359</v>
      </c>
      <c r="F342" s="6" t="s">
        <v>1347</v>
      </c>
      <c r="G342" s="6"/>
      <c r="H342" s="6"/>
      <c r="I342" s="6" t="s">
        <v>99</v>
      </c>
      <c r="N342" s="14"/>
      <c r="AL342" s="40"/>
      <c r="AP342" s="40"/>
      <c r="AQ342" s="28"/>
      <c r="AR342" s="28"/>
      <c r="AS342" s="28"/>
      <c r="AT342" s="28"/>
      <c r="AU342" s="28"/>
      <c r="AW342" s="6" t="s">
        <v>1347</v>
      </c>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row>
    <row r="343">
      <c r="A343" s="11" t="s">
        <v>13</v>
      </c>
      <c r="B343" s="11" t="s">
        <v>13</v>
      </c>
      <c r="C343" s="12" t="s">
        <v>1343</v>
      </c>
      <c r="D343" s="12" t="s">
        <v>1360</v>
      </c>
      <c r="E343" s="13" t="s">
        <v>1360</v>
      </c>
      <c r="F343" s="6" t="s">
        <v>1347</v>
      </c>
      <c r="G343" s="6"/>
      <c r="H343" s="6"/>
      <c r="I343" s="6" t="s">
        <v>99</v>
      </c>
      <c r="N343" s="14"/>
      <c r="AL343" s="40"/>
      <c r="AP343" s="40"/>
      <c r="AQ343" s="28"/>
      <c r="AR343" s="28"/>
      <c r="AS343" s="28"/>
      <c r="AT343" s="28"/>
      <c r="AU343" s="28"/>
      <c r="AW343" s="6" t="s">
        <v>1347</v>
      </c>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row>
    <row r="344">
      <c r="A344" s="11" t="s">
        <v>13</v>
      </c>
      <c r="B344" s="11" t="s">
        <v>13</v>
      </c>
      <c r="C344" s="12" t="s">
        <v>1343</v>
      </c>
      <c r="D344" s="12" t="s">
        <v>1361</v>
      </c>
      <c r="E344" s="13" t="s">
        <v>1361</v>
      </c>
      <c r="F344" s="6" t="s">
        <v>1347</v>
      </c>
      <c r="G344" s="6"/>
      <c r="H344" s="6"/>
      <c r="I344" s="6" t="s">
        <v>99</v>
      </c>
      <c r="N344" s="14"/>
      <c r="AL344" s="40"/>
      <c r="AP344" s="40"/>
      <c r="AQ344" s="28"/>
      <c r="AR344" s="28"/>
      <c r="AS344" s="28"/>
      <c r="AT344" s="28"/>
      <c r="AU344" s="28"/>
      <c r="AW344" s="6" t="s">
        <v>1347</v>
      </c>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row>
    <row r="345">
      <c r="A345" s="11" t="s">
        <v>13</v>
      </c>
      <c r="B345" s="11" t="s">
        <v>13</v>
      </c>
      <c r="C345" s="12" t="s">
        <v>1343</v>
      </c>
      <c r="D345" s="12" t="s">
        <v>1362</v>
      </c>
      <c r="E345" s="13" t="s">
        <v>1362</v>
      </c>
      <c r="F345" s="6" t="s">
        <v>1347</v>
      </c>
      <c r="G345" s="6"/>
      <c r="H345" s="6"/>
      <c r="I345" s="6" t="s">
        <v>99</v>
      </c>
      <c r="N345" s="14"/>
      <c r="AL345" s="40"/>
      <c r="AP345" s="40"/>
      <c r="AQ345" s="28"/>
      <c r="AR345" s="28"/>
      <c r="AS345" s="28"/>
      <c r="AT345" s="28"/>
      <c r="AU345" s="28"/>
      <c r="AW345" s="6" t="s">
        <v>1347</v>
      </c>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row>
    <row r="346">
      <c r="A346" s="11" t="s">
        <v>13</v>
      </c>
      <c r="B346" s="11" t="s">
        <v>13</v>
      </c>
      <c r="C346" s="12" t="s">
        <v>1343</v>
      </c>
      <c r="D346" s="12" t="s">
        <v>1363</v>
      </c>
      <c r="E346" s="13" t="s">
        <v>1363</v>
      </c>
      <c r="F346" s="6" t="s">
        <v>1347</v>
      </c>
      <c r="G346" s="6"/>
      <c r="H346" s="6"/>
      <c r="I346" s="6" t="s">
        <v>99</v>
      </c>
      <c r="N346" s="14"/>
      <c r="AL346" s="40"/>
      <c r="AP346" s="40"/>
      <c r="AQ346" s="28"/>
      <c r="AR346" s="28"/>
      <c r="AS346" s="28"/>
      <c r="AT346" s="28"/>
      <c r="AU346" s="28"/>
      <c r="AW346" s="6" t="s">
        <v>1347</v>
      </c>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row>
    <row r="347">
      <c r="A347" s="11" t="s">
        <v>13</v>
      </c>
      <c r="B347" s="11" t="s">
        <v>13</v>
      </c>
      <c r="C347" s="12" t="s">
        <v>1343</v>
      </c>
      <c r="D347" s="12" t="s">
        <v>1364</v>
      </c>
      <c r="E347" s="13" t="s">
        <v>1364</v>
      </c>
      <c r="F347" s="6" t="s">
        <v>1347</v>
      </c>
      <c r="G347" s="6"/>
      <c r="H347" s="6"/>
      <c r="I347" s="6" t="s">
        <v>99</v>
      </c>
      <c r="N347" s="14"/>
      <c r="AL347" s="40"/>
      <c r="AP347" s="40"/>
      <c r="AQ347" s="28"/>
      <c r="AR347" s="28"/>
      <c r="AS347" s="28"/>
      <c r="AT347" s="28"/>
      <c r="AU347" s="28"/>
      <c r="AW347" s="6" t="s">
        <v>1347</v>
      </c>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row>
    <row r="348">
      <c r="A348" s="11" t="s">
        <v>13</v>
      </c>
      <c r="B348" s="11" t="s">
        <v>13</v>
      </c>
      <c r="C348" s="12" t="s">
        <v>1343</v>
      </c>
      <c r="D348" s="12" t="s">
        <v>1365</v>
      </c>
      <c r="E348" s="13" t="s">
        <v>1365</v>
      </c>
      <c r="F348" s="6" t="s">
        <v>1347</v>
      </c>
      <c r="G348" s="6"/>
      <c r="H348" s="6"/>
      <c r="I348" s="6" t="s">
        <v>99</v>
      </c>
      <c r="N348" s="14"/>
      <c r="AL348" s="40"/>
      <c r="AP348" s="40"/>
      <c r="AQ348" s="28"/>
      <c r="AR348" s="28"/>
      <c r="AS348" s="28"/>
      <c r="AT348" s="28"/>
      <c r="AU348" s="28"/>
      <c r="AW348" s="6" t="s">
        <v>1347</v>
      </c>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row>
    <row r="349">
      <c r="A349" s="11" t="s">
        <v>13</v>
      </c>
      <c r="B349" s="11" t="s">
        <v>13</v>
      </c>
      <c r="C349" s="12" t="s">
        <v>1343</v>
      </c>
      <c r="D349" s="12" t="s">
        <v>1366</v>
      </c>
      <c r="E349" s="13" t="s">
        <v>1366</v>
      </c>
      <c r="F349" s="6" t="s">
        <v>1347</v>
      </c>
      <c r="G349" s="6"/>
      <c r="H349" s="6"/>
      <c r="I349" s="6" t="s">
        <v>99</v>
      </c>
      <c r="N349" s="14"/>
      <c r="AL349" s="40"/>
      <c r="AP349" s="40"/>
      <c r="AQ349" s="28"/>
      <c r="AR349" s="28"/>
      <c r="AS349" s="28"/>
      <c r="AT349" s="28"/>
      <c r="AU349" s="28"/>
      <c r="AW349" s="6" t="s">
        <v>1347</v>
      </c>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row>
    <row r="350">
      <c r="A350" s="11" t="s">
        <v>13</v>
      </c>
      <c r="B350" s="11" t="s">
        <v>13</v>
      </c>
      <c r="C350" s="12" t="s">
        <v>1343</v>
      </c>
      <c r="D350" s="12" t="s">
        <v>1367</v>
      </c>
      <c r="E350" s="13" t="s">
        <v>1367</v>
      </c>
      <c r="F350" s="6" t="s">
        <v>1347</v>
      </c>
      <c r="G350" s="6"/>
      <c r="H350" s="6"/>
      <c r="I350" s="6" t="s">
        <v>99</v>
      </c>
      <c r="N350" s="14"/>
      <c r="AL350" s="40"/>
      <c r="AP350" s="40"/>
      <c r="AQ350" s="28"/>
      <c r="AR350" s="28"/>
      <c r="AS350" s="28"/>
      <c r="AT350" s="28"/>
      <c r="AU350" s="28"/>
      <c r="AW350" s="6" t="s">
        <v>1347</v>
      </c>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row>
    <row r="351">
      <c r="A351" s="11" t="s">
        <v>13</v>
      </c>
      <c r="B351" s="11" t="s">
        <v>13</v>
      </c>
      <c r="C351" s="12" t="s">
        <v>1343</v>
      </c>
      <c r="D351" s="12" t="s">
        <v>1368</v>
      </c>
      <c r="E351" s="13" t="s">
        <v>1368</v>
      </c>
      <c r="F351" s="6" t="s">
        <v>1369</v>
      </c>
      <c r="G351" s="6"/>
      <c r="H351" s="6"/>
      <c r="I351" s="6" t="s">
        <v>100</v>
      </c>
      <c r="N351" s="14"/>
      <c r="AL351" s="40"/>
      <c r="AP351" s="40"/>
      <c r="AQ351" s="28"/>
      <c r="AR351" s="28"/>
      <c r="AS351" s="28"/>
      <c r="AT351" s="28"/>
      <c r="AU351" s="28"/>
      <c r="AW351" s="6" t="s">
        <v>1369</v>
      </c>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row>
    <row r="352">
      <c r="A352" s="11" t="s">
        <v>13</v>
      </c>
      <c r="B352" s="11" t="s">
        <v>13</v>
      </c>
      <c r="C352" s="12" t="s">
        <v>1343</v>
      </c>
      <c r="D352" s="12" t="s">
        <v>1370</v>
      </c>
      <c r="E352" s="13" t="s">
        <v>1370</v>
      </c>
      <c r="F352" s="6" t="s">
        <v>1369</v>
      </c>
      <c r="G352" s="6"/>
      <c r="H352" s="6"/>
      <c r="I352" s="6" t="s">
        <v>99</v>
      </c>
      <c r="N352" s="14"/>
      <c r="AL352" s="40"/>
      <c r="AP352" s="40"/>
      <c r="AQ352" s="28"/>
      <c r="AR352" s="28"/>
      <c r="AS352" s="28"/>
      <c r="AT352" s="28"/>
      <c r="AU352" s="28"/>
      <c r="AW352" s="6" t="s">
        <v>1369</v>
      </c>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row>
    <row r="353">
      <c r="A353" s="11" t="s">
        <v>13</v>
      </c>
      <c r="B353" s="11" t="s">
        <v>13</v>
      </c>
      <c r="C353" s="12" t="s">
        <v>1343</v>
      </c>
      <c r="D353" s="12" t="s">
        <v>1371</v>
      </c>
      <c r="E353" s="13" t="s">
        <v>1371</v>
      </c>
      <c r="F353" s="6" t="s">
        <v>1369</v>
      </c>
      <c r="G353" s="6"/>
      <c r="H353" s="6"/>
      <c r="I353" s="6" t="s">
        <v>99</v>
      </c>
      <c r="N353" s="14"/>
      <c r="AL353" s="40"/>
      <c r="AP353" s="40"/>
      <c r="AQ353" s="28"/>
      <c r="AR353" s="28"/>
      <c r="AS353" s="28"/>
      <c r="AT353" s="28"/>
      <c r="AU353" s="28"/>
      <c r="AW353" s="6" t="s">
        <v>1369</v>
      </c>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row>
    <row r="354">
      <c r="A354" s="11" t="s">
        <v>13</v>
      </c>
      <c r="B354" s="11" t="s">
        <v>13</v>
      </c>
      <c r="C354" s="12" t="s">
        <v>1343</v>
      </c>
      <c r="D354" s="12" t="s">
        <v>1372</v>
      </c>
      <c r="E354" s="13" t="s">
        <v>1372</v>
      </c>
      <c r="F354" s="6" t="s">
        <v>1369</v>
      </c>
      <c r="G354" s="6"/>
      <c r="H354" s="6"/>
      <c r="I354" s="6" t="s">
        <v>99</v>
      </c>
      <c r="N354" s="14"/>
      <c r="AL354" s="40"/>
      <c r="AP354" s="40"/>
      <c r="AQ354" s="28"/>
      <c r="AR354" s="28"/>
      <c r="AS354" s="28"/>
      <c r="AT354" s="28"/>
      <c r="AU354" s="28"/>
      <c r="AW354" s="6" t="s">
        <v>1369</v>
      </c>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row>
    <row r="355">
      <c r="A355" s="11" t="s">
        <v>13</v>
      </c>
      <c r="B355" s="11" t="s">
        <v>13</v>
      </c>
      <c r="C355" s="12" t="s">
        <v>1343</v>
      </c>
      <c r="D355" s="12" t="s">
        <v>1373</v>
      </c>
      <c r="E355" s="13" t="s">
        <v>1373</v>
      </c>
      <c r="F355" s="6" t="s">
        <v>1369</v>
      </c>
      <c r="G355" s="6"/>
      <c r="H355" s="6"/>
      <c r="I355" s="6" t="s">
        <v>99</v>
      </c>
      <c r="N355" s="14"/>
      <c r="AL355" s="40"/>
      <c r="AP355" s="40"/>
      <c r="AQ355" s="28"/>
      <c r="AR355" s="28"/>
      <c r="AS355" s="28"/>
      <c r="AT355" s="28"/>
      <c r="AU355" s="28"/>
      <c r="AW355" s="6" t="s">
        <v>1369</v>
      </c>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row>
    <row r="356">
      <c r="A356" s="11" t="s">
        <v>13</v>
      </c>
      <c r="B356" s="11" t="s">
        <v>13</v>
      </c>
      <c r="C356" s="12" t="s">
        <v>1343</v>
      </c>
      <c r="D356" s="12" t="s">
        <v>1374</v>
      </c>
      <c r="E356" s="13" t="s">
        <v>1374</v>
      </c>
      <c r="F356" s="6" t="s">
        <v>1369</v>
      </c>
      <c r="G356" s="6"/>
      <c r="H356" s="6"/>
      <c r="I356" s="6" t="s">
        <v>99</v>
      </c>
      <c r="N356" s="14"/>
      <c r="AL356" s="40"/>
      <c r="AP356" s="40"/>
      <c r="AQ356" s="28"/>
      <c r="AR356" s="28"/>
      <c r="AS356" s="28"/>
      <c r="AT356" s="28"/>
      <c r="AU356" s="28"/>
      <c r="AW356" s="6" t="s">
        <v>1369</v>
      </c>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row>
    <row r="357">
      <c r="A357" s="11" t="s">
        <v>13</v>
      </c>
      <c r="B357" s="11" t="s">
        <v>13</v>
      </c>
      <c r="C357" s="12" t="s">
        <v>1343</v>
      </c>
      <c r="D357" s="12" t="s">
        <v>1375</v>
      </c>
      <c r="E357" s="13" t="s">
        <v>1375</v>
      </c>
      <c r="F357" s="6" t="s">
        <v>1369</v>
      </c>
      <c r="G357" s="6"/>
      <c r="H357" s="6"/>
      <c r="I357" s="6" t="s">
        <v>99</v>
      </c>
      <c r="N357" s="14"/>
      <c r="AL357" s="40"/>
      <c r="AP357" s="40"/>
      <c r="AQ357" s="28"/>
      <c r="AR357" s="28"/>
      <c r="AS357" s="28"/>
      <c r="AT357" s="28"/>
      <c r="AU357" s="28"/>
      <c r="AW357" s="6" t="s">
        <v>1369</v>
      </c>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row>
    <row r="358">
      <c r="A358" s="11" t="s">
        <v>13</v>
      </c>
      <c r="B358" s="11" t="s">
        <v>13</v>
      </c>
      <c r="C358" s="12" t="s">
        <v>1343</v>
      </c>
      <c r="D358" s="12" t="s">
        <v>1376</v>
      </c>
      <c r="E358" s="13" t="s">
        <v>1376</v>
      </c>
      <c r="F358" s="6" t="s">
        <v>1369</v>
      </c>
      <c r="G358" s="6"/>
      <c r="H358" s="6"/>
      <c r="I358" s="6" t="s">
        <v>99</v>
      </c>
      <c r="N358" s="14"/>
      <c r="AL358" s="40"/>
      <c r="AP358" s="40"/>
      <c r="AQ358" s="28"/>
      <c r="AR358" s="28"/>
      <c r="AS358" s="28"/>
      <c r="AT358" s="28"/>
      <c r="AU358" s="28"/>
      <c r="AW358" s="6" t="s">
        <v>1369</v>
      </c>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row>
    <row r="359">
      <c r="A359" s="11" t="s">
        <v>13</v>
      </c>
      <c r="B359" s="11" t="s">
        <v>13</v>
      </c>
      <c r="C359" s="12" t="s">
        <v>1343</v>
      </c>
      <c r="D359" s="12" t="s">
        <v>1377</v>
      </c>
      <c r="E359" s="13" t="s">
        <v>1377</v>
      </c>
      <c r="F359" s="6" t="s">
        <v>1369</v>
      </c>
      <c r="G359" s="6"/>
      <c r="H359" s="6"/>
      <c r="I359" s="6" t="s">
        <v>99</v>
      </c>
      <c r="N359" s="14"/>
      <c r="AL359" s="40"/>
      <c r="AP359" s="40"/>
      <c r="AQ359" s="28"/>
      <c r="AR359" s="28"/>
      <c r="AS359" s="28"/>
      <c r="AT359" s="28"/>
      <c r="AU359" s="28"/>
      <c r="AW359" s="6" t="s">
        <v>1369</v>
      </c>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row>
    <row r="360">
      <c r="A360" s="11" t="s">
        <v>13</v>
      </c>
      <c r="B360" s="11" t="s">
        <v>13</v>
      </c>
      <c r="C360" s="12" t="s">
        <v>1343</v>
      </c>
      <c r="D360" s="12" t="s">
        <v>1378</v>
      </c>
      <c r="E360" s="13" t="s">
        <v>1378</v>
      </c>
      <c r="F360" s="6" t="s">
        <v>1369</v>
      </c>
      <c r="G360" s="6"/>
      <c r="H360" s="6"/>
      <c r="I360" s="6" t="s">
        <v>99</v>
      </c>
      <c r="N360" s="14"/>
      <c r="AL360" s="40"/>
      <c r="AP360" s="40"/>
      <c r="AQ360" s="28"/>
      <c r="AR360" s="28"/>
      <c r="AS360" s="28"/>
      <c r="AT360" s="28"/>
      <c r="AU360" s="28"/>
      <c r="AW360" s="6" t="s">
        <v>1369</v>
      </c>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row>
    <row r="361">
      <c r="A361" s="11" t="s">
        <v>13</v>
      </c>
      <c r="B361" s="11" t="s">
        <v>13</v>
      </c>
      <c r="C361" s="12" t="s">
        <v>1343</v>
      </c>
      <c r="D361" s="12" t="s">
        <v>1379</v>
      </c>
      <c r="E361" s="13" t="s">
        <v>1379</v>
      </c>
      <c r="F361" s="6" t="s">
        <v>1369</v>
      </c>
      <c r="G361" s="6"/>
      <c r="H361" s="6"/>
      <c r="I361" s="6" t="s">
        <v>99</v>
      </c>
      <c r="N361" s="14"/>
      <c r="AL361" s="40"/>
      <c r="AP361" s="40"/>
      <c r="AQ361" s="28"/>
      <c r="AR361" s="28"/>
      <c r="AS361" s="28"/>
      <c r="AT361" s="28"/>
      <c r="AU361" s="28"/>
      <c r="AW361" s="6" t="s">
        <v>1369</v>
      </c>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row>
    <row r="362">
      <c r="A362" s="11" t="s">
        <v>13</v>
      </c>
      <c r="B362" s="11" t="s">
        <v>13</v>
      </c>
      <c r="C362" s="12" t="s">
        <v>1343</v>
      </c>
      <c r="D362" s="12" t="s">
        <v>1380</v>
      </c>
      <c r="E362" s="13" t="s">
        <v>1380</v>
      </c>
      <c r="F362" s="6" t="s">
        <v>1369</v>
      </c>
      <c r="G362" s="6"/>
      <c r="H362" s="6"/>
      <c r="I362" s="6" t="s">
        <v>99</v>
      </c>
      <c r="N362" s="14"/>
      <c r="AL362" s="40"/>
      <c r="AP362" s="40"/>
      <c r="AQ362" s="28"/>
      <c r="AR362" s="28"/>
      <c r="AS362" s="28"/>
      <c r="AT362" s="28"/>
      <c r="AU362" s="28"/>
      <c r="AW362" s="6" t="s">
        <v>1369</v>
      </c>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row>
    <row r="363">
      <c r="A363" s="11" t="s">
        <v>13</v>
      </c>
      <c r="B363" s="11" t="s">
        <v>13</v>
      </c>
      <c r="C363" s="12" t="s">
        <v>1343</v>
      </c>
      <c r="D363" s="12" t="s">
        <v>1381</v>
      </c>
      <c r="E363" s="13" t="s">
        <v>1381</v>
      </c>
      <c r="F363" s="6" t="s">
        <v>1369</v>
      </c>
      <c r="G363" s="6"/>
      <c r="H363" s="6"/>
      <c r="I363" s="6" t="s">
        <v>99</v>
      </c>
      <c r="N363" s="14"/>
      <c r="AL363" s="40"/>
      <c r="AP363" s="40"/>
      <c r="AQ363" s="28"/>
      <c r="AR363" s="28"/>
      <c r="AS363" s="28"/>
      <c r="AT363" s="28"/>
      <c r="AU363" s="28"/>
      <c r="AW363" s="6" t="s">
        <v>1369</v>
      </c>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row>
    <row r="364">
      <c r="A364" s="11" t="s">
        <v>13</v>
      </c>
      <c r="B364" s="11" t="s">
        <v>13</v>
      </c>
      <c r="C364" s="12" t="s">
        <v>1343</v>
      </c>
      <c r="D364" s="12" t="s">
        <v>1382</v>
      </c>
      <c r="E364" s="13" t="s">
        <v>1382</v>
      </c>
      <c r="F364" s="6" t="s">
        <v>1369</v>
      </c>
      <c r="G364" s="6"/>
      <c r="H364" s="6"/>
      <c r="I364" s="6" t="s">
        <v>99</v>
      </c>
      <c r="N364" s="14"/>
      <c r="AL364" s="40"/>
      <c r="AP364" s="40"/>
      <c r="AQ364" s="28"/>
      <c r="AR364" s="28"/>
      <c r="AS364" s="28"/>
      <c r="AT364" s="28"/>
      <c r="AU364" s="28"/>
      <c r="AW364" s="6" t="s">
        <v>1369</v>
      </c>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row>
    <row r="365">
      <c r="A365" s="11" t="s">
        <v>13</v>
      </c>
      <c r="B365" s="11" t="s">
        <v>13</v>
      </c>
      <c r="C365" s="12" t="s">
        <v>1343</v>
      </c>
      <c r="D365" s="12" t="s">
        <v>1383</v>
      </c>
      <c r="E365" s="13" t="s">
        <v>1383</v>
      </c>
      <c r="F365" s="6" t="s">
        <v>1369</v>
      </c>
      <c r="G365" s="6"/>
      <c r="H365" s="6"/>
      <c r="I365" s="6" t="s">
        <v>99</v>
      </c>
      <c r="N365" s="14"/>
      <c r="AL365" s="40"/>
      <c r="AP365" s="40"/>
      <c r="AQ365" s="28"/>
      <c r="AR365" s="28"/>
      <c r="AS365" s="28"/>
      <c r="AT365" s="28"/>
      <c r="AU365" s="28"/>
      <c r="AW365" s="6" t="s">
        <v>1369</v>
      </c>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row>
    <row r="366">
      <c r="A366" s="11" t="s">
        <v>13</v>
      </c>
      <c r="B366" s="11" t="s">
        <v>13</v>
      </c>
      <c r="C366" s="12" t="s">
        <v>1343</v>
      </c>
      <c r="D366" s="12" t="s">
        <v>1384</v>
      </c>
      <c r="E366" s="13" t="s">
        <v>1384</v>
      </c>
      <c r="F366" s="6" t="s">
        <v>1369</v>
      </c>
      <c r="G366" s="6"/>
      <c r="H366" s="6"/>
      <c r="I366" s="6" t="s">
        <v>100</v>
      </c>
      <c r="N366" s="14"/>
      <c r="AL366" s="40"/>
      <c r="AP366" s="40"/>
      <c r="AQ366" s="28"/>
      <c r="AR366" s="28"/>
      <c r="AS366" s="28"/>
      <c r="AT366" s="28"/>
      <c r="AU366" s="28"/>
      <c r="AW366" s="6" t="s">
        <v>1369</v>
      </c>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row>
    <row r="367">
      <c r="A367" s="11" t="s">
        <v>13</v>
      </c>
      <c r="B367" s="11" t="s">
        <v>13</v>
      </c>
      <c r="C367" s="12" t="s">
        <v>1343</v>
      </c>
      <c r="D367" s="12" t="s">
        <v>1385</v>
      </c>
      <c r="E367" s="13" t="s">
        <v>1385</v>
      </c>
      <c r="F367" s="6" t="s">
        <v>1369</v>
      </c>
      <c r="G367" s="6"/>
      <c r="H367" s="6"/>
      <c r="I367" s="6" t="s">
        <v>99</v>
      </c>
      <c r="N367" s="14"/>
      <c r="AL367" s="40"/>
      <c r="AP367" s="40"/>
      <c r="AQ367" s="28"/>
      <c r="AR367" s="28"/>
      <c r="AS367" s="28"/>
      <c r="AT367" s="28"/>
      <c r="AU367" s="28"/>
      <c r="AW367" s="6" t="s">
        <v>1369</v>
      </c>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row>
    <row r="368">
      <c r="A368" s="11" t="s">
        <v>13</v>
      </c>
      <c r="B368" s="11" t="s">
        <v>13</v>
      </c>
      <c r="C368" s="12" t="s">
        <v>1343</v>
      </c>
      <c r="D368" s="12" t="s">
        <v>1386</v>
      </c>
      <c r="E368" s="13" t="s">
        <v>1386</v>
      </c>
      <c r="F368" s="6" t="s">
        <v>1369</v>
      </c>
      <c r="G368" s="6"/>
      <c r="H368" s="6"/>
      <c r="I368" s="6" t="s">
        <v>99</v>
      </c>
      <c r="N368" s="14"/>
      <c r="AL368" s="40"/>
      <c r="AP368" s="40"/>
      <c r="AQ368" s="28"/>
      <c r="AR368" s="28"/>
      <c r="AS368" s="28"/>
      <c r="AT368" s="28"/>
      <c r="AU368" s="28"/>
      <c r="AW368" s="6" t="s">
        <v>1369</v>
      </c>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row>
    <row r="369">
      <c r="A369" s="11" t="s">
        <v>13</v>
      </c>
      <c r="B369" s="11" t="s">
        <v>13</v>
      </c>
      <c r="C369" s="12" t="s">
        <v>1343</v>
      </c>
      <c r="D369" s="12" t="s">
        <v>1387</v>
      </c>
      <c r="E369" s="13" t="s">
        <v>1387</v>
      </c>
      <c r="F369" s="6" t="s">
        <v>1369</v>
      </c>
      <c r="G369" s="6"/>
      <c r="H369" s="6"/>
      <c r="I369" s="6" t="s">
        <v>99</v>
      </c>
      <c r="N369" s="14"/>
      <c r="AL369" s="40"/>
      <c r="AP369" s="40"/>
      <c r="AQ369" s="28"/>
      <c r="AR369" s="28"/>
      <c r="AS369" s="28"/>
      <c r="AT369" s="28"/>
      <c r="AU369" s="28"/>
      <c r="AW369" s="6" t="s">
        <v>1369</v>
      </c>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row>
    <row r="370">
      <c r="A370" s="11" t="s">
        <v>13</v>
      </c>
      <c r="B370" s="11" t="s">
        <v>13</v>
      </c>
      <c r="C370" s="12" t="s">
        <v>1343</v>
      </c>
      <c r="D370" s="12" t="s">
        <v>1388</v>
      </c>
      <c r="E370" s="13" t="s">
        <v>1388</v>
      </c>
      <c r="F370" s="6" t="s">
        <v>1369</v>
      </c>
      <c r="G370" s="6"/>
      <c r="H370" s="6"/>
      <c r="I370" s="6" t="s">
        <v>99</v>
      </c>
      <c r="N370" s="14"/>
      <c r="AL370" s="40"/>
      <c r="AP370" s="40"/>
      <c r="AQ370" s="28"/>
      <c r="AR370" s="28"/>
      <c r="AS370" s="28"/>
      <c r="AT370" s="28"/>
      <c r="AU370" s="28"/>
      <c r="AW370" s="6" t="s">
        <v>1369</v>
      </c>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row>
    <row r="371">
      <c r="A371" s="11" t="s">
        <v>13</v>
      </c>
      <c r="B371" s="11" t="s">
        <v>13</v>
      </c>
      <c r="C371" s="12" t="s">
        <v>1343</v>
      </c>
      <c r="D371" s="12" t="s">
        <v>1389</v>
      </c>
      <c r="E371" s="13" t="s">
        <v>1389</v>
      </c>
      <c r="F371" s="6" t="s">
        <v>1369</v>
      </c>
      <c r="G371" s="6"/>
      <c r="H371" s="6"/>
      <c r="I371" s="6" t="s">
        <v>99</v>
      </c>
      <c r="N371" s="14"/>
      <c r="AL371" s="40"/>
      <c r="AP371" s="40"/>
      <c r="AQ371" s="28"/>
      <c r="AR371" s="28"/>
      <c r="AS371" s="28"/>
      <c r="AT371" s="28"/>
      <c r="AU371" s="28"/>
      <c r="AW371" s="6" t="s">
        <v>1369</v>
      </c>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row>
    <row r="372">
      <c r="A372" s="11" t="s">
        <v>13</v>
      </c>
      <c r="B372" s="11" t="s">
        <v>13</v>
      </c>
      <c r="C372" s="12" t="s">
        <v>1343</v>
      </c>
      <c r="D372" s="12" t="s">
        <v>1390</v>
      </c>
      <c r="E372" s="13" t="s">
        <v>1390</v>
      </c>
      <c r="F372" s="6" t="s">
        <v>1369</v>
      </c>
      <c r="G372" s="6"/>
      <c r="H372" s="6"/>
      <c r="I372" s="6" t="s">
        <v>99</v>
      </c>
      <c r="N372" s="14"/>
      <c r="AL372" s="40"/>
      <c r="AP372" s="40"/>
      <c r="AQ372" s="28"/>
      <c r="AR372" s="28"/>
      <c r="AS372" s="28"/>
      <c r="AT372" s="28"/>
      <c r="AU372" s="28"/>
      <c r="AW372" s="6" t="s">
        <v>1369</v>
      </c>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row>
    <row r="373">
      <c r="A373" s="11" t="s">
        <v>13</v>
      </c>
      <c r="B373" s="11" t="s">
        <v>13</v>
      </c>
      <c r="C373" s="12" t="s">
        <v>1343</v>
      </c>
      <c r="D373" s="12" t="s">
        <v>1391</v>
      </c>
      <c r="E373" s="13" t="s">
        <v>1391</v>
      </c>
      <c r="F373" s="6" t="s">
        <v>1369</v>
      </c>
      <c r="G373" s="6"/>
      <c r="H373" s="6"/>
      <c r="I373" s="6" t="s">
        <v>99</v>
      </c>
      <c r="N373" s="14"/>
      <c r="AL373" s="40"/>
      <c r="AP373" s="40"/>
      <c r="AQ373" s="28"/>
      <c r="AR373" s="28"/>
      <c r="AS373" s="28"/>
      <c r="AT373" s="28"/>
      <c r="AU373" s="28"/>
      <c r="AW373" s="6" t="s">
        <v>1369</v>
      </c>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row>
    <row r="374">
      <c r="A374" s="11" t="s">
        <v>13</v>
      </c>
      <c r="B374" s="11" t="s">
        <v>13</v>
      </c>
      <c r="C374" s="12" t="s">
        <v>1343</v>
      </c>
      <c r="D374" s="12" t="s">
        <v>1392</v>
      </c>
      <c r="E374" s="13" t="s">
        <v>1392</v>
      </c>
      <c r="F374" s="6" t="s">
        <v>1369</v>
      </c>
      <c r="G374" s="6"/>
      <c r="H374" s="6"/>
      <c r="I374" s="6" t="s">
        <v>99</v>
      </c>
      <c r="N374" s="14"/>
      <c r="AL374" s="40"/>
      <c r="AP374" s="40"/>
      <c r="AQ374" s="28"/>
      <c r="AR374" s="28"/>
      <c r="AS374" s="28"/>
      <c r="AT374" s="28"/>
      <c r="AU374" s="28"/>
      <c r="AW374" s="6" t="s">
        <v>1369</v>
      </c>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row>
    <row r="375">
      <c r="A375" s="11" t="s">
        <v>13</v>
      </c>
      <c r="B375" s="11" t="s">
        <v>13</v>
      </c>
      <c r="C375" s="12" t="s">
        <v>1343</v>
      </c>
      <c r="D375" s="12" t="s">
        <v>1393</v>
      </c>
      <c r="E375" s="13" t="s">
        <v>1393</v>
      </c>
      <c r="F375" s="6" t="s">
        <v>1369</v>
      </c>
      <c r="G375" s="6"/>
      <c r="H375" s="6"/>
      <c r="I375" s="6" t="s">
        <v>99</v>
      </c>
      <c r="N375" s="14"/>
      <c r="AL375" s="40"/>
      <c r="AP375" s="40"/>
      <c r="AQ375" s="28"/>
      <c r="AR375" s="28"/>
      <c r="AS375" s="28"/>
      <c r="AT375" s="28"/>
      <c r="AU375" s="28"/>
      <c r="AW375" s="6" t="s">
        <v>1369</v>
      </c>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row>
    <row r="376">
      <c r="A376" s="11" t="s">
        <v>13</v>
      </c>
      <c r="B376" s="11" t="s">
        <v>13</v>
      </c>
      <c r="C376" s="12" t="s">
        <v>1343</v>
      </c>
      <c r="D376" s="12" t="s">
        <v>1394</v>
      </c>
      <c r="E376" s="13" t="s">
        <v>1394</v>
      </c>
      <c r="F376" s="6" t="s">
        <v>1369</v>
      </c>
      <c r="G376" s="6"/>
      <c r="H376" s="6"/>
      <c r="I376" s="6" t="s">
        <v>99</v>
      </c>
      <c r="N376" s="14"/>
      <c r="AL376" s="40"/>
      <c r="AP376" s="40"/>
      <c r="AQ376" s="28"/>
      <c r="AR376" s="28"/>
      <c r="AS376" s="28"/>
      <c r="AT376" s="28"/>
      <c r="AU376" s="28"/>
      <c r="AW376" s="6" t="s">
        <v>1369</v>
      </c>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row>
    <row r="377">
      <c r="A377" s="11" t="s">
        <v>13</v>
      </c>
      <c r="B377" s="11" t="s">
        <v>13</v>
      </c>
      <c r="C377" s="12" t="s">
        <v>1343</v>
      </c>
      <c r="D377" s="12" t="s">
        <v>1395</v>
      </c>
      <c r="E377" s="13" t="s">
        <v>1395</v>
      </c>
      <c r="F377" s="6" t="s">
        <v>1369</v>
      </c>
      <c r="G377" s="6"/>
      <c r="H377" s="6"/>
      <c r="I377" s="6" t="s">
        <v>99</v>
      </c>
      <c r="N377" s="14"/>
      <c r="AL377" s="40"/>
      <c r="AP377" s="40"/>
      <c r="AQ377" s="28"/>
      <c r="AR377" s="28"/>
      <c r="AS377" s="28"/>
      <c r="AT377" s="28"/>
      <c r="AU377" s="28"/>
      <c r="AW377" s="6" t="s">
        <v>1369</v>
      </c>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row>
    <row r="378">
      <c r="A378" s="11" t="s">
        <v>13</v>
      </c>
      <c r="B378" s="11" t="s">
        <v>13</v>
      </c>
      <c r="C378" s="12" t="s">
        <v>1343</v>
      </c>
      <c r="D378" s="12" t="s">
        <v>1396</v>
      </c>
      <c r="E378" s="13" t="s">
        <v>1396</v>
      </c>
      <c r="F378" s="6" t="s">
        <v>1369</v>
      </c>
      <c r="G378" s="6"/>
      <c r="H378" s="6"/>
      <c r="I378" s="6" t="s">
        <v>99</v>
      </c>
      <c r="N378" s="14"/>
      <c r="AL378" s="40"/>
      <c r="AP378" s="40"/>
      <c r="AQ378" s="28"/>
      <c r="AR378" s="28"/>
      <c r="AS378" s="28"/>
      <c r="AT378" s="28"/>
      <c r="AU378" s="28"/>
      <c r="AW378" s="6" t="s">
        <v>1369</v>
      </c>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row>
    <row r="379">
      <c r="A379" s="11" t="s">
        <v>13</v>
      </c>
      <c r="B379" s="11" t="s">
        <v>13</v>
      </c>
      <c r="C379" s="12" t="s">
        <v>1343</v>
      </c>
      <c r="D379" s="12" t="s">
        <v>1397</v>
      </c>
      <c r="E379" s="13" t="s">
        <v>1397</v>
      </c>
      <c r="F379" s="6" t="s">
        <v>1369</v>
      </c>
      <c r="G379" s="6"/>
      <c r="H379" s="6"/>
      <c r="I379" s="6" t="s">
        <v>99</v>
      </c>
      <c r="N379" s="14"/>
      <c r="AL379" s="40"/>
      <c r="AP379" s="40"/>
      <c r="AQ379" s="28"/>
      <c r="AR379" s="28"/>
      <c r="AS379" s="28"/>
      <c r="AT379" s="28"/>
      <c r="AU379" s="28"/>
      <c r="AW379" s="6" t="s">
        <v>1369</v>
      </c>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row>
    <row r="380">
      <c r="A380" s="11" t="s">
        <v>13</v>
      </c>
      <c r="B380" s="11" t="s">
        <v>13</v>
      </c>
      <c r="C380" s="12" t="s">
        <v>1343</v>
      </c>
      <c r="D380" s="12" t="s">
        <v>1398</v>
      </c>
      <c r="E380" s="13" t="s">
        <v>1398</v>
      </c>
      <c r="F380" s="6" t="s">
        <v>1369</v>
      </c>
      <c r="G380" s="6"/>
      <c r="H380" s="6"/>
      <c r="I380" s="6" t="s">
        <v>99</v>
      </c>
      <c r="N380" s="14"/>
      <c r="AL380" s="40"/>
      <c r="AP380" s="40"/>
      <c r="AQ380" s="28"/>
      <c r="AR380" s="28"/>
      <c r="AS380" s="28"/>
      <c r="AT380" s="28"/>
      <c r="AU380" s="28"/>
      <c r="AW380" s="6" t="s">
        <v>1369</v>
      </c>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row>
    <row r="381">
      <c r="A381" s="11" t="s">
        <v>13</v>
      </c>
      <c r="B381" s="11" t="s">
        <v>13</v>
      </c>
      <c r="C381" s="12" t="s">
        <v>1343</v>
      </c>
      <c r="D381" s="12" t="s">
        <v>1399</v>
      </c>
      <c r="E381" s="13" t="s">
        <v>1399</v>
      </c>
      <c r="F381" s="6" t="s">
        <v>1369</v>
      </c>
      <c r="G381" s="6"/>
      <c r="H381" s="6"/>
      <c r="I381" s="6" t="s">
        <v>99</v>
      </c>
      <c r="N381" s="14"/>
      <c r="AL381" s="40"/>
      <c r="AP381" s="40"/>
      <c r="AQ381" s="28"/>
      <c r="AR381" s="28"/>
      <c r="AS381" s="28"/>
      <c r="AT381" s="28"/>
      <c r="AU381" s="28"/>
      <c r="AW381" s="6" t="s">
        <v>1369</v>
      </c>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row>
    <row r="382">
      <c r="A382" s="11" t="s">
        <v>13</v>
      </c>
      <c r="B382" s="11" t="s">
        <v>13</v>
      </c>
      <c r="C382" s="12" t="s">
        <v>1343</v>
      </c>
      <c r="D382" s="12" t="s">
        <v>1400</v>
      </c>
      <c r="E382" s="13" t="s">
        <v>1400</v>
      </c>
      <c r="F382" s="6" t="s">
        <v>1369</v>
      </c>
      <c r="G382" s="6"/>
      <c r="H382" s="6"/>
      <c r="I382" s="6" t="s">
        <v>99</v>
      </c>
      <c r="N382" s="14"/>
      <c r="AL382" s="40"/>
      <c r="AP382" s="40"/>
      <c r="AQ382" s="28"/>
      <c r="AR382" s="28"/>
      <c r="AS382" s="28"/>
      <c r="AT382" s="28"/>
      <c r="AU382" s="28"/>
      <c r="AW382" s="6" t="s">
        <v>1369</v>
      </c>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row>
    <row r="383">
      <c r="A383" s="11" t="s">
        <v>13</v>
      </c>
      <c r="B383" s="11" t="s">
        <v>13</v>
      </c>
      <c r="C383" s="12" t="s">
        <v>1343</v>
      </c>
      <c r="D383" s="12" t="s">
        <v>1401</v>
      </c>
      <c r="E383" s="13" t="s">
        <v>1401</v>
      </c>
      <c r="F383" s="6" t="s">
        <v>1369</v>
      </c>
      <c r="G383" s="6"/>
      <c r="H383" s="6"/>
      <c r="I383" s="6" t="s">
        <v>99</v>
      </c>
      <c r="N383" s="14"/>
      <c r="AL383" s="40"/>
      <c r="AP383" s="40"/>
      <c r="AQ383" s="28"/>
      <c r="AR383" s="28"/>
      <c r="AS383" s="28"/>
      <c r="AT383" s="28"/>
      <c r="AU383" s="28"/>
      <c r="AW383" s="6" t="s">
        <v>1369</v>
      </c>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row>
    <row r="384">
      <c r="A384" s="11" t="s">
        <v>13</v>
      </c>
      <c r="B384" s="11" t="s">
        <v>13</v>
      </c>
      <c r="C384" s="12" t="s">
        <v>1343</v>
      </c>
      <c r="D384" s="12" t="s">
        <v>1402</v>
      </c>
      <c r="E384" s="13" t="s">
        <v>1402</v>
      </c>
      <c r="F384" s="6" t="s">
        <v>1369</v>
      </c>
      <c r="G384" s="6"/>
      <c r="H384" s="6"/>
      <c r="I384" s="6" t="s">
        <v>99</v>
      </c>
      <c r="N384" s="14"/>
      <c r="AL384" s="40"/>
      <c r="AP384" s="40"/>
      <c r="AQ384" s="28"/>
      <c r="AR384" s="28"/>
      <c r="AS384" s="28"/>
      <c r="AT384" s="28"/>
      <c r="AU384" s="28"/>
      <c r="AW384" s="6" t="s">
        <v>1369</v>
      </c>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row>
    <row r="385">
      <c r="A385" s="11" t="s">
        <v>13</v>
      </c>
      <c r="B385" s="11" t="s">
        <v>13</v>
      </c>
      <c r="C385" s="12" t="s">
        <v>1343</v>
      </c>
      <c r="D385" s="12" t="s">
        <v>1403</v>
      </c>
      <c r="E385" s="13" t="s">
        <v>1403</v>
      </c>
      <c r="F385" s="6" t="s">
        <v>1369</v>
      </c>
      <c r="G385" s="6"/>
      <c r="H385" s="6"/>
      <c r="I385" s="6" t="s">
        <v>99</v>
      </c>
      <c r="N385" s="14"/>
      <c r="AL385" s="40"/>
      <c r="AP385" s="40"/>
      <c r="AQ385" s="28"/>
      <c r="AR385" s="28"/>
      <c r="AS385" s="28"/>
      <c r="AT385" s="28"/>
      <c r="AU385" s="28"/>
      <c r="AW385" s="6" t="s">
        <v>1369</v>
      </c>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row>
    <row r="386">
      <c r="A386" s="11" t="s">
        <v>13</v>
      </c>
      <c r="B386" s="11" t="s">
        <v>13</v>
      </c>
      <c r="C386" s="12" t="s">
        <v>1343</v>
      </c>
      <c r="D386" s="12" t="s">
        <v>1404</v>
      </c>
      <c r="E386" s="13" t="s">
        <v>1404</v>
      </c>
      <c r="F386" s="6" t="s">
        <v>1369</v>
      </c>
      <c r="G386" s="6"/>
      <c r="H386" s="6"/>
      <c r="I386" s="6" t="s">
        <v>99</v>
      </c>
      <c r="N386" s="14"/>
      <c r="AL386" s="40"/>
      <c r="AP386" s="40"/>
      <c r="AQ386" s="28"/>
      <c r="AR386" s="28"/>
      <c r="AS386" s="28"/>
      <c r="AT386" s="28"/>
      <c r="AU386" s="28"/>
      <c r="AW386" s="6" t="s">
        <v>1369</v>
      </c>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row>
    <row r="387">
      <c r="A387" s="11" t="s">
        <v>13</v>
      </c>
      <c r="B387" s="11" t="s">
        <v>13</v>
      </c>
      <c r="C387" s="12" t="s">
        <v>1343</v>
      </c>
      <c r="D387" s="12" t="s">
        <v>1405</v>
      </c>
      <c r="E387" s="13" t="s">
        <v>1405</v>
      </c>
      <c r="F387" s="6" t="s">
        <v>1369</v>
      </c>
      <c r="G387" s="6"/>
      <c r="H387" s="6"/>
      <c r="I387" s="6" t="s">
        <v>99</v>
      </c>
      <c r="N387" s="14"/>
      <c r="AL387" s="40"/>
      <c r="AP387" s="40"/>
      <c r="AQ387" s="28"/>
      <c r="AR387" s="28"/>
      <c r="AS387" s="28"/>
      <c r="AT387" s="28"/>
      <c r="AU387" s="28"/>
      <c r="AW387" s="6" t="s">
        <v>1369</v>
      </c>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row>
    <row r="388">
      <c r="A388" s="11" t="s">
        <v>13</v>
      </c>
      <c r="B388" s="11" t="s">
        <v>13</v>
      </c>
      <c r="C388" s="12" t="s">
        <v>1343</v>
      </c>
      <c r="D388" s="12" t="s">
        <v>1406</v>
      </c>
      <c r="E388" s="13" t="s">
        <v>1406</v>
      </c>
      <c r="F388" s="6" t="s">
        <v>1369</v>
      </c>
      <c r="G388" s="6"/>
      <c r="H388" s="6"/>
      <c r="I388" s="6" t="s">
        <v>99</v>
      </c>
      <c r="N388" s="14"/>
      <c r="AL388" s="40"/>
      <c r="AP388" s="40"/>
      <c r="AQ388" s="28"/>
      <c r="AR388" s="28"/>
      <c r="AS388" s="28"/>
      <c r="AT388" s="28"/>
      <c r="AU388" s="28"/>
      <c r="AW388" s="6" t="s">
        <v>1369</v>
      </c>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row>
    <row r="389">
      <c r="A389" s="11" t="s">
        <v>13</v>
      </c>
      <c r="B389" s="11" t="s">
        <v>13</v>
      </c>
      <c r="C389" s="12" t="s">
        <v>1343</v>
      </c>
      <c r="D389" s="12" t="s">
        <v>1407</v>
      </c>
      <c r="E389" s="13" t="s">
        <v>1407</v>
      </c>
      <c r="F389" s="6" t="s">
        <v>1369</v>
      </c>
      <c r="G389" s="6"/>
      <c r="H389" s="6"/>
      <c r="I389" s="6" t="s">
        <v>99</v>
      </c>
      <c r="N389" s="14"/>
      <c r="AL389" s="40"/>
      <c r="AP389" s="40"/>
      <c r="AQ389" s="28"/>
      <c r="AR389" s="28"/>
      <c r="AS389" s="28"/>
      <c r="AT389" s="28"/>
      <c r="AU389" s="28"/>
      <c r="AW389" s="6" t="s">
        <v>1369</v>
      </c>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row>
    <row r="390">
      <c r="A390" s="11" t="s">
        <v>13</v>
      </c>
      <c r="B390" s="11" t="s">
        <v>13</v>
      </c>
      <c r="C390" s="12" t="s">
        <v>1343</v>
      </c>
      <c r="D390" s="12" t="s">
        <v>1408</v>
      </c>
      <c r="E390" s="13" t="s">
        <v>1408</v>
      </c>
      <c r="F390" s="6" t="s">
        <v>1369</v>
      </c>
      <c r="G390" s="6"/>
      <c r="H390" s="6"/>
      <c r="I390" s="6" t="s">
        <v>99</v>
      </c>
      <c r="N390" s="14"/>
      <c r="AL390" s="40"/>
      <c r="AP390" s="40"/>
      <c r="AQ390" s="28"/>
      <c r="AR390" s="28"/>
      <c r="AS390" s="28"/>
      <c r="AT390" s="28"/>
      <c r="AU390" s="28"/>
      <c r="AW390" s="6" t="s">
        <v>1369</v>
      </c>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row>
    <row r="391">
      <c r="A391" s="11" t="s">
        <v>13</v>
      </c>
      <c r="B391" s="11" t="s">
        <v>13</v>
      </c>
      <c r="C391" s="12" t="s">
        <v>1343</v>
      </c>
      <c r="D391" s="12" t="s">
        <v>1409</v>
      </c>
      <c r="E391" s="13" t="s">
        <v>1409</v>
      </c>
      <c r="F391" s="6" t="s">
        <v>1369</v>
      </c>
      <c r="G391" s="6"/>
      <c r="H391" s="6"/>
      <c r="I391" s="6" t="s">
        <v>99</v>
      </c>
      <c r="N391" s="14"/>
      <c r="AL391" s="40"/>
      <c r="AP391" s="40"/>
      <c r="AQ391" s="28"/>
      <c r="AR391" s="28"/>
      <c r="AS391" s="28"/>
      <c r="AT391" s="28"/>
      <c r="AU391" s="28"/>
      <c r="AW391" s="6" t="s">
        <v>1369</v>
      </c>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row>
    <row r="392">
      <c r="A392" s="11" t="s">
        <v>13</v>
      </c>
      <c r="B392" s="11" t="s">
        <v>13</v>
      </c>
      <c r="C392" s="12" t="s">
        <v>1343</v>
      </c>
      <c r="D392" s="12" t="s">
        <v>1410</v>
      </c>
      <c r="E392" s="13" t="s">
        <v>1410</v>
      </c>
      <c r="F392" s="6" t="s">
        <v>1369</v>
      </c>
      <c r="G392" s="6"/>
      <c r="H392" s="6"/>
      <c r="I392" s="6" t="s">
        <v>99</v>
      </c>
      <c r="N392" s="14"/>
      <c r="AL392" s="40"/>
      <c r="AP392" s="40"/>
      <c r="AQ392" s="28"/>
      <c r="AR392" s="28"/>
      <c r="AS392" s="28"/>
      <c r="AT392" s="28"/>
      <c r="AU392" s="28"/>
      <c r="AW392" s="6" t="s">
        <v>1369</v>
      </c>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row>
    <row r="393">
      <c r="A393" s="11" t="s">
        <v>13</v>
      </c>
      <c r="B393" s="11" t="s">
        <v>13</v>
      </c>
      <c r="C393" s="12" t="s">
        <v>1343</v>
      </c>
      <c r="D393" s="12" t="s">
        <v>1411</v>
      </c>
      <c r="E393" s="13" t="s">
        <v>1411</v>
      </c>
      <c r="F393" s="6" t="s">
        <v>1369</v>
      </c>
      <c r="G393" s="6"/>
      <c r="H393" s="6"/>
      <c r="I393" s="6" t="s">
        <v>99</v>
      </c>
      <c r="N393" s="14"/>
      <c r="AL393" s="40"/>
      <c r="AP393" s="40"/>
      <c r="AQ393" s="28"/>
      <c r="AR393" s="28"/>
      <c r="AS393" s="28"/>
      <c r="AT393" s="28"/>
      <c r="AU393" s="28"/>
      <c r="AW393" s="6" t="s">
        <v>1369</v>
      </c>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row>
    <row r="394">
      <c r="A394" s="11" t="s">
        <v>13</v>
      </c>
      <c r="B394" s="11" t="s">
        <v>13</v>
      </c>
      <c r="C394" s="12" t="s">
        <v>1343</v>
      </c>
      <c r="D394" s="12" t="s">
        <v>1412</v>
      </c>
      <c r="E394" s="13" t="s">
        <v>1412</v>
      </c>
      <c r="F394" s="6" t="s">
        <v>1369</v>
      </c>
      <c r="G394" s="6"/>
      <c r="H394" s="6"/>
      <c r="I394" s="6" t="s">
        <v>99</v>
      </c>
      <c r="N394" s="14"/>
      <c r="AL394" s="40"/>
      <c r="AP394" s="40"/>
      <c r="AQ394" s="28"/>
      <c r="AR394" s="28"/>
      <c r="AS394" s="28"/>
      <c r="AT394" s="28"/>
      <c r="AU394" s="28"/>
      <c r="AW394" s="6" t="s">
        <v>1369</v>
      </c>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row>
    <row r="395">
      <c r="A395" s="11" t="s">
        <v>13</v>
      </c>
      <c r="B395" s="11" t="s">
        <v>13</v>
      </c>
      <c r="C395" s="12" t="s">
        <v>1343</v>
      </c>
      <c r="D395" s="12" t="s">
        <v>1413</v>
      </c>
      <c r="E395" s="13" t="s">
        <v>1413</v>
      </c>
      <c r="F395" s="6" t="s">
        <v>1369</v>
      </c>
      <c r="G395" s="6"/>
      <c r="H395" s="6"/>
      <c r="I395" s="6" t="s">
        <v>99</v>
      </c>
      <c r="N395" s="14"/>
      <c r="AL395" s="40"/>
      <c r="AP395" s="40"/>
      <c r="AQ395" s="28"/>
      <c r="AR395" s="28"/>
      <c r="AS395" s="28"/>
      <c r="AT395" s="28"/>
      <c r="AU395" s="28"/>
      <c r="AW395" s="6" t="s">
        <v>1369</v>
      </c>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row>
    <row r="396">
      <c r="A396" s="48" t="s">
        <v>1414</v>
      </c>
      <c r="B396" s="48" t="s">
        <v>1414</v>
      </c>
      <c r="C396" s="49" t="s">
        <v>1415</v>
      </c>
      <c r="D396" s="49" t="s">
        <v>1416</v>
      </c>
      <c r="E396" s="49" t="s">
        <v>1416</v>
      </c>
      <c r="F396" s="6" t="s">
        <v>1417</v>
      </c>
      <c r="G396" s="50"/>
      <c r="H396" s="50"/>
      <c r="I396" s="50"/>
      <c r="J396" s="50"/>
      <c r="K396" s="50"/>
      <c r="L396" s="50"/>
      <c r="M396" s="51"/>
      <c r="N396" s="51"/>
      <c r="O396" s="50"/>
      <c r="P396" s="50"/>
      <c r="Q396" s="50"/>
      <c r="R396" s="50"/>
      <c r="S396" s="50"/>
      <c r="T396" s="50"/>
      <c r="U396" s="50"/>
      <c r="V396" s="50"/>
      <c r="W396" s="50"/>
      <c r="X396" s="50"/>
      <c r="Y396" s="50"/>
      <c r="Z396" s="50"/>
      <c r="AA396" s="50"/>
      <c r="AB396" s="50"/>
      <c r="AC396" s="50"/>
      <c r="AD396" s="50"/>
      <c r="AE396" s="50"/>
      <c r="AF396" s="50"/>
      <c r="AG396" s="50"/>
      <c r="AH396" s="50"/>
      <c r="AI396" s="50"/>
      <c r="AJ396" s="50"/>
      <c r="AK396" s="50"/>
      <c r="AL396" s="50"/>
      <c r="AM396" s="50"/>
      <c r="AN396" s="50"/>
      <c r="AO396" s="50"/>
      <c r="AP396" s="50"/>
      <c r="AQ396" s="49"/>
      <c r="AR396" s="49"/>
      <c r="AS396" s="49"/>
      <c r="AT396" s="49"/>
      <c r="AU396" s="52" t="s">
        <v>1418</v>
      </c>
      <c r="AV396" s="49" t="s">
        <v>1419</v>
      </c>
      <c r="AW396" s="6" t="s">
        <v>1417</v>
      </c>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row>
    <row r="397">
      <c r="A397" s="11" t="s">
        <v>18</v>
      </c>
      <c r="B397" s="11" t="s">
        <v>18</v>
      </c>
      <c r="C397" s="12" t="s">
        <v>1420</v>
      </c>
      <c r="D397" s="12" t="s">
        <v>1421</v>
      </c>
      <c r="E397" s="13" t="s">
        <v>1421</v>
      </c>
      <c r="F397" s="6" t="s">
        <v>735</v>
      </c>
      <c r="G397" s="6" t="s">
        <v>132</v>
      </c>
      <c r="H397" s="6"/>
      <c r="I397" s="6" t="s">
        <v>99</v>
      </c>
      <c r="K397" s="6" t="s">
        <v>100</v>
      </c>
      <c r="L397" s="6" t="s">
        <v>1422</v>
      </c>
      <c r="N397" s="14"/>
      <c r="AL397" s="40"/>
      <c r="AP397" s="40"/>
      <c r="AQ397" s="28"/>
      <c r="AR397" s="28"/>
      <c r="AS397" s="28"/>
      <c r="AT397" s="28"/>
      <c r="AU397" s="28"/>
      <c r="AW397" s="6" t="s">
        <v>735</v>
      </c>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row>
    <row r="398">
      <c r="A398" s="11" t="s">
        <v>18</v>
      </c>
      <c r="B398" s="11" t="s">
        <v>18</v>
      </c>
      <c r="C398" s="12" t="s">
        <v>1420</v>
      </c>
      <c r="D398" s="12" t="s">
        <v>1423</v>
      </c>
      <c r="E398" s="13" t="s">
        <v>1423</v>
      </c>
      <c r="F398" s="6" t="s">
        <v>1424</v>
      </c>
      <c r="G398" s="6" t="s">
        <v>132</v>
      </c>
      <c r="H398" s="6"/>
      <c r="I398" s="6" t="s">
        <v>99</v>
      </c>
      <c r="K398" s="6" t="s">
        <v>100</v>
      </c>
      <c r="L398" s="6" t="s">
        <v>1422</v>
      </c>
      <c r="N398" s="14"/>
      <c r="AL398" s="40"/>
      <c r="AP398" s="40"/>
      <c r="AQ398" s="28"/>
      <c r="AR398" s="28"/>
      <c r="AS398" s="28"/>
      <c r="AT398" s="28"/>
      <c r="AU398" s="28"/>
      <c r="AW398" s="6" t="s">
        <v>1424</v>
      </c>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row>
    <row r="399">
      <c r="A399" s="11" t="s">
        <v>18</v>
      </c>
      <c r="B399" s="11" t="s">
        <v>18</v>
      </c>
      <c r="C399" s="12" t="s">
        <v>1420</v>
      </c>
      <c r="D399" s="12" t="s">
        <v>1425</v>
      </c>
      <c r="E399" s="13" t="s">
        <v>1425</v>
      </c>
      <c r="F399" s="6" t="s">
        <v>1006</v>
      </c>
      <c r="G399" s="6" t="s">
        <v>132</v>
      </c>
      <c r="H399" s="6"/>
      <c r="I399" s="6" t="s">
        <v>99</v>
      </c>
      <c r="K399" s="6" t="s">
        <v>100</v>
      </c>
      <c r="L399" s="6" t="s">
        <v>1422</v>
      </c>
      <c r="N399" s="14"/>
      <c r="AL399" s="40"/>
      <c r="AP399" s="40"/>
      <c r="AQ399" s="28"/>
      <c r="AR399" s="28"/>
      <c r="AS399" s="28"/>
      <c r="AT399" s="28"/>
      <c r="AU399" s="28"/>
      <c r="AW399" s="6" t="s">
        <v>1006</v>
      </c>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row>
    <row r="400">
      <c r="A400" s="11" t="s">
        <v>18</v>
      </c>
      <c r="B400" s="11" t="s">
        <v>18</v>
      </c>
      <c r="C400" s="12" t="s">
        <v>1420</v>
      </c>
      <c r="D400" s="12" t="s">
        <v>1426</v>
      </c>
      <c r="E400" s="13" t="s">
        <v>1426</v>
      </c>
      <c r="F400" s="6" t="s">
        <v>1015</v>
      </c>
      <c r="G400" s="6" t="s">
        <v>132</v>
      </c>
      <c r="H400" s="6"/>
      <c r="I400" s="6" t="s">
        <v>99</v>
      </c>
      <c r="K400" s="6" t="s">
        <v>100</v>
      </c>
      <c r="L400" s="6" t="s">
        <v>1422</v>
      </c>
      <c r="N400" s="14"/>
      <c r="AL400" s="40"/>
      <c r="AP400" s="40"/>
      <c r="AQ400" s="28"/>
      <c r="AR400" s="28"/>
      <c r="AS400" s="28"/>
      <c r="AT400" s="28"/>
      <c r="AU400" s="28"/>
      <c r="AW400" s="6" t="s">
        <v>1015</v>
      </c>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row>
    <row r="401">
      <c r="A401" s="11" t="s">
        <v>18</v>
      </c>
      <c r="B401" s="11" t="s">
        <v>18</v>
      </c>
      <c r="C401" s="12" t="s">
        <v>1420</v>
      </c>
      <c r="D401" s="12" t="s">
        <v>1427</v>
      </c>
      <c r="E401" s="13" t="s">
        <v>1427</v>
      </c>
      <c r="F401" s="6" t="s">
        <v>1428</v>
      </c>
      <c r="G401" s="6" t="s">
        <v>132</v>
      </c>
      <c r="H401" s="6"/>
      <c r="I401" s="6" t="s">
        <v>99</v>
      </c>
      <c r="K401" s="6" t="s">
        <v>100</v>
      </c>
      <c r="L401" s="6" t="s">
        <v>1422</v>
      </c>
      <c r="N401" s="14"/>
      <c r="AL401" s="40"/>
      <c r="AP401" s="40"/>
      <c r="AQ401" s="28"/>
      <c r="AR401" s="28"/>
      <c r="AS401" s="28"/>
      <c r="AT401" s="28"/>
      <c r="AU401" s="28"/>
      <c r="AW401" s="6" t="s">
        <v>1428</v>
      </c>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row>
    <row r="402">
      <c r="A402" s="11" t="s">
        <v>18</v>
      </c>
      <c r="B402" s="11" t="s">
        <v>18</v>
      </c>
      <c r="C402" s="12" t="s">
        <v>1420</v>
      </c>
      <c r="D402" s="12" t="s">
        <v>1429</v>
      </c>
      <c r="E402" s="13" t="s">
        <v>1429</v>
      </c>
      <c r="F402" s="6" t="s">
        <v>1430</v>
      </c>
      <c r="G402" s="6" t="s">
        <v>132</v>
      </c>
      <c r="H402" s="6"/>
      <c r="I402" s="6" t="s">
        <v>99</v>
      </c>
      <c r="K402" s="6" t="s">
        <v>100</v>
      </c>
      <c r="L402" s="6" t="s">
        <v>1422</v>
      </c>
      <c r="N402" s="14"/>
      <c r="AL402" s="40"/>
      <c r="AP402" s="40"/>
      <c r="AQ402" s="28"/>
      <c r="AR402" s="28"/>
      <c r="AS402" s="28"/>
      <c r="AT402" s="28"/>
      <c r="AU402" s="28"/>
      <c r="AW402" s="6" t="s">
        <v>1430</v>
      </c>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row>
    <row r="403">
      <c r="A403" s="11" t="s">
        <v>18</v>
      </c>
      <c r="B403" s="11" t="s">
        <v>18</v>
      </c>
      <c r="C403" s="12" t="s">
        <v>1420</v>
      </c>
      <c r="D403" s="12" t="s">
        <v>1431</v>
      </c>
      <c r="E403" s="13" t="s">
        <v>1431</v>
      </c>
      <c r="F403" s="6" t="s">
        <v>1028</v>
      </c>
      <c r="G403" s="6" t="s">
        <v>132</v>
      </c>
      <c r="H403" s="6"/>
      <c r="I403" s="6" t="s">
        <v>99</v>
      </c>
      <c r="K403" s="6" t="s">
        <v>100</v>
      </c>
      <c r="L403" s="6" t="s">
        <v>1422</v>
      </c>
      <c r="N403" s="14"/>
      <c r="AL403" s="40"/>
      <c r="AP403" s="40"/>
      <c r="AQ403" s="28"/>
      <c r="AR403" s="28"/>
      <c r="AS403" s="28"/>
      <c r="AT403" s="28"/>
      <c r="AU403" s="28"/>
      <c r="AW403" s="6" t="s">
        <v>1028</v>
      </c>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row>
    <row r="404">
      <c r="A404" s="11" t="s">
        <v>18</v>
      </c>
      <c r="B404" s="11" t="s">
        <v>18</v>
      </c>
      <c r="C404" s="12" t="s">
        <v>1420</v>
      </c>
      <c r="D404" s="12" t="s">
        <v>1432</v>
      </c>
      <c r="E404" s="13" t="s">
        <v>1432</v>
      </c>
      <c r="F404" s="6" t="s">
        <v>1433</v>
      </c>
      <c r="G404" s="6" t="s">
        <v>132</v>
      </c>
      <c r="H404" s="6"/>
      <c r="I404" s="6" t="s">
        <v>99</v>
      </c>
      <c r="K404" s="6" t="s">
        <v>100</v>
      </c>
      <c r="L404" s="6" t="s">
        <v>1422</v>
      </c>
      <c r="N404" s="14"/>
      <c r="AL404" s="40"/>
      <c r="AP404" s="40"/>
      <c r="AQ404" s="28"/>
      <c r="AR404" s="28"/>
      <c r="AS404" s="28"/>
      <c r="AT404" s="28"/>
      <c r="AU404" s="28"/>
      <c r="AW404" s="6" t="s">
        <v>1433</v>
      </c>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row>
    <row r="405">
      <c r="A405" s="11" t="s">
        <v>18</v>
      </c>
      <c r="B405" s="11" t="s">
        <v>18</v>
      </c>
      <c r="C405" s="12" t="s">
        <v>1420</v>
      </c>
      <c r="D405" s="12" t="s">
        <v>1434</v>
      </c>
      <c r="E405" s="13" t="s">
        <v>1434</v>
      </c>
      <c r="F405" s="6" t="s">
        <v>1160</v>
      </c>
      <c r="G405" s="6" t="s">
        <v>132</v>
      </c>
      <c r="H405" s="6"/>
      <c r="I405" s="6" t="s">
        <v>99</v>
      </c>
      <c r="K405" s="6" t="s">
        <v>100</v>
      </c>
      <c r="L405" s="6" t="s">
        <v>1422</v>
      </c>
      <c r="N405" s="14"/>
      <c r="AL405" s="40"/>
      <c r="AP405" s="40"/>
      <c r="AQ405" s="28"/>
      <c r="AR405" s="28"/>
      <c r="AS405" s="28"/>
      <c r="AT405" s="28"/>
      <c r="AU405" s="28"/>
      <c r="AW405" s="6" t="s">
        <v>1160</v>
      </c>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row>
    <row r="406">
      <c r="A406" s="11" t="s">
        <v>18</v>
      </c>
      <c r="B406" s="11" t="s">
        <v>18</v>
      </c>
      <c r="C406" s="12" t="s">
        <v>1420</v>
      </c>
      <c r="D406" s="12" t="s">
        <v>1435</v>
      </c>
      <c r="E406" s="13" t="s">
        <v>1435</v>
      </c>
      <c r="F406" s="6" t="s">
        <v>1436</v>
      </c>
      <c r="G406" s="6" t="s">
        <v>132</v>
      </c>
      <c r="H406" s="6"/>
      <c r="I406" s="6" t="s">
        <v>99</v>
      </c>
      <c r="K406" s="6" t="s">
        <v>100</v>
      </c>
      <c r="L406" s="6" t="s">
        <v>1422</v>
      </c>
      <c r="N406" s="14"/>
      <c r="AL406" s="40"/>
      <c r="AP406" s="40"/>
      <c r="AQ406" s="28"/>
      <c r="AR406" s="28"/>
      <c r="AS406" s="28"/>
      <c r="AT406" s="28"/>
      <c r="AU406" s="28"/>
      <c r="AW406" s="6" t="s">
        <v>1436</v>
      </c>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row>
    <row r="407">
      <c r="A407" s="11" t="s">
        <v>18</v>
      </c>
      <c r="B407" s="11" t="s">
        <v>18</v>
      </c>
      <c r="C407" s="12" t="s">
        <v>1420</v>
      </c>
      <c r="D407" s="12" t="s">
        <v>1437</v>
      </c>
      <c r="E407" s="13" t="s">
        <v>1437</v>
      </c>
      <c r="F407" s="6" t="s">
        <v>1041</v>
      </c>
      <c r="G407" s="6" t="s">
        <v>132</v>
      </c>
      <c r="H407" s="6"/>
      <c r="I407" s="6" t="s">
        <v>99</v>
      </c>
      <c r="K407" s="6" t="s">
        <v>100</v>
      </c>
      <c r="L407" s="6" t="s">
        <v>1422</v>
      </c>
      <c r="N407" s="14"/>
      <c r="AL407" s="40"/>
      <c r="AP407" s="40"/>
      <c r="AQ407" s="28"/>
      <c r="AR407" s="28"/>
      <c r="AS407" s="28"/>
      <c r="AT407" s="28"/>
      <c r="AU407" s="28"/>
      <c r="AW407" s="6" t="s">
        <v>1041</v>
      </c>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row>
    <row r="408">
      <c r="A408" s="11" t="s">
        <v>18</v>
      </c>
      <c r="B408" s="11" t="s">
        <v>18</v>
      </c>
      <c r="C408" s="12" t="s">
        <v>1420</v>
      </c>
      <c r="D408" s="12" t="s">
        <v>1438</v>
      </c>
      <c r="E408" s="30" t="s">
        <v>1439</v>
      </c>
      <c r="F408" s="6" t="s">
        <v>669</v>
      </c>
      <c r="G408" s="6" t="s">
        <v>132</v>
      </c>
      <c r="H408" s="6"/>
      <c r="I408" s="6" t="s">
        <v>99</v>
      </c>
      <c r="K408" s="6" t="s">
        <v>100</v>
      </c>
      <c r="L408" s="6" t="s">
        <v>1422</v>
      </c>
      <c r="N408" s="14"/>
      <c r="AL408" s="40"/>
      <c r="AP408" s="40"/>
      <c r="AQ408" s="28"/>
      <c r="AR408" s="28"/>
      <c r="AS408" s="28"/>
      <c r="AT408" s="28"/>
      <c r="AU408" s="28"/>
      <c r="AW408" s="6" t="s">
        <v>669</v>
      </c>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row>
    <row r="409">
      <c r="A409" s="11" t="s">
        <v>18</v>
      </c>
      <c r="B409" s="11" t="s">
        <v>18</v>
      </c>
      <c r="C409" s="12" t="s">
        <v>1420</v>
      </c>
      <c r="D409" s="12" t="s">
        <v>1440</v>
      </c>
      <c r="E409" s="13" t="s">
        <v>1440</v>
      </c>
      <c r="F409" s="6" t="s">
        <v>1441</v>
      </c>
      <c r="G409" s="6" t="s">
        <v>132</v>
      </c>
      <c r="H409" s="6"/>
      <c r="I409" s="6" t="s">
        <v>99</v>
      </c>
      <c r="K409" s="6" t="s">
        <v>100</v>
      </c>
      <c r="L409" s="6" t="s">
        <v>1422</v>
      </c>
      <c r="N409" s="14"/>
      <c r="AL409" s="40"/>
      <c r="AP409" s="40"/>
      <c r="AQ409" s="28"/>
      <c r="AR409" s="28"/>
      <c r="AS409" s="28"/>
      <c r="AT409" s="28"/>
      <c r="AU409" s="28"/>
      <c r="AW409" s="6" t="s">
        <v>1441</v>
      </c>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row>
    <row r="410">
      <c r="A410" s="11" t="s">
        <v>18</v>
      </c>
      <c r="B410" s="11" t="s">
        <v>18</v>
      </c>
      <c r="C410" s="12" t="s">
        <v>1420</v>
      </c>
      <c r="D410" s="12" t="s">
        <v>1442</v>
      </c>
      <c r="E410" s="13" t="s">
        <v>1442</v>
      </c>
      <c r="F410" s="6" t="s">
        <v>988</v>
      </c>
      <c r="G410" s="6" t="s">
        <v>132</v>
      </c>
      <c r="H410" s="6"/>
      <c r="I410" s="6" t="s">
        <v>99</v>
      </c>
      <c r="K410" s="6" t="s">
        <v>100</v>
      </c>
      <c r="L410" s="6" t="s">
        <v>1422</v>
      </c>
      <c r="N410" s="14"/>
      <c r="AL410" s="40"/>
      <c r="AP410" s="40"/>
      <c r="AQ410" s="28"/>
      <c r="AR410" s="28"/>
      <c r="AS410" s="28"/>
      <c r="AT410" s="28"/>
      <c r="AU410" s="28"/>
      <c r="AW410" s="6" t="s">
        <v>988</v>
      </c>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row>
    <row r="411">
      <c r="A411" s="11" t="s">
        <v>18</v>
      </c>
      <c r="B411" s="11" t="s">
        <v>18</v>
      </c>
      <c r="C411" s="12" t="s">
        <v>1420</v>
      </c>
      <c r="D411" s="12" t="s">
        <v>1443</v>
      </c>
      <c r="E411" s="13" t="s">
        <v>1443</v>
      </c>
      <c r="F411" s="6" t="s">
        <v>1444</v>
      </c>
      <c r="G411" s="6" t="s">
        <v>132</v>
      </c>
      <c r="H411" s="6"/>
      <c r="I411" s="6" t="s">
        <v>99</v>
      </c>
      <c r="K411" s="6" t="s">
        <v>100</v>
      </c>
      <c r="L411" s="6" t="s">
        <v>1422</v>
      </c>
      <c r="N411" s="14"/>
      <c r="AL411" s="40"/>
      <c r="AP411" s="40"/>
      <c r="AQ411" s="28"/>
      <c r="AR411" s="28"/>
      <c r="AS411" s="28"/>
      <c r="AT411" s="28"/>
      <c r="AU411" s="28"/>
      <c r="AW411" s="6" t="s">
        <v>1444</v>
      </c>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row>
    <row r="412">
      <c r="A412" s="11" t="s">
        <v>18</v>
      </c>
      <c r="B412" s="11" t="s">
        <v>18</v>
      </c>
      <c r="C412" s="12" t="s">
        <v>1420</v>
      </c>
      <c r="D412" s="12" t="s">
        <v>1445</v>
      </c>
      <c r="E412" s="30" t="s">
        <v>1446</v>
      </c>
      <c r="F412" s="6" t="s">
        <v>669</v>
      </c>
      <c r="G412" s="6" t="s">
        <v>132</v>
      </c>
      <c r="H412" s="6"/>
      <c r="I412" s="6" t="s">
        <v>99</v>
      </c>
      <c r="K412" s="6" t="s">
        <v>100</v>
      </c>
      <c r="L412" s="6" t="s">
        <v>1422</v>
      </c>
      <c r="N412" s="14"/>
      <c r="AL412" s="40"/>
      <c r="AP412" s="40"/>
      <c r="AQ412" s="28"/>
      <c r="AR412" s="28"/>
      <c r="AS412" s="28"/>
      <c r="AT412" s="28"/>
      <c r="AU412" s="28"/>
      <c r="AW412" s="6" t="s">
        <v>669</v>
      </c>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row>
    <row r="413">
      <c r="A413" s="11" t="s">
        <v>18</v>
      </c>
      <c r="B413" s="11" t="s">
        <v>18</v>
      </c>
      <c r="C413" s="12" t="s">
        <v>1447</v>
      </c>
      <c r="D413" s="12" t="s">
        <v>1448</v>
      </c>
      <c r="E413" s="30" t="s">
        <v>1449</v>
      </c>
      <c r="F413" s="6" t="s">
        <v>1450</v>
      </c>
      <c r="G413" s="6" t="s">
        <v>132</v>
      </c>
      <c r="H413" s="6"/>
      <c r="I413" s="6" t="s">
        <v>99</v>
      </c>
      <c r="K413" s="6" t="s">
        <v>99</v>
      </c>
      <c r="N413" s="14"/>
      <c r="AL413" s="40"/>
      <c r="AP413" s="40"/>
      <c r="AQ413" s="28"/>
      <c r="AR413" s="28"/>
      <c r="AS413" s="28"/>
      <c r="AT413" s="28"/>
      <c r="AU413" s="28"/>
      <c r="AW413" s="6" t="s">
        <v>1450</v>
      </c>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row>
    <row r="414">
      <c r="A414" s="11" t="s">
        <v>18</v>
      </c>
      <c r="B414" s="11" t="s">
        <v>18</v>
      </c>
      <c r="C414" s="12" t="s">
        <v>1447</v>
      </c>
      <c r="D414" s="12" t="s">
        <v>1451</v>
      </c>
      <c r="E414" s="30" t="s">
        <v>1452</v>
      </c>
      <c r="F414" s="6" t="s">
        <v>1453</v>
      </c>
      <c r="G414" s="6" t="s">
        <v>132</v>
      </c>
      <c r="H414" s="6"/>
      <c r="I414" s="6" t="s">
        <v>99</v>
      </c>
      <c r="K414" s="6" t="s">
        <v>99</v>
      </c>
      <c r="N414" s="14"/>
      <c r="AL414" s="40"/>
      <c r="AP414" s="40"/>
      <c r="AQ414" s="28"/>
      <c r="AR414" s="28"/>
      <c r="AS414" s="28"/>
      <c r="AT414" s="28"/>
      <c r="AU414" s="28"/>
      <c r="AW414" s="6" t="s">
        <v>1454</v>
      </c>
      <c r="AX414" s="6" t="s">
        <v>655</v>
      </c>
      <c r="AY414" s="6" t="s">
        <v>1455</v>
      </c>
      <c r="AZ414" s="6" t="s">
        <v>1227</v>
      </c>
      <c r="BA414" s="6" t="s">
        <v>1456</v>
      </c>
      <c r="BB414" s="6" t="s">
        <v>1232</v>
      </c>
      <c r="BC414" s="6" t="s">
        <v>1457</v>
      </c>
      <c r="BD414" s="6" t="s">
        <v>654</v>
      </c>
      <c r="BE414" s="6"/>
      <c r="BF414" s="6"/>
      <c r="BG414" s="6"/>
      <c r="BH414" s="6"/>
      <c r="BI414" s="6"/>
      <c r="BJ414" s="6"/>
      <c r="BK414" s="6"/>
      <c r="BL414" s="6"/>
      <c r="BM414" s="6"/>
      <c r="BN414" s="6"/>
      <c r="BO414" s="6"/>
      <c r="BP414" s="6"/>
      <c r="BQ414" s="6"/>
      <c r="BR414" s="6"/>
      <c r="BS414" s="6"/>
      <c r="BT414" s="6"/>
      <c r="BU414" s="6"/>
      <c r="BV414" s="6"/>
      <c r="BW414" s="6"/>
      <c r="BX414" s="6"/>
    </row>
    <row r="415">
      <c r="A415" s="11" t="s">
        <v>18</v>
      </c>
      <c r="B415" s="11" t="s">
        <v>18</v>
      </c>
      <c r="C415" s="12" t="s">
        <v>1447</v>
      </c>
      <c r="D415" s="12" t="s">
        <v>1458</v>
      </c>
      <c r="E415" s="30" t="s">
        <v>1459</v>
      </c>
      <c r="F415" s="6" t="s">
        <v>669</v>
      </c>
      <c r="G415" s="6" t="s">
        <v>132</v>
      </c>
      <c r="H415" s="6"/>
      <c r="I415" s="6" t="s">
        <v>99</v>
      </c>
      <c r="K415" s="6" t="s">
        <v>99</v>
      </c>
      <c r="N415" s="14"/>
      <c r="AL415" s="40"/>
      <c r="AP415" s="40"/>
      <c r="AQ415" s="28"/>
      <c r="AR415" s="28"/>
      <c r="AS415" s="28"/>
      <c r="AT415" s="28"/>
      <c r="AU415" s="28"/>
      <c r="AW415" s="6" t="s">
        <v>669</v>
      </c>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row>
    <row r="416">
      <c r="A416" s="11" t="s">
        <v>18</v>
      </c>
      <c r="B416" s="11" t="s">
        <v>18</v>
      </c>
      <c r="C416" s="12" t="s">
        <v>1447</v>
      </c>
      <c r="D416" s="12" t="s">
        <v>1460</v>
      </c>
      <c r="E416" s="30" t="s">
        <v>1461</v>
      </c>
      <c r="F416" s="6" t="s">
        <v>669</v>
      </c>
      <c r="G416" s="6" t="s">
        <v>132</v>
      </c>
      <c r="H416" s="6"/>
      <c r="I416" s="6" t="s">
        <v>99</v>
      </c>
      <c r="K416" s="6" t="s">
        <v>99</v>
      </c>
      <c r="N416" s="14"/>
      <c r="AL416" s="40"/>
      <c r="AP416" s="40"/>
      <c r="AQ416" s="28"/>
      <c r="AR416" s="28"/>
      <c r="AS416" s="28"/>
      <c r="AT416" s="28"/>
      <c r="AU416" s="28"/>
      <c r="AW416" s="6" t="s">
        <v>669</v>
      </c>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row>
    <row r="417">
      <c r="A417" s="11" t="s">
        <v>18</v>
      </c>
      <c r="B417" s="11" t="s">
        <v>18</v>
      </c>
      <c r="C417" s="12" t="s">
        <v>1447</v>
      </c>
      <c r="D417" s="12" t="s">
        <v>1462</v>
      </c>
      <c r="E417" s="30" t="s">
        <v>1463</v>
      </c>
      <c r="F417" s="6" t="s">
        <v>1262</v>
      </c>
      <c r="G417" s="6" t="s">
        <v>132</v>
      </c>
      <c r="H417" s="6"/>
      <c r="I417" s="6" t="s">
        <v>99</v>
      </c>
      <c r="K417" s="6" t="s">
        <v>99</v>
      </c>
      <c r="N417" s="14"/>
      <c r="AL417" s="40"/>
      <c r="AP417" s="40"/>
      <c r="AQ417" s="28"/>
      <c r="AR417" s="28"/>
      <c r="AS417" s="28"/>
      <c r="AT417" s="28"/>
      <c r="AU417" s="28"/>
      <c r="AW417" s="6" t="s">
        <v>1263</v>
      </c>
      <c r="AX417" s="6" t="s">
        <v>1264</v>
      </c>
      <c r="AY417" s="6" t="s">
        <v>1265</v>
      </c>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row>
    <row r="418">
      <c r="A418" s="17" t="s">
        <v>16</v>
      </c>
      <c r="B418" s="17" t="s">
        <v>16</v>
      </c>
      <c r="C418" s="18" t="s">
        <v>1464</v>
      </c>
      <c r="D418" s="18" t="s">
        <v>1465</v>
      </c>
      <c r="E418" s="19" t="s">
        <v>1465</v>
      </c>
      <c r="F418" s="20" t="s">
        <v>669</v>
      </c>
      <c r="G418" s="20" t="s">
        <v>98</v>
      </c>
      <c r="H418" s="20"/>
      <c r="I418" s="20" t="s">
        <v>99</v>
      </c>
      <c r="J418" s="21"/>
      <c r="K418" s="20" t="s">
        <v>99</v>
      </c>
      <c r="L418" s="21"/>
      <c r="M418" s="21"/>
      <c r="N418" s="22"/>
      <c r="O418" s="21"/>
      <c r="P418" s="21"/>
      <c r="Q418" s="21"/>
      <c r="R418" s="21"/>
      <c r="S418" s="21"/>
      <c r="T418" s="21"/>
      <c r="U418" s="21"/>
      <c r="V418" s="21"/>
      <c r="W418" s="21"/>
      <c r="X418" s="21"/>
      <c r="Y418" s="21"/>
      <c r="Z418" s="21"/>
      <c r="AA418" s="21"/>
      <c r="AB418" s="21"/>
      <c r="AC418" s="21"/>
      <c r="AD418" s="21"/>
      <c r="AE418" s="21"/>
      <c r="AF418" s="21"/>
      <c r="AG418" s="21"/>
      <c r="AH418" s="21"/>
      <c r="AI418" s="21"/>
      <c r="AJ418" s="21"/>
      <c r="AK418" s="21"/>
      <c r="AL418" s="21"/>
      <c r="AM418" s="21"/>
      <c r="AN418" s="21"/>
      <c r="AO418" s="21"/>
      <c r="AP418" s="21"/>
      <c r="AQ418" s="41"/>
      <c r="AR418" s="41"/>
      <c r="AS418" s="41"/>
      <c r="AT418" s="41"/>
      <c r="AU418" s="41"/>
      <c r="AV418" s="21"/>
      <c r="AW418" s="20" t="s">
        <v>669</v>
      </c>
      <c r="AX418" s="20"/>
      <c r="AY418" s="20"/>
      <c r="AZ418" s="20"/>
      <c r="BA418" s="20"/>
      <c r="BB418" s="20"/>
      <c r="BC418" s="20"/>
      <c r="BD418" s="20"/>
      <c r="BE418" s="20"/>
      <c r="BF418" s="20"/>
      <c r="BG418" s="20"/>
      <c r="BH418" s="20"/>
      <c r="BI418" s="20"/>
      <c r="BJ418" s="20"/>
      <c r="BK418" s="20"/>
      <c r="BL418" s="20"/>
      <c r="BM418" s="20"/>
      <c r="BN418" s="20"/>
      <c r="BO418" s="20"/>
      <c r="BP418" s="20"/>
      <c r="BQ418" s="20"/>
      <c r="BR418" s="20"/>
      <c r="BS418" s="20"/>
      <c r="BT418" s="20"/>
      <c r="BU418" s="20"/>
      <c r="BV418" s="20"/>
      <c r="BW418" s="20"/>
      <c r="BX418" s="20"/>
    </row>
    <row r="419">
      <c r="A419" s="11" t="s">
        <v>7</v>
      </c>
      <c r="B419" s="11" t="s">
        <v>7</v>
      </c>
      <c r="C419" s="12" t="s">
        <v>1466</v>
      </c>
      <c r="D419" s="12" t="s">
        <v>1467</v>
      </c>
      <c r="E419" s="13" t="s">
        <v>1467</v>
      </c>
      <c r="F419" s="6" t="s">
        <v>1468</v>
      </c>
      <c r="G419" s="6" t="s">
        <v>98</v>
      </c>
      <c r="H419" s="6"/>
      <c r="I419" s="6" t="s">
        <v>100</v>
      </c>
      <c r="K419" s="6" t="s">
        <v>99</v>
      </c>
      <c r="N419" s="14"/>
      <c r="AL419" s="40"/>
      <c r="AP419" s="40"/>
      <c r="AQ419" s="16"/>
      <c r="AR419" s="16"/>
      <c r="AS419" s="16"/>
      <c r="AT419" s="16"/>
      <c r="AU419" s="16" t="s">
        <v>1469</v>
      </c>
      <c r="AV419" s="6" t="s">
        <v>1470</v>
      </c>
      <c r="AW419" s="6" t="s">
        <v>1468</v>
      </c>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row>
    <row r="420">
      <c r="A420" s="11" t="s">
        <v>8</v>
      </c>
      <c r="B420" s="11" t="s">
        <v>8</v>
      </c>
      <c r="C420" s="12" t="s">
        <v>1471</v>
      </c>
      <c r="D420" s="12" t="s">
        <v>1472</v>
      </c>
      <c r="E420" s="13" t="s">
        <v>1472</v>
      </c>
      <c r="F420" s="6" t="s">
        <v>1473</v>
      </c>
      <c r="G420" s="6" t="s">
        <v>98</v>
      </c>
      <c r="H420" s="6"/>
      <c r="I420" s="6" t="s">
        <v>99</v>
      </c>
      <c r="K420" s="6" t="s">
        <v>99</v>
      </c>
      <c r="N420" s="14"/>
      <c r="AL420" s="40"/>
      <c r="AP420" s="40"/>
      <c r="AQ420" s="28"/>
      <c r="AR420" s="28"/>
      <c r="AS420" s="28"/>
      <c r="AT420" s="28"/>
      <c r="AU420" s="28"/>
      <c r="AW420" s="6" t="s">
        <v>1473</v>
      </c>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row>
    <row r="421">
      <c r="A421" s="11" t="s">
        <v>8</v>
      </c>
      <c r="B421" s="11" t="s">
        <v>8</v>
      </c>
      <c r="C421" s="12" t="s">
        <v>356</v>
      </c>
      <c r="D421" s="12" t="s">
        <v>1474</v>
      </c>
      <c r="E421" s="13" t="s">
        <v>1474</v>
      </c>
      <c r="F421" s="6" t="s">
        <v>1232</v>
      </c>
      <c r="G421" s="6" t="s">
        <v>98</v>
      </c>
      <c r="H421" s="6"/>
      <c r="I421" s="6" t="s">
        <v>100</v>
      </c>
      <c r="K421" s="6" t="s">
        <v>100</v>
      </c>
      <c r="N421" s="14"/>
      <c r="R421" s="6"/>
      <c r="S421" s="6"/>
      <c r="T421" s="6" t="s">
        <v>325</v>
      </c>
      <c r="U421" s="6" t="s">
        <v>1475</v>
      </c>
      <c r="V421" s="6" t="s">
        <v>1476</v>
      </c>
      <c r="W421" s="6"/>
      <c r="X421" s="6"/>
      <c r="Y421" s="6"/>
      <c r="AH421" s="6"/>
      <c r="AI421" s="6"/>
      <c r="AL421" s="40"/>
      <c r="AQ421" s="28"/>
      <c r="AR421" s="28"/>
      <c r="AS421" s="28"/>
      <c r="AT421" s="28"/>
      <c r="AU421" s="28"/>
      <c r="AW421" s="6" t="s">
        <v>1232</v>
      </c>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row>
    <row r="422">
      <c r="A422" s="11" t="s">
        <v>8</v>
      </c>
      <c r="B422" s="11" t="s">
        <v>8</v>
      </c>
      <c r="C422" s="12" t="s">
        <v>356</v>
      </c>
      <c r="D422" s="12" t="s">
        <v>1477</v>
      </c>
      <c r="E422" s="13" t="s">
        <v>1477</v>
      </c>
      <c r="F422" s="6" t="s">
        <v>847</v>
      </c>
      <c r="G422" s="6" t="s">
        <v>98</v>
      </c>
      <c r="H422" s="6"/>
      <c r="I422" s="6" t="s">
        <v>100</v>
      </c>
      <c r="K422" s="6" t="s">
        <v>100</v>
      </c>
      <c r="N422" s="14"/>
      <c r="R422" s="6"/>
      <c r="S422" s="6"/>
      <c r="T422" s="6" t="s">
        <v>325</v>
      </c>
      <c r="U422" s="6" t="s">
        <v>1478</v>
      </c>
      <c r="V422" s="6" t="s">
        <v>382</v>
      </c>
      <c r="W422" s="6"/>
      <c r="X422" s="6"/>
      <c r="Y422" s="6"/>
      <c r="AH422" s="6"/>
      <c r="AI422" s="6"/>
      <c r="AL422" s="40"/>
      <c r="AP422" s="40"/>
      <c r="AQ422" s="28"/>
      <c r="AR422" s="28"/>
      <c r="AS422" s="28"/>
      <c r="AT422" s="28"/>
      <c r="AU422" s="28"/>
      <c r="AW422" s="6" t="s">
        <v>847</v>
      </c>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row>
    <row r="423">
      <c r="A423" s="11" t="s">
        <v>8</v>
      </c>
      <c r="B423" s="11" t="s">
        <v>8</v>
      </c>
      <c r="C423" s="12" t="s">
        <v>356</v>
      </c>
      <c r="D423" s="12" t="s">
        <v>1479</v>
      </c>
      <c r="E423" s="13" t="s">
        <v>1479</v>
      </c>
      <c r="F423" s="6" t="s">
        <v>823</v>
      </c>
      <c r="G423" s="6" t="s">
        <v>98</v>
      </c>
      <c r="H423" s="6"/>
      <c r="I423" s="6" t="s">
        <v>100</v>
      </c>
      <c r="K423" s="6" t="s">
        <v>99</v>
      </c>
      <c r="N423" s="14"/>
      <c r="AL423" s="40"/>
      <c r="AP423" s="40"/>
      <c r="AQ423" s="28"/>
      <c r="AR423" s="28"/>
      <c r="AS423" s="28"/>
      <c r="AT423" s="28"/>
      <c r="AU423" s="28"/>
      <c r="AW423" s="6" t="s">
        <v>823</v>
      </c>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row>
    <row r="424">
      <c r="A424" s="11" t="s">
        <v>8</v>
      </c>
      <c r="B424" s="11" t="s">
        <v>8</v>
      </c>
      <c r="C424" s="12" t="s">
        <v>356</v>
      </c>
      <c r="D424" s="12" t="s">
        <v>1480</v>
      </c>
      <c r="E424" s="30" t="s">
        <v>1481</v>
      </c>
      <c r="F424" s="6" t="s">
        <v>1482</v>
      </c>
      <c r="G424" s="6" t="s">
        <v>98</v>
      </c>
      <c r="H424" s="6"/>
      <c r="I424" s="6" t="s">
        <v>99</v>
      </c>
      <c r="K424" s="6" t="s">
        <v>99</v>
      </c>
      <c r="N424" s="14"/>
      <c r="AL424" s="40"/>
      <c r="AP424" s="40"/>
      <c r="AQ424" s="28"/>
      <c r="AR424" s="28"/>
      <c r="AS424" s="28"/>
      <c r="AT424" s="28"/>
      <c r="AU424" s="28"/>
      <c r="AW424" s="6" t="s">
        <v>812</v>
      </c>
      <c r="AX424" s="6" t="s">
        <v>840</v>
      </c>
      <c r="AY424" s="6" t="s">
        <v>813</v>
      </c>
      <c r="AZ424" s="6" t="s">
        <v>815</v>
      </c>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row>
    <row r="425">
      <c r="A425" s="11" t="s">
        <v>8</v>
      </c>
      <c r="B425" s="11" t="s">
        <v>8</v>
      </c>
      <c r="C425" s="12" t="s">
        <v>356</v>
      </c>
      <c r="D425" s="12" t="s">
        <v>1483</v>
      </c>
      <c r="E425" s="13" t="s">
        <v>1483</v>
      </c>
      <c r="F425" s="6" t="s">
        <v>758</v>
      </c>
      <c r="G425" s="6" t="s">
        <v>98</v>
      </c>
      <c r="H425" s="6"/>
      <c r="I425" s="6" t="s">
        <v>99</v>
      </c>
      <c r="K425" s="6" t="s">
        <v>99</v>
      </c>
      <c r="N425" s="14"/>
      <c r="AL425" s="40"/>
      <c r="AP425" s="40"/>
      <c r="AQ425" s="28"/>
      <c r="AR425" s="28"/>
      <c r="AS425" s="28"/>
      <c r="AT425" s="28"/>
      <c r="AU425" s="28"/>
      <c r="AW425" s="6" t="s">
        <v>758</v>
      </c>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row>
    <row r="426">
      <c r="A426" s="11" t="s">
        <v>8</v>
      </c>
      <c r="B426" s="11" t="s">
        <v>8</v>
      </c>
      <c r="C426" s="12" t="s">
        <v>356</v>
      </c>
      <c r="D426" s="12" t="s">
        <v>1484</v>
      </c>
      <c r="E426" s="13" t="s">
        <v>1484</v>
      </c>
      <c r="F426" s="6" t="s">
        <v>917</v>
      </c>
      <c r="G426" s="6" t="s">
        <v>98</v>
      </c>
      <c r="H426" s="6"/>
      <c r="I426" s="6" t="s">
        <v>100</v>
      </c>
      <c r="K426" s="6" t="s">
        <v>99</v>
      </c>
      <c r="N426" s="14"/>
      <c r="AL426" s="40"/>
      <c r="AP426" s="40"/>
      <c r="AQ426" s="28"/>
      <c r="AR426" s="28"/>
      <c r="AS426" s="28"/>
      <c r="AT426" s="28"/>
      <c r="AU426" s="28"/>
      <c r="AW426" s="6" t="s">
        <v>917</v>
      </c>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row>
    <row r="427">
      <c r="A427" s="11" t="s">
        <v>8</v>
      </c>
      <c r="B427" s="11" t="s">
        <v>8</v>
      </c>
      <c r="C427" s="12" t="s">
        <v>356</v>
      </c>
      <c r="D427" s="12" t="s">
        <v>1485</v>
      </c>
      <c r="E427" s="13" t="s">
        <v>1485</v>
      </c>
      <c r="F427" s="6" t="s">
        <v>850</v>
      </c>
      <c r="G427" s="6" t="s">
        <v>98</v>
      </c>
      <c r="H427" s="6"/>
      <c r="I427" s="6" t="s">
        <v>100</v>
      </c>
      <c r="K427" s="6" t="s">
        <v>99</v>
      </c>
      <c r="N427" s="14"/>
      <c r="AL427" s="40"/>
      <c r="AP427" s="40"/>
      <c r="AQ427" s="28"/>
      <c r="AR427" s="28"/>
      <c r="AS427" s="28"/>
      <c r="AT427" s="28"/>
      <c r="AU427" s="28"/>
      <c r="AW427" s="6" t="s">
        <v>850</v>
      </c>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row>
    <row r="428">
      <c r="A428" s="11" t="s">
        <v>8</v>
      </c>
      <c r="B428" s="11" t="s">
        <v>8</v>
      </c>
      <c r="C428" s="12" t="s">
        <v>356</v>
      </c>
      <c r="D428" s="12" t="s">
        <v>1486</v>
      </c>
      <c r="E428" s="13" t="s">
        <v>1486</v>
      </c>
      <c r="F428" s="6" t="s">
        <v>814</v>
      </c>
      <c r="G428" s="6" t="s">
        <v>98</v>
      </c>
      <c r="H428" s="6"/>
      <c r="I428" s="6" t="s">
        <v>100</v>
      </c>
      <c r="K428" s="6" t="s">
        <v>99</v>
      </c>
      <c r="N428" s="14"/>
      <c r="AL428" s="40"/>
      <c r="AP428" s="40"/>
      <c r="AQ428" s="28"/>
      <c r="AR428" s="28"/>
      <c r="AS428" s="28"/>
      <c r="AT428" s="28"/>
      <c r="AU428" s="28"/>
      <c r="AW428" s="6" t="s">
        <v>814</v>
      </c>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row>
    <row r="429">
      <c r="A429" s="11" t="s">
        <v>8</v>
      </c>
      <c r="B429" s="11" t="s">
        <v>8</v>
      </c>
      <c r="C429" s="12" t="s">
        <v>356</v>
      </c>
      <c r="D429" s="12" t="s">
        <v>1487</v>
      </c>
      <c r="E429" s="30" t="s">
        <v>1488</v>
      </c>
      <c r="F429" s="6" t="s">
        <v>1489</v>
      </c>
      <c r="G429" s="6" t="s">
        <v>98</v>
      </c>
      <c r="H429" s="6"/>
      <c r="I429" s="6" t="s">
        <v>99</v>
      </c>
      <c r="K429" s="6" t="s">
        <v>99</v>
      </c>
      <c r="N429" s="14"/>
      <c r="AL429" s="40"/>
      <c r="AP429" s="40"/>
      <c r="AQ429" s="28"/>
      <c r="AR429" s="28"/>
      <c r="AS429" s="28"/>
      <c r="AT429" s="28"/>
      <c r="AU429" s="28"/>
      <c r="AW429" s="6" t="s">
        <v>1490</v>
      </c>
      <c r="AX429" s="6" t="s">
        <v>1232</v>
      </c>
      <c r="AY429" s="6" t="s">
        <v>1491</v>
      </c>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row>
    <row r="430">
      <c r="A430" s="11" t="s">
        <v>12</v>
      </c>
      <c r="B430" s="11" t="s">
        <v>12</v>
      </c>
      <c r="C430" s="12" t="s">
        <v>1492</v>
      </c>
      <c r="D430" s="12" t="s">
        <v>1493</v>
      </c>
      <c r="E430" s="13" t="s">
        <v>1493</v>
      </c>
      <c r="F430" s="6" t="s">
        <v>1369</v>
      </c>
      <c r="G430" s="6" t="s">
        <v>98</v>
      </c>
      <c r="H430" s="6"/>
      <c r="I430" s="6" t="s">
        <v>99</v>
      </c>
      <c r="K430" s="6" t="s">
        <v>100</v>
      </c>
      <c r="L430" s="6" t="s">
        <v>1494</v>
      </c>
      <c r="N430" s="14"/>
      <c r="U430" s="6" t="s">
        <v>1495</v>
      </c>
      <c r="Z430" s="6" t="s">
        <v>1496</v>
      </c>
      <c r="AA430" s="6" t="s">
        <v>180</v>
      </c>
      <c r="AL430" s="40"/>
      <c r="AP430" s="40"/>
      <c r="AQ430" s="28"/>
      <c r="AR430" s="28"/>
      <c r="AS430" s="28"/>
      <c r="AT430" s="28"/>
      <c r="AU430" s="28"/>
      <c r="AV430" s="6" t="s">
        <v>1497</v>
      </c>
      <c r="AW430" s="6" t="s">
        <v>1369</v>
      </c>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row>
    <row r="431">
      <c r="A431" s="11" t="s">
        <v>12</v>
      </c>
      <c r="B431" s="11" t="s">
        <v>12</v>
      </c>
      <c r="C431" s="12" t="s">
        <v>1492</v>
      </c>
      <c r="D431" s="12" t="s">
        <v>1498</v>
      </c>
      <c r="E431" s="30" t="s">
        <v>1499</v>
      </c>
      <c r="F431" s="6" t="s">
        <v>1347</v>
      </c>
      <c r="G431" s="6" t="s">
        <v>98</v>
      </c>
      <c r="H431" s="6"/>
      <c r="I431" s="6" t="s">
        <v>99</v>
      </c>
      <c r="K431" s="6" t="s">
        <v>100</v>
      </c>
      <c r="L431" s="6" t="s">
        <v>1494</v>
      </c>
      <c r="N431" s="14"/>
      <c r="Z431" s="6" t="s">
        <v>1496</v>
      </c>
      <c r="AA431" s="6" t="s">
        <v>180</v>
      </c>
      <c r="AB431" s="6" t="s">
        <v>1500</v>
      </c>
      <c r="AL431" s="40"/>
      <c r="AP431" s="40"/>
      <c r="AQ431" s="16"/>
      <c r="AR431" s="16"/>
      <c r="AS431" s="16"/>
      <c r="AT431" s="16"/>
      <c r="AU431" s="16"/>
      <c r="AV431" s="6" t="s">
        <v>1497</v>
      </c>
      <c r="AW431" s="6" t="s">
        <v>1347</v>
      </c>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row>
    <row r="432">
      <c r="A432" s="11" t="s">
        <v>8</v>
      </c>
      <c r="B432" s="11" t="s">
        <v>8</v>
      </c>
      <c r="C432" s="12" t="s">
        <v>1501</v>
      </c>
      <c r="D432" s="12" t="s">
        <v>1502</v>
      </c>
      <c r="E432" s="13" t="s">
        <v>1502</v>
      </c>
      <c r="F432" s="6" t="s">
        <v>1503</v>
      </c>
      <c r="G432" s="6" t="s">
        <v>98</v>
      </c>
      <c r="H432" s="6"/>
      <c r="I432" s="6" t="s">
        <v>100</v>
      </c>
      <c r="K432" s="6" t="s">
        <v>99</v>
      </c>
      <c r="N432" s="14"/>
      <c r="AL432" s="40"/>
      <c r="AP432" s="40"/>
      <c r="AQ432" s="28"/>
      <c r="AR432" s="28"/>
      <c r="AS432" s="28"/>
      <c r="AT432" s="28"/>
      <c r="AU432" s="28"/>
      <c r="AW432" s="6" t="s">
        <v>1503</v>
      </c>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row>
    <row r="433">
      <c r="A433" s="11" t="s">
        <v>8</v>
      </c>
      <c r="B433" s="11" t="s">
        <v>8</v>
      </c>
      <c r="C433" s="12" t="s">
        <v>1501</v>
      </c>
      <c r="D433" s="12" t="s">
        <v>1504</v>
      </c>
      <c r="E433" s="13" t="s">
        <v>1504</v>
      </c>
      <c r="F433" s="6" t="s">
        <v>1505</v>
      </c>
      <c r="G433" s="6" t="s">
        <v>98</v>
      </c>
      <c r="H433" s="6"/>
      <c r="I433" s="6" t="s">
        <v>100</v>
      </c>
      <c r="K433" s="6" t="s">
        <v>99</v>
      </c>
      <c r="N433" s="14"/>
      <c r="AL433" s="40"/>
      <c r="AP433" s="40"/>
      <c r="AQ433" s="28"/>
      <c r="AR433" s="28"/>
      <c r="AS433" s="28"/>
      <c r="AT433" s="28"/>
      <c r="AU433" s="28"/>
      <c r="AW433" s="6" t="s">
        <v>1505</v>
      </c>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row>
    <row r="434">
      <c r="A434" s="11" t="s">
        <v>8</v>
      </c>
      <c r="B434" s="11" t="s">
        <v>8</v>
      </c>
      <c r="C434" s="12" t="s">
        <v>1501</v>
      </c>
      <c r="D434" s="12" t="s">
        <v>1506</v>
      </c>
      <c r="E434" s="13" t="s">
        <v>1506</v>
      </c>
      <c r="F434" s="6" t="s">
        <v>1507</v>
      </c>
      <c r="G434" s="6" t="s">
        <v>98</v>
      </c>
      <c r="H434" s="6"/>
      <c r="I434" s="6" t="s">
        <v>100</v>
      </c>
      <c r="K434" s="6" t="s">
        <v>99</v>
      </c>
      <c r="N434" s="14"/>
      <c r="AL434" s="40"/>
      <c r="AP434" s="40"/>
      <c r="AQ434" s="28"/>
      <c r="AR434" s="28"/>
      <c r="AS434" s="28"/>
      <c r="AT434" s="28"/>
      <c r="AU434" s="28"/>
      <c r="AW434" s="6" t="s">
        <v>1507</v>
      </c>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row>
    <row r="435">
      <c r="A435" s="11" t="s">
        <v>8</v>
      </c>
      <c r="B435" s="11" t="s">
        <v>8</v>
      </c>
      <c r="C435" s="12" t="s">
        <v>1501</v>
      </c>
      <c r="D435" s="12" t="s">
        <v>1508</v>
      </c>
      <c r="E435" s="13" t="s">
        <v>1508</v>
      </c>
      <c r="F435" s="6" t="s">
        <v>1509</v>
      </c>
      <c r="G435" s="6" t="s">
        <v>98</v>
      </c>
      <c r="H435" s="6"/>
      <c r="I435" s="6" t="s">
        <v>100</v>
      </c>
      <c r="K435" s="6" t="s">
        <v>99</v>
      </c>
      <c r="N435" s="14"/>
      <c r="AL435" s="40"/>
      <c r="AP435" s="40"/>
      <c r="AQ435" s="28"/>
      <c r="AR435" s="28"/>
      <c r="AS435" s="28"/>
      <c r="AT435" s="28"/>
      <c r="AU435" s="28"/>
      <c r="AW435" s="6" t="s">
        <v>1509</v>
      </c>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row>
    <row r="436">
      <c r="A436" s="17" t="s">
        <v>16</v>
      </c>
      <c r="B436" s="17" t="s">
        <v>16</v>
      </c>
      <c r="C436" s="18" t="s">
        <v>1510</v>
      </c>
      <c r="D436" s="18" t="s">
        <v>1511</v>
      </c>
      <c r="E436" s="19" t="s">
        <v>1511</v>
      </c>
      <c r="F436" s="6" t="s">
        <v>1503</v>
      </c>
      <c r="G436" s="20" t="s">
        <v>98</v>
      </c>
      <c r="H436" s="20"/>
      <c r="I436" s="20" t="s">
        <v>100</v>
      </c>
      <c r="J436" s="21"/>
      <c r="K436" s="20" t="s">
        <v>99</v>
      </c>
      <c r="L436" s="21"/>
      <c r="M436" s="21"/>
      <c r="N436" s="22"/>
      <c r="O436" s="21"/>
      <c r="P436" s="21"/>
      <c r="Q436" s="21"/>
      <c r="R436" s="21"/>
      <c r="S436" s="21"/>
      <c r="T436" s="21"/>
      <c r="U436" s="21"/>
      <c r="V436" s="21"/>
      <c r="W436" s="21"/>
      <c r="X436" s="21"/>
      <c r="Y436" s="21"/>
      <c r="Z436" s="21"/>
      <c r="AA436" s="21"/>
      <c r="AB436" s="21"/>
      <c r="AC436" s="21"/>
      <c r="AD436" s="21"/>
      <c r="AE436" s="21"/>
      <c r="AF436" s="21"/>
      <c r="AG436" s="21"/>
      <c r="AH436" s="21"/>
      <c r="AI436" s="21"/>
      <c r="AJ436" s="21"/>
      <c r="AK436" s="21"/>
      <c r="AL436" s="21"/>
      <c r="AM436" s="21"/>
      <c r="AN436" s="21"/>
      <c r="AO436" s="21"/>
      <c r="AP436" s="21"/>
      <c r="AQ436" s="41"/>
      <c r="AR436" s="41"/>
      <c r="AS436" s="41"/>
      <c r="AT436" s="41"/>
      <c r="AU436" s="41"/>
      <c r="AV436" s="21"/>
      <c r="AW436" s="6" t="s">
        <v>1503</v>
      </c>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row>
    <row r="437">
      <c r="A437" s="17" t="s">
        <v>16</v>
      </c>
      <c r="B437" s="17" t="s">
        <v>16</v>
      </c>
      <c r="C437" s="18" t="s">
        <v>1510</v>
      </c>
      <c r="D437" s="18" t="s">
        <v>1512</v>
      </c>
      <c r="E437" s="19" t="s">
        <v>1512</v>
      </c>
      <c r="F437" s="6" t="s">
        <v>1505</v>
      </c>
      <c r="G437" s="20" t="s">
        <v>98</v>
      </c>
      <c r="H437" s="20"/>
      <c r="I437" s="20" t="s">
        <v>100</v>
      </c>
      <c r="J437" s="21"/>
      <c r="K437" s="20" t="s">
        <v>99</v>
      </c>
      <c r="L437" s="21"/>
      <c r="M437" s="21"/>
      <c r="N437" s="22"/>
      <c r="O437" s="21"/>
      <c r="P437" s="21"/>
      <c r="Q437" s="21"/>
      <c r="R437" s="21"/>
      <c r="S437" s="21"/>
      <c r="T437" s="21"/>
      <c r="U437" s="21"/>
      <c r="V437" s="21"/>
      <c r="W437" s="21"/>
      <c r="X437" s="21"/>
      <c r="Y437" s="21"/>
      <c r="Z437" s="21"/>
      <c r="AA437" s="21"/>
      <c r="AB437" s="21"/>
      <c r="AC437" s="21"/>
      <c r="AD437" s="21"/>
      <c r="AE437" s="21"/>
      <c r="AF437" s="21"/>
      <c r="AG437" s="21"/>
      <c r="AH437" s="21"/>
      <c r="AI437" s="21"/>
      <c r="AJ437" s="21"/>
      <c r="AK437" s="21"/>
      <c r="AL437" s="21"/>
      <c r="AM437" s="21"/>
      <c r="AN437" s="21"/>
      <c r="AO437" s="21"/>
      <c r="AP437" s="21"/>
      <c r="AQ437" s="41"/>
      <c r="AR437" s="41"/>
      <c r="AS437" s="41"/>
      <c r="AT437" s="41"/>
      <c r="AU437" s="41"/>
      <c r="AV437" s="21"/>
      <c r="AW437" s="6" t="s">
        <v>1505</v>
      </c>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row>
    <row r="438">
      <c r="A438" s="17" t="s">
        <v>16</v>
      </c>
      <c r="B438" s="17" t="s">
        <v>16</v>
      </c>
      <c r="C438" s="18" t="s">
        <v>1510</v>
      </c>
      <c r="D438" s="18" t="s">
        <v>1513</v>
      </c>
      <c r="E438" s="19" t="s">
        <v>1513</v>
      </c>
      <c r="F438" s="6" t="s">
        <v>1509</v>
      </c>
      <c r="G438" s="20" t="s">
        <v>98</v>
      </c>
      <c r="H438" s="20"/>
      <c r="I438" s="20" t="s">
        <v>100</v>
      </c>
      <c r="J438" s="21"/>
      <c r="K438" s="20" t="s">
        <v>99</v>
      </c>
      <c r="L438" s="21"/>
      <c r="M438" s="21"/>
      <c r="N438" s="22"/>
      <c r="O438" s="21"/>
      <c r="P438" s="21"/>
      <c r="Q438" s="21"/>
      <c r="R438" s="21"/>
      <c r="S438" s="21"/>
      <c r="T438" s="21"/>
      <c r="U438" s="21"/>
      <c r="V438" s="21"/>
      <c r="W438" s="21"/>
      <c r="X438" s="21"/>
      <c r="Y438" s="21"/>
      <c r="Z438" s="21"/>
      <c r="AA438" s="21"/>
      <c r="AB438" s="21"/>
      <c r="AC438" s="21"/>
      <c r="AD438" s="21"/>
      <c r="AE438" s="21"/>
      <c r="AF438" s="21"/>
      <c r="AG438" s="21"/>
      <c r="AH438" s="21"/>
      <c r="AI438" s="21"/>
      <c r="AJ438" s="21"/>
      <c r="AK438" s="21"/>
      <c r="AL438" s="21"/>
      <c r="AM438" s="21"/>
      <c r="AN438" s="21"/>
      <c r="AO438" s="21"/>
      <c r="AP438" s="21"/>
      <c r="AQ438" s="41"/>
      <c r="AR438" s="41"/>
      <c r="AS438" s="41"/>
      <c r="AT438" s="41"/>
      <c r="AU438" s="41"/>
      <c r="AV438" s="21"/>
      <c r="AW438" s="6" t="s">
        <v>1509</v>
      </c>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row>
    <row r="439">
      <c r="A439" s="17" t="s">
        <v>16</v>
      </c>
      <c r="B439" s="17" t="s">
        <v>16</v>
      </c>
      <c r="C439" s="18" t="s">
        <v>1510</v>
      </c>
      <c r="D439" s="18" t="s">
        <v>1514</v>
      </c>
      <c r="E439" s="19" t="s">
        <v>1514</v>
      </c>
      <c r="F439" s="6" t="s">
        <v>1515</v>
      </c>
      <c r="G439" s="20" t="s">
        <v>98</v>
      </c>
      <c r="H439" s="20"/>
      <c r="I439" s="20" t="s">
        <v>100</v>
      </c>
      <c r="J439" s="21"/>
      <c r="K439" s="20" t="s">
        <v>99</v>
      </c>
      <c r="L439" s="21"/>
      <c r="M439" s="21"/>
      <c r="N439" s="22"/>
      <c r="O439" s="21"/>
      <c r="P439" s="21"/>
      <c r="Q439" s="21"/>
      <c r="R439" s="21"/>
      <c r="S439" s="21"/>
      <c r="T439" s="21"/>
      <c r="U439" s="21"/>
      <c r="V439" s="21"/>
      <c r="W439" s="21"/>
      <c r="X439" s="21"/>
      <c r="Y439" s="21"/>
      <c r="Z439" s="21"/>
      <c r="AA439" s="21"/>
      <c r="AB439" s="21"/>
      <c r="AC439" s="21"/>
      <c r="AD439" s="21"/>
      <c r="AE439" s="21"/>
      <c r="AF439" s="21"/>
      <c r="AG439" s="21"/>
      <c r="AH439" s="21"/>
      <c r="AI439" s="21"/>
      <c r="AJ439" s="21"/>
      <c r="AK439" s="21"/>
      <c r="AL439" s="21"/>
      <c r="AM439" s="21"/>
      <c r="AN439" s="21"/>
      <c r="AO439" s="21"/>
      <c r="AP439" s="21"/>
      <c r="AQ439" s="41"/>
      <c r="AR439" s="41"/>
      <c r="AS439" s="41"/>
      <c r="AT439" s="41"/>
      <c r="AU439" s="41"/>
      <c r="AV439" s="21"/>
      <c r="AW439" s="6" t="s">
        <v>1515</v>
      </c>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row>
    <row r="440">
      <c r="A440" s="17" t="s">
        <v>16</v>
      </c>
      <c r="B440" s="17" t="s">
        <v>16</v>
      </c>
      <c r="C440" s="18" t="s">
        <v>411</v>
      </c>
      <c r="D440" s="18" t="s">
        <v>1516</v>
      </c>
      <c r="E440" s="19" t="s">
        <v>1516</v>
      </c>
      <c r="F440" s="6" t="s">
        <v>384</v>
      </c>
      <c r="G440" s="34" t="s">
        <v>98</v>
      </c>
      <c r="H440" s="34"/>
      <c r="I440" s="35" t="s">
        <v>99</v>
      </c>
      <c r="J440" s="35" t="s">
        <v>100</v>
      </c>
      <c r="K440" s="36" t="s">
        <v>100</v>
      </c>
      <c r="L440" s="35"/>
      <c r="M440" s="35"/>
      <c r="N440" s="37"/>
      <c r="O440" s="35"/>
      <c r="P440" s="35"/>
      <c r="Q440" s="35"/>
      <c r="R440" s="35"/>
      <c r="S440" s="35"/>
      <c r="T440" s="35" t="s">
        <v>325</v>
      </c>
      <c r="U440" s="35" t="s">
        <v>1517</v>
      </c>
      <c r="V440" s="35" t="s">
        <v>643</v>
      </c>
      <c r="W440" s="35" t="s">
        <v>627</v>
      </c>
      <c r="X440" s="36"/>
      <c r="Y440" s="36"/>
      <c r="Z440" s="20"/>
      <c r="AA440" s="20"/>
      <c r="AB440" s="20"/>
      <c r="AC440" s="20"/>
      <c r="AD440" s="20"/>
      <c r="AE440" s="20"/>
      <c r="AF440" s="20"/>
      <c r="AG440" s="20"/>
      <c r="AH440" s="36"/>
      <c r="AI440" s="36"/>
      <c r="AJ440" s="20"/>
      <c r="AK440" s="21"/>
      <c r="AL440" s="20" t="s">
        <v>121</v>
      </c>
      <c r="AM440" s="20"/>
      <c r="AN440" s="20"/>
      <c r="AO440" s="20"/>
      <c r="AP440" s="20" t="s">
        <v>669</v>
      </c>
      <c r="AQ440" s="41"/>
      <c r="AR440" s="41"/>
      <c r="AS440" s="41"/>
      <c r="AT440" s="41"/>
      <c r="AU440" s="41"/>
      <c r="AV440" s="20" t="s">
        <v>1518</v>
      </c>
      <c r="AW440" s="6" t="s">
        <v>1519</v>
      </c>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row>
    <row r="441">
      <c r="A441" s="17" t="s">
        <v>16</v>
      </c>
      <c r="B441" s="17" t="s">
        <v>16</v>
      </c>
      <c r="C441" s="18" t="s">
        <v>411</v>
      </c>
      <c r="D441" s="18" t="s">
        <v>1520</v>
      </c>
      <c r="E441" s="19" t="s">
        <v>1520</v>
      </c>
      <c r="F441" s="6" t="s">
        <v>1521</v>
      </c>
      <c r="G441" s="20" t="s">
        <v>98</v>
      </c>
      <c r="H441" s="20"/>
      <c r="I441" s="20" t="s">
        <v>99</v>
      </c>
      <c r="J441" s="21"/>
      <c r="K441" s="20" t="s">
        <v>100</v>
      </c>
      <c r="L441" s="21"/>
      <c r="M441" s="21"/>
      <c r="N441" s="22"/>
      <c r="O441" s="20"/>
      <c r="P441" s="20"/>
      <c r="Q441" s="21"/>
      <c r="R441" s="35"/>
      <c r="S441" s="35"/>
      <c r="T441" s="35" t="s">
        <v>325</v>
      </c>
      <c r="U441" s="35" t="s">
        <v>1522</v>
      </c>
      <c r="V441" s="35" t="s">
        <v>643</v>
      </c>
      <c r="W441" s="20" t="s">
        <v>627</v>
      </c>
      <c r="X441" s="20"/>
      <c r="Y441" s="20"/>
      <c r="Z441" s="20"/>
      <c r="AA441" s="20"/>
      <c r="AB441" s="20"/>
      <c r="AC441" s="20"/>
      <c r="AD441" s="20"/>
      <c r="AE441" s="20"/>
      <c r="AF441" s="20"/>
      <c r="AG441" s="20"/>
      <c r="AH441" s="20"/>
      <c r="AI441" s="20"/>
      <c r="AJ441" s="20"/>
      <c r="AK441" s="21"/>
      <c r="AL441" s="20" t="s">
        <v>121</v>
      </c>
      <c r="AM441" s="20"/>
      <c r="AN441" s="20"/>
      <c r="AO441" s="20"/>
      <c r="AP441" s="20" t="s">
        <v>669</v>
      </c>
      <c r="AQ441" s="41"/>
      <c r="AR441" s="41"/>
      <c r="AS441" s="41"/>
      <c r="AT441" s="41"/>
      <c r="AU441" s="41"/>
      <c r="AV441" s="21"/>
      <c r="AW441" s="6" t="s">
        <v>1521</v>
      </c>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row>
    <row r="442">
      <c r="A442" s="17" t="s">
        <v>16</v>
      </c>
      <c r="B442" s="17" t="s">
        <v>16</v>
      </c>
      <c r="C442" s="18" t="s">
        <v>411</v>
      </c>
      <c r="D442" s="18" t="s">
        <v>1523</v>
      </c>
      <c r="E442" s="19" t="s">
        <v>1523</v>
      </c>
      <c r="F442" s="6" t="s">
        <v>1524</v>
      </c>
      <c r="G442" s="20" t="s">
        <v>98</v>
      </c>
      <c r="H442" s="20"/>
      <c r="I442" s="20" t="s">
        <v>99</v>
      </c>
      <c r="J442" s="21"/>
      <c r="K442" s="20" t="s">
        <v>100</v>
      </c>
      <c r="L442" s="21"/>
      <c r="M442" s="21"/>
      <c r="N442" s="22"/>
      <c r="O442" s="20"/>
      <c r="P442" s="20"/>
      <c r="Q442" s="21"/>
      <c r="R442" s="35"/>
      <c r="S442" s="35"/>
      <c r="T442" s="35" t="s">
        <v>325</v>
      </c>
      <c r="U442" s="35" t="s">
        <v>1525</v>
      </c>
      <c r="V442" s="35" t="s">
        <v>643</v>
      </c>
      <c r="W442" s="20" t="s">
        <v>627</v>
      </c>
      <c r="X442" s="20"/>
      <c r="Y442" s="20"/>
      <c r="Z442" s="20"/>
      <c r="AA442" s="20"/>
      <c r="AB442" s="20"/>
      <c r="AC442" s="20"/>
      <c r="AD442" s="20"/>
      <c r="AE442" s="20"/>
      <c r="AF442" s="20"/>
      <c r="AG442" s="20"/>
      <c r="AH442" s="20"/>
      <c r="AI442" s="20"/>
      <c r="AJ442" s="20"/>
      <c r="AK442" s="21"/>
      <c r="AL442" s="20" t="s">
        <v>121</v>
      </c>
      <c r="AM442" s="20"/>
      <c r="AN442" s="20"/>
      <c r="AO442" s="20"/>
      <c r="AP442" s="20" t="s">
        <v>669</v>
      </c>
      <c r="AQ442" s="41"/>
      <c r="AR442" s="41"/>
      <c r="AS442" s="41"/>
      <c r="AT442" s="41"/>
      <c r="AU442" s="41"/>
      <c r="AV442" s="21"/>
      <c r="AW442" s="6" t="s">
        <v>1524</v>
      </c>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row>
    <row r="443">
      <c r="A443" s="17" t="s">
        <v>16</v>
      </c>
      <c r="B443" s="17" t="s">
        <v>16</v>
      </c>
      <c r="C443" s="18" t="s">
        <v>411</v>
      </c>
      <c r="D443" s="18" t="s">
        <v>1526</v>
      </c>
      <c r="E443" s="19" t="s">
        <v>1526</v>
      </c>
      <c r="F443" s="6" t="s">
        <v>358</v>
      </c>
      <c r="G443" s="34" t="s">
        <v>98</v>
      </c>
      <c r="H443" s="34"/>
      <c r="I443" s="20" t="s">
        <v>100</v>
      </c>
      <c r="J443" s="35"/>
      <c r="K443" s="36" t="s">
        <v>100</v>
      </c>
      <c r="L443" s="35"/>
      <c r="M443" s="35"/>
      <c r="N443" s="37"/>
      <c r="O443" s="35"/>
      <c r="P443" s="35"/>
      <c r="Q443" s="35"/>
      <c r="R443" s="35"/>
      <c r="S443" s="35"/>
      <c r="T443" s="35" t="s">
        <v>325</v>
      </c>
      <c r="U443" s="35" t="s">
        <v>1527</v>
      </c>
      <c r="V443" s="35" t="s">
        <v>643</v>
      </c>
      <c r="W443" s="20" t="s">
        <v>627</v>
      </c>
      <c r="X443" s="36"/>
      <c r="Y443" s="36"/>
      <c r="Z443" s="20"/>
      <c r="AA443" s="20"/>
      <c r="AB443" s="20"/>
      <c r="AC443" s="20"/>
      <c r="AD443" s="20"/>
      <c r="AE443" s="20"/>
      <c r="AF443" s="20"/>
      <c r="AG443" s="20"/>
      <c r="AH443" s="36"/>
      <c r="AI443" s="36"/>
      <c r="AJ443" s="20"/>
      <c r="AK443" s="21"/>
      <c r="AL443" s="20" t="s">
        <v>121</v>
      </c>
      <c r="AM443" s="20"/>
      <c r="AN443" s="20"/>
      <c r="AO443" s="20"/>
      <c r="AP443" s="20" t="s">
        <v>669</v>
      </c>
      <c r="AQ443" s="41"/>
      <c r="AR443" s="41"/>
      <c r="AS443" s="41"/>
      <c r="AT443" s="41"/>
      <c r="AU443" s="41"/>
      <c r="AV443" s="21"/>
      <c r="AW443" s="6" t="s">
        <v>358</v>
      </c>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row>
    <row r="444">
      <c r="A444" s="17" t="s">
        <v>16</v>
      </c>
      <c r="B444" s="17" t="s">
        <v>16</v>
      </c>
      <c r="C444" s="18" t="s">
        <v>411</v>
      </c>
      <c r="D444" s="18" t="s">
        <v>1528</v>
      </c>
      <c r="E444" s="19" t="s">
        <v>1528</v>
      </c>
      <c r="F444" s="35" t="s">
        <v>1232</v>
      </c>
      <c r="G444" s="34" t="s">
        <v>98</v>
      </c>
      <c r="H444" s="34"/>
      <c r="I444" s="20" t="s">
        <v>100</v>
      </c>
      <c r="J444" s="35"/>
      <c r="K444" s="36" t="s">
        <v>100</v>
      </c>
      <c r="L444" s="35"/>
      <c r="M444" s="35"/>
      <c r="N444" s="37"/>
      <c r="O444" s="35"/>
      <c r="P444" s="35"/>
      <c r="Q444" s="35"/>
      <c r="R444" s="35"/>
      <c r="S444" s="35"/>
      <c r="T444" s="35" t="s">
        <v>325</v>
      </c>
      <c r="U444" s="35" t="s">
        <v>1529</v>
      </c>
      <c r="V444" s="35" t="s">
        <v>643</v>
      </c>
      <c r="W444" s="20" t="s">
        <v>627</v>
      </c>
      <c r="X444" s="36"/>
      <c r="Y444" s="36"/>
      <c r="Z444" s="20"/>
      <c r="AA444" s="20"/>
      <c r="AB444" s="20"/>
      <c r="AC444" s="20"/>
      <c r="AD444" s="20"/>
      <c r="AE444" s="20"/>
      <c r="AF444" s="20"/>
      <c r="AG444" s="20"/>
      <c r="AH444" s="36"/>
      <c r="AI444" s="36"/>
      <c r="AJ444" s="20"/>
      <c r="AK444" s="21"/>
      <c r="AL444" s="20" t="s">
        <v>121</v>
      </c>
      <c r="AM444" s="20"/>
      <c r="AN444" s="21"/>
      <c r="AO444" s="21"/>
      <c r="AP444" s="21"/>
      <c r="AQ444" s="41"/>
      <c r="AR444" s="41"/>
      <c r="AS444" s="41"/>
      <c r="AT444" s="41"/>
      <c r="AU444" s="41"/>
      <c r="AV444" s="21"/>
      <c r="AW444" s="35" t="s">
        <v>1232</v>
      </c>
      <c r="AX444" s="35"/>
      <c r="AY444" s="35"/>
      <c r="AZ444" s="35"/>
      <c r="BA444" s="35"/>
      <c r="BB444" s="35"/>
      <c r="BC444" s="35"/>
      <c r="BD444" s="35"/>
      <c r="BE444" s="35"/>
      <c r="BF444" s="35"/>
      <c r="BG444" s="35"/>
      <c r="BH444" s="35"/>
      <c r="BI444" s="35"/>
      <c r="BJ444" s="35"/>
      <c r="BK444" s="35"/>
      <c r="BL444" s="35"/>
      <c r="BM444" s="35"/>
      <c r="BN444" s="35"/>
      <c r="BO444" s="35"/>
      <c r="BP444" s="35"/>
      <c r="BQ444" s="35"/>
      <c r="BR444" s="35"/>
      <c r="BS444" s="35"/>
      <c r="BT444" s="35"/>
      <c r="BU444" s="35"/>
      <c r="BV444" s="35"/>
      <c r="BW444" s="35"/>
      <c r="BX444" s="35"/>
    </row>
    <row r="445">
      <c r="A445" s="17" t="s">
        <v>16</v>
      </c>
      <c r="B445" s="17" t="s">
        <v>16</v>
      </c>
      <c r="C445" s="18" t="s">
        <v>411</v>
      </c>
      <c r="D445" s="18" t="s">
        <v>1530</v>
      </c>
      <c r="E445" s="19" t="s">
        <v>1530</v>
      </c>
      <c r="F445" s="35" t="s">
        <v>847</v>
      </c>
      <c r="G445" s="34" t="s">
        <v>98</v>
      </c>
      <c r="H445" s="34"/>
      <c r="I445" s="20" t="s">
        <v>100</v>
      </c>
      <c r="J445" s="35"/>
      <c r="K445" s="36" t="s">
        <v>100</v>
      </c>
      <c r="L445" s="35"/>
      <c r="M445" s="35"/>
      <c r="N445" s="37"/>
      <c r="O445" s="35"/>
      <c r="P445" s="35"/>
      <c r="Q445" s="35"/>
      <c r="R445" s="35"/>
      <c r="S445" s="35"/>
      <c r="T445" s="35" t="s">
        <v>325</v>
      </c>
      <c r="U445" s="35" t="s">
        <v>1531</v>
      </c>
      <c r="V445" s="35" t="s">
        <v>643</v>
      </c>
      <c r="W445" s="20" t="s">
        <v>627</v>
      </c>
      <c r="X445" s="36"/>
      <c r="Y445" s="36"/>
      <c r="Z445" s="20"/>
      <c r="AA445" s="20"/>
      <c r="AB445" s="20"/>
      <c r="AC445" s="20"/>
      <c r="AD445" s="20"/>
      <c r="AE445" s="20"/>
      <c r="AF445" s="20"/>
      <c r="AG445" s="20"/>
      <c r="AH445" s="36"/>
      <c r="AI445" s="36"/>
      <c r="AJ445" s="20"/>
      <c r="AK445" s="21"/>
      <c r="AL445" s="20" t="s">
        <v>121</v>
      </c>
      <c r="AM445" s="20"/>
      <c r="AN445" s="21"/>
      <c r="AO445" s="21"/>
      <c r="AP445" s="21"/>
      <c r="AQ445" s="41"/>
      <c r="AR445" s="41"/>
      <c r="AS445" s="41"/>
      <c r="AT445" s="41"/>
      <c r="AU445" s="41"/>
      <c r="AV445" s="21"/>
      <c r="AW445" s="35" t="s">
        <v>847</v>
      </c>
      <c r="AX445" s="35"/>
      <c r="AY445" s="35"/>
      <c r="AZ445" s="35"/>
      <c r="BA445" s="35"/>
      <c r="BB445" s="35"/>
      <c r="BC445" s="35"/>
      <c r="BD445" s="35"/>
      <c r="BE445" s="35"/>
      <c r="BF445" s="35"/>
      <c r="BG445" s="35"/>
      <c r="BH445" s="35"/>
      <c r="BI445" s="35"/>
      <c r="BJ445" s="35"/>
      <c r="BK445" s="35"/>
      <c r="BL445" s="35"/>
      <c r="BM445" s="35"/>
      <c r="BN445" s="35"/>
      <c r="BO445" s="35"/>
      <c r="BP445" s="35"/>
      <c r="BQ445" s="35"/>
      <c r="BR445" s="35"/>
      <c r="BS445" s="35"/>
      <c r="BT445" s="35"/>
      <c r="BU445" s="35"/>
      <c r="BV445" s="35"/>
      <c r="BW445" s="35"/>
      <c r="BX445" s="35"/>
    </row>
    <row r="446">
      <c r="A446" s="17" t="s">
        <v>16</v>
      </c>
      <c r="B446" s="17" t="s">
        <v>16</v>
      </c>
      <c r="C446" s="18" t="s">
        <v>411</v>
      </c>
      <c r="D446" s="18" t="s">
        <v>1532</v>
      </c>
      <c r="E446" s="19" t="s">
        <v>1532</v>
      </c>
      <c r="F446" s="6" t="s">
        <v>1533</v>
      </c>
      <c r="G446" s="34" t="s">
        <v>98</v>
      </c>
      <c r="H446" s="34"/>
      <c r="I446" s="20" t="s">
        <v>100</v>
      </c>
      <c r="J446" s="35"/>
      <c r="K446" s="36" t="s">
        <v>100</v>
      </c>
      <c r="L446" s="35"/>
      <c r="M446" s="35"/>
      <c r="N446" s="37"/>
      <c r="O446" s="35"/>
      <c r="P446" s="35"/>
      <c r="Q446" s="35"/>
      <c r="R446" s="35"/>
      <c r="S446" s="35"/>
      <c r="T446" s="35" t="s">
        <v>325</v>
      </c>
      <c r="U446" s="35" t="s">
        <v>1534</v>
      </c>
      <c r="V446" s="35" t="s">
        <v>1535</v>
      </c>
      <c r="W446" s="35" t="s">
        <v>627</v>
      </c>
      <c r="X446" s="36"/>
      <c r="Y446" s="36"/>
      <c r="Z446" s="20"/>
      <c r="AA446" s="20"/>
      <c r="AB446" s="20"/>
      <c r="AC446" s="20"/>
      <c r="AD446" s="20"/>
      <c r="AE446" s="20"/>
      <c r="AF446" s="20"/>
      <c r="AG446" s="20"/>
      <c r="AH446" s="36"/>
      <c r="AI446" s="36"/>
      <c r="AJ446" s="20"/>
      <c r="AK446" s="21"/>
      <c r="AL446" s="20" t="s">
        <v>121</v>
      </c>
      <c r="AM446" s="20"/>
      <c r="AN446" s="20"/>
      <c r="AO446" s="20"/>
      <c r="AP446" s="20" t="s">
        <v>669</v>
      </c>
      <c r="AQ446" s="41"/>
      <c r="AR446" s="41"/>
      <c r="AS446" s="41"/>
      <c r="AT446" s="41"/>
      <c r="AU446" s="41"/>
      <c r="AV446" s="21"/>
      <c r="AW446" s="6" t="s">
        <v>1533</v>
      </c>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row>
    <row r="447">
      <c r="A447" s="17" t="s">
        <v>16</v>
      </c>
      <c r="B447" s="17" t="s">
        <v>16</v>
      </c>
      <c r="C447" s="18" t="s">
        <v>411</v>
      </c>
      <c r="D447" s="18" t="s">
        <v>1536</v>
      </c>
      <c r="E447" s="19" t="s">
        <v>1536</v>
      </c>
      <c r="F447" s="6" t="s">
        <v>370</v>
      </c>
      <c r="G447" s="34" t="s">
        <v>98</v>
      </c>
      <c r="H447" s="34"/>
      <c r="I447" s="20" t="s">
        <v>100</v>
      </c>
      <c r="J447" s="35"/>
      <c r="K447" s="36" t="s">
        <v>100</v>
      </c>
      <c r="L447" s="35"/>
      <c r="M447" s="35"/>
      <c r="N447" s="37"/>
      <c r="O447" s="35"/>
      <c r="P447" s="35"/>
      <c r="Q447" s="35"/>
      <c r="R447" s="35"/>
      <c r="S447" s="35"/>
      <c r="T447" s="35" t="s">
        <v>325</v>
      </c>
      <c r="U447" s="35" t="s">
        <v>1537</v>
      </c>
      <c r="V447" s="35" t="s">
        <v>643</v>
      </c>
      <c r="W447" s="20" t="s">
        <v>627</v>
      </c>
      <c r="X447" s="36"/>
      <c r="Y447" s="36"/>
      <c r="Z447" s="20"/>
      <c r="AA447" s="20"/>
      <c r="AB447" s="20"/>
      <c r="AC447" s="20"/>
      <c r="AD447" s="20"/>
      <c r="AE447" s="20"/>
      <c r="AF447" s="20"/>
      <c r="AG447" s="20"/>
      <c r="AH447" s="36"/>
      <c r="AI447" s="36"/>
      <c r="AJ447" s="20"/>
      <c r="AK447" s="21"/>
      <c r="AL447" s="20" t="s">
        <v>121</v>
      </c>
      <c r="AM447" s="20"/>
      <c r="AN447" s="20"/>
      <c r="AO447" s="20"/>
      <c r="AP447" s="20" t="s">
        <v>669</v>
      </c>
      <c r="AQ447" s="41"/>
      <c r="AR447" s="41"/>
      <c r="AS447" s="41"/>
      <c r="AT447" s="41"/>
      <c r="AU447" s="41"/>
      <c r="AV447" s="21"/>
      <c r="AW447" s="6" t="s">
        <v>370</v>
      </c>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row>
    <row r="448">
      <c r="A448" s="17" t="s">
        <v>16</v>
      </c>
      <c r="B448" s="17" t="s">
        <v>16</v>
      </c>
      <c r="C448" s="18" t="s">
        <v>411</v>
      </c>
      <c r="D448" s="18" t="s">
        <v>1538</v>
      </c>
      <c r="E448" s="19" t="s">
        <v>1538</v>
      </c>
      <c r="F448" s="6" t="s">
        <v>410</v>
      </c>
      <c r="G448" s="34" t="s">
        <v>98</v>
      </c>
      <c r="H448" s="34"/>
      <c r="I448" s="20" t="s">
        <v>100</v>
      </c>
      <c r="J448" s="35"/>
      <c r="K448" s="36" t="s">
        <v>100</v>
      </c>
      <c r="L448" s="35"/>
      <c r="M448" s="35"/>
      <c r="N448" s="37"/>
      <c r="O448" s="35"/>
      <c r="P448" s="35"/>
      <c r="Q448" s="35"/>
      <c r="R448" s="35"/>
      <c r="S448" s="35"/>
      <c r="T448" s="35" t="s">
        <v>325</v>
      </c>
      <c r="U448" s="35" t="s">
        <v>1539</v>
      </c>
      <c r="V448" s="35" t="s">
        <v>643</v>
      </c>
      <c r="W448" s="20" t="s">
        <v>627</v>
      </c>
      <c r="X448" s="36"/>
      <c r="Y448" s="36"/>
      <c r="Z448" s="20"/>
      <c r="AA448" s="20"/>
      <c r="AB448" s="20"/>
      <c r="AC448" s="20"/>
      <c r="AD448" s="20"/>
      <c r="AE448" s="20"/>
      <c r="AF448" s="20"/>
      <c r="AG448" s="20"/>
      <c r="AH448" s="36"/>
      <c r="AI448" s="36"/>
      <c r="AJ448" s="20"/>
      <c r="AK448" s="21"/>
      <c r="AL448" s="20" t="s">
        <v>121</v>
      </c>
      <c r="AM448" s="20"/>
      <c r="AN448" s="21"/>
      <c r="AO448" s="21"/>
      <c r="AP448" s="21"/>
      <c r="AQ448" s="41"/>
      <c r="AR448" s="41"/>
      <c r="AS448" s="41"/>
      <c r="AT448" s="41"/>
      <c r="AU448" s="41"/>
      <c r="AV448" s="21"/>
      <c r="AW448" s="6" t="s">
        <v>410</v>
      </c>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row>
    <row r="449">
      <c r="A449" s="17" t="s">
        <v>16</v>
      </c>
      <c r="B449" s="17" t="s">
        <v>16</v>
      </c>
      <c r="C449" s="18" t="s">
        <v>411</v>
      </c>
      <c r="D449" s="18" t="s">
        <v>1540</v>
      </c>
      <c r="E449" s="19" t="s">
        <v>1540</v>
      </c>
      <c r="F449" s="6" t="s">
        <v>392</v>
      </c>
      <c r="G449" s="34" t="s">
        <v>98</v>
      </c>
      <c r="H449" s="34"/>
      <c r="I449" s="20" t="s">
        <v>100</v>
      </c>
      <c r="J449" s="35"/>
      <c r="K449" s="36" t="s">
        <v>100</v>
      </c>
      <c r="L449" s="35"/>
      <c r="M449" s="35"/>
      <c r="N449" s="37"/>
      <c r="O449" s="35"/>
      <c r="P449" s="35"/>
      <c r="Q449" s="35"/>
      <c r="R449" s="35"/>
      <c r="S449" s="35"/>
      <c r="T449" s="35" t="s">
        <v>325</v>
      </c>
      <c r="U449" s="35" t="s">
        <v>1541</v>
      </c>
      <c r="V449" s="35" t="s">
        <v>1096</v>
      </c>
      <c r="W449" s="35" t="s">
        <v>627</v>
      </c>
      <c r="X449" s="35" t="s">
        <v>1542</v>
      </c>
      <c r="Y449" s="36"/>
      <c r="Z449" s="20"/>
      <c r="AA449" s="20"/>
      <c r="AB449" s="20"/>
      <c r="AC449" s="20"/>
      <c r="AD449" s="20"/>
      <c r="AE449" s="20"/>
      <c r="AF449" s="20"/>
      <c r="AG449" s="20"/>
      <c r="AH449" s="36"/>
      <c r="AI449" s="36"/>
      <c r="AJ449" s="20"/>
      <c r="AK449" s="21"/>
      <c r="AL449" s="20" t="s">
        <v>121</v>
      </c>
      <c r="AM449" s="20"/>
      <c r="AN449" s="20"/>
      <c r="AO449" s="20"/>
      <c r="AP449" s="20" t="s">
        <v>669</v>
      </c>
      <c r="AQ449" s="41"/>
      <c r="AR449" s="41"/>
      <c r="AS449" s="41"/>
      <c r="AT449" s="41"/>
      <c r="AU449" s="41"/>
      <c r="AV449" s="21"/>
      <c r="AW449" s="6" t="s">
        <v>392</v>
      </c>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row>
    <row r="450">
      <c r="A450" s="17" t="s">
        <v>16</v>
      </c>
      <c r="B450" s="17" t="s">
        <v>16</v>
      </c>
      <c r="C450" s="18" t="s">
        <v>411</v>
      </c>
      <c r="D450" s="18" t="s">
        <v>1543</v>
      </c>
      <c r="E450" s="19" t="s">
        <v>1543</v>
      </c>
      <c r="F450" s="46" t="s">
        <v>950</v>
      </c>
      <c r="G450" s="34" t="s">
        <v>98</v>
      </c>
      <c r="H450" s="34"/>
      <c r="I450" s="20" t="s">
        <v>100</v>
      </c>
      <c r="J450" s="35"/>
      <c r="K450" s="36" t="s">
        <v>100</v>
      </c>
      <c r="L450" s="35"/>
      <c r="M450" s="35"/>
      <c r="N450" s="37"/>
      <c r="O450" s="35"/>
      <c r="P450" s="35"/>
      <c r="Q450" s="35"/>
      <c r="R450" s="35"/>
      <c r="S450" s="35"/>
      <c r="T450" s="35" t="s">
        <v>325</v>
      </c>
      <c r="U450" s="35" t="s">
        <v>1544</v>
      </c>
      <c r="V450" s="35" t="s">
        <v>643</v>
      </c>
      <c r="W450" s="20" t="s">
        <v>627</v>
      </c>
      <c r="X450" s="36"/>
      <c r="Y450" s="36"/>
      <c r="Z450" s="20"/>
      <c r="AA450" s="20"/>
      <c r="AB450" s="20"/>
      <c r="AC450" s="20"/>
      <c r="AD450" s="20"/>
      <c r="AE450" s="20"/>
      <c r="AF450" s="20"/>
      <c r="AG450" s="20"/>
      <c r="AH450" s="36"/>
      <c r="AI450" s="36"/>
      <c r="AJ450" s="20"/>
      <c r="AK450" s="21"/>
      <c r="AL450" s="20" t="s">
        <v>121</v>
      </c>
      <c r="AM450" s="20"/>
      <c r="AN450" s="20"/>
      <c r="AO450" s="20"/>
      <c r="AP450" s="20" t="s">
        <v>669</v>
      </c>
      <c r="AQ450" s="41"/>
      <c r="AR450" s="41"/>
      <c r="AS450" s="41"/>
      <c r="AT450" s="41"/>
      <c r="AU450" s="41"/>
      <c r="AV450" s="21"/>
      <c r="AW450" s="46" t="s">
        <v>950</v>
      </c>
      <c r="AX450" s="46"/>
      <c r="AY450" s="46"/>
      <c r="AZ450" s="46"/>
      <c r="BA450" s="46"/>
      <c r="BB450" s="46"/>
      <c r="BC450" s="46"/>
      <c r="BD450" s="46"/>
      <c r="BE450" s="46"/>
      <c r="BF450" s="46"/>
      <c r="BG450" s="46"/>
      <c r="BH450" s="46"/>
      <c r="BI450" s="46"/>
      <c r="BJ450" s="46"/>
      <c r="BK450" s="46"/>
      <c r="BL450" s="46"/>
      <c r="BM450" s="46"/>
      <c r="BN450" s="46"/>
      <c r="BO450" s="46"/>
      <c r="BP450" s="46"/>
      <c r="BQ450" s="46"/>
      <c r="BR450" s="46"/>
      <c r="BS450" s="46"/>
      <c r="BT450" s="46"/>
      <c r="BU450" s="46"/>
      <c r="BV450" s="46"/>
      <c r="BW450" s="46"/>
      <c r="BX450" s="46"/>
    </row>
    <row r="451">
      <c r="A451" s="17" t="s">
        <v>16</v>
      </c>
      <c r="B451" s="17" t="s">
        <v>16</v>
      </c>
      <c r="C451" s="18" t="s">
        <v>411</v>
      </c>
      <c r="D451" s="18" t="s">
        <v>1545</v>
      </c>
      <c r="E451" s="19" t="s">
        <v>1545</v>
      </c>
      <c r="F451" s="6" t="s">
        <v>401</v>
      </c>
      <c r="G451" s="34" t="s">
        <v>98</v>
      </c>
      <c r="H451" s="34"/>
      <c r="I451" s="20" t="s">
        <v>100</v>
      </c>
      <c r="J451" s="35"/>
      <c r="K451" s="36" t="s">
        <v>100</v>
      </c>
      <c r="L451" s="35"/>
      <c r="M451" s="35"/>
      <c r="N451" s="37"/>
      <c r="O451" s="35"/>
      <c r="P451" s="35"/>
      <c r="Q451" s="35"/>
      <c r="R451" s="35"/>
      <c r="S451" s="35"/>
      <c r="T451" s="35" t="s">
        <v>325</v>
      </c>
      <c r="U451" s="35" t="s">
        <v>1546</v>
      </c>
      <c r="V451" s="35" t="s">
        <v>643</v>
      </c>
      <c r="W451" s="20" t="s">
        <v>627</v>
      </c>
      <c r="X451" s="36"/>
      <c r="Y451" s="36"/>
      <c r="Z451" s="20"/>
      <c r="AA451" s="20"/>
      <c r="AB451" s="20"/>
      <c r="AC451" s="20"/>
      <c r="AD451" s="20"/>
      <c r="AE451" s="20"/>
      <c r="AF451" s="20"/>
      <c r="AG451" s="20"/>
      <c r="AH451" s="36"/>
      <c r="AI451" s="36"/>
      <c r="AJ451" s="20"/>
      <c r="AK451" s="21"/>
      <c r="AL451" s="20" t="s">
        <v>121</v>
      </c>
      <c r="AM451" s="20"/>
      <c r="AN451" s="20"/>
      <c r="AO451" s="20"/>
      <c r="AP451" s="20" t="s">
        <v>669</v>
      </c>
      <c r="AQ451" s="41"/>
      <c r="AR451" s="41"/>
      <c r="AS451" s="41"/>
      <c r="AT451" s="41"/>
      <c r="AU451" s="41"/>
      <c r="AV451" s="21"/>
      <c r="AW451" s="6" t="s">
        <v>401</v>
      </c>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row>
    <row r="452">
      <c r="A452" s="17" t="s">
        <v>16</v>
      </c>
      <c r="B452" s="17" t="s">
        <v>16</v>
      </c>
      <c r="C452" s="18" t="s">
        <v>411</v>
      </c>
      <c r="D452" s="18" t="s">
        <v>1547</v>
      </c>
      <c r="E452" s="19" t="s">
        <v>1547</v>
      </c>
      <c r="F452" s="6" t="s">
        <v>387</v>
      </c>
      <c r="G452" s="34" t="s">
        <v>98</v>
      </c>
      <c r="H452" s="34"/>
      <c r="I452" s="34" t="s">
        <v>99</v>
      </c>
      <c r="J452" s="35" t="s">
        <v>100</v>
      </c>
      <c r="K452" s="36" t="s">
        <v>100</v>
      </c>
      <c r="L452" s="35"/>
      <c r="M452" s="35"/>
      <c r="N452" s="37"/>
      <c r="O452" s="35"/>
      <c r="P452" s="35"/>
      <c r="Q452" s="35"/>
      <c r="R452" s="35"/>
      <c r="S452" s="35"/>
      <c r="T452" s="35" t="s">
        <v>325</v>
      </c>
      <c r="U452" s="35" t="s">
        <v>1548</v>
      </c>
      <c r="V452" s="35" t="s">
        <v>643</v>
      </c>
      <c r="W452" s="35" t="s">
        <v>627</v>
      </c>
      <c r="X452" s="36"/>
      <c r="Y452" s="36"/>
      <c r="Z452" s="20"/>
      <c r="AA452" s="20"/>
      <c r="AB452" s="20"/>
      <c r="AC452" s="20"/>
      <c r="AD452" s="20"/>
      <c r="AE452" s="20"/>
      <c r="AF452" s="20"/>
      <c r="AG452" s="20"/>
      <c r="AH452" s="36"/>
      <c r="AI452" s="36"/>
      <c r="AJ452" s="20"/>
      <c r="AK452" s="21"/>
      <c r="AL452" s="20" t="s">
        <v>121</v>
      </c>
      <c r="AM452" s="20"/>
      <c r="AN452" s="20"/>
      <c r="AO452" s="20"/>
      <c r="AP452" s="20" t="s">
        <v>669</v>
      </c>
      <c r="AQ452" s="41"/>
      <c r="AR452" s="41"/>
      <c r="AS452" s="41"/>
      <c r="AT452" s="41"/>
      <c r="AU452" s="41"/>
      <c r="AV452" s="20" t="s">
        <v>1518</v>
      </c>
      <c r="AW452" s="6" t="s">
        <v>387</v>
      </c>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row>
    <row r="453">
      <c r="A453" s="17" t="s">
        <v>16</v>
      </c>
      <c r="B453" s="17" t="s">
        <v>16</v>
      </c>
      <c r="C453" s="18" t="s">
        <v>411</v>
      </c>
      <c r="D453" s="18" t="s">
        <v>1549</v>
      </c>
      <c r="E453" s="19" t="s">
        <v>1549</v>
      </c>
      <c r="F453" s="6" t="s">
        <v>814</v>
      </c>
      <c r="G453" s="34" t="s">
        <v>98</v>
      </c>
      <c r="H453" s="34"/>
      <c r="I453" s="35" t="s">
        <v>100</v>
      </c>
      <c r="J453" s="35"/>
      <c r="K453" s="36" t="s">
        <v>100</v>
      </c>
      <c r="L453" s="35"/>
      <c r="M453" s="35"/>
      <c r="N453" s="37"/>
      <c r="O453" s="35"/>
      <c r="P453" s="35"/>
      <c r="Q453" s="35"/>
      <c r="R453" s="35"/>
      <c r="S453" s="35"/>
      <c r="T453" s="35" t="s">
        <v>325</v>
      </c>
      <c r="U453" s="35" t="s">
        <v>1550</v>
      </c>
      <c r="V453" s="35" t="s">
        <v>643</v>
      </c>
      <c r="W453" s="20" t="s">
        <v>627</v>
      </c>
      <c r="X453" s="36"/>
      <c r="Y453" s="36"/>
      <c r="Z453" s="20"/>
      <c r="AA453" s="20"/>
      <c r="AB453" s="20"/>
      <c r="AC453" s="20"/>
      <c r="AD453" s="20"/>
      <c r="AE453" s="20"/>
      <c r="AF453" s="20"/>
      <c r="AG453" s="20"/>
      <c r="AH453" s="36"/>
      <c r="AI453" s="36"/>
      <c r="AJ453" s="20"/>
      <c r="AK453" s="21"/>
      <c r="AL453" s="20" t="s">
        <v>121</v>
      </c>
      <c r="AM453" s="20"/>
      <c r="AN453" s="20"/>
      <c r="AO453" s="20"/>
      <c r="AP453" s="20" t="s">
        <v>669</v>
      </c>
      <c r="AQ453" s="41"/>
      <c r="AR453" s="41"/>
      <c r="AS453" s="41"/>
      <c r="AT453" s="41"/>
      <c r="AU453" s="41"/>
      <c r="AV453" s="21"/>
      <c r="AW453" s="6" t="s">
        <v>814</v>
      </c>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row>
    <row r="454">
      <c r="A454" s="17" t="s">
        <v>16</v>
      </c>
      <c r="B454" s="17" t="s">
        <v>16</v>
      </c>
      <c r="C454" s="18" t="s">
        <v>411</v>
      </c>
      <c r="D454" s="18" t="s">
        <v>1551</v>
      </c>
      <c r="E454" s="19" t="s">
        <v>1551</v>
      </c>
      <c r="F454" s="6" t="s">
        <v>823</v>
      </c>
      <c r="G454" s="34" t="s">
        <v>98</v>
      </c>
      <c r="H454" s="34"/>
      <c r="I454" s="34" t="s">
        <v>99</v>
      </c>
      <c r="J454" s="35"/>
      <c r="K454" s="36" t="s">
        <v>100</v>
      </c>
      <c r="L454" s="35"/>
      <c r="M454" s="35"/>
      <c r="N454" s="37"/>
      <c r="O454" s="35"/>
      <c r="P454" s="35"/>
      <c r="Q454" s="35"/>
      <c r="R454" s="35"/>
      <c r="S454" s="35"/>
      <c r="T454" s="35" t="s">
        <v>325</v>
      </c>
      <c r="U454" s="35" t="s">
        <v>1552</v>
      </c>
      <c r="V454" s="35" t="s">
        <v>643</v>
      </c>
      <c r="W454" s="20" t="s">
        <v>627</v>
      </c>
      <c r="X454" s="36"/>
      <c r="Y454" s="36"/>
      <c r="Z454" s="20"/>
      <c r="AA454" s="20"/>
      <c r="AB454" s="20"/>
      <c r="AC454" s="20"/>
      <c r="AD454" s="20"/>
      <c r="AE454" s="20"/>
      <c r="AF454" s="20"/>
      <c r="AG454" s="20"/>
      <c r="AH454" s="36"/>
      <c r="AI454" s="36"/>
      <c r="AJ454" s="20"/>
      <c r="AK454" s="21"/>
      <c r="AL454" s="20" t="s">
        <v>121</v>
      </c>
      <c r="AM454" s="20"/>
      <c r="AN454" s="20"/>
      <c r="AO454" s="20"/>
      <c r="AP454" s="20" t="s">
        <v>669</v>
      </c>
      <c r="AQ454" s="41"/>
      <c r="AR454" s="41"/>
      <c r="AS454" s="41"/>
      <c r="AT454" s="41"/>
      <c r="AU454" s="41"/>
      <c r="AV454" s="20" t="s">
        <v>1553</v>
      </c>
      <c r="AW454" s="6" t="s">
        <v>823</v>
      </c>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row>
    <row r="455">
      <c r="A455" s="17" t="s">
        <v>16</v>
      </c>
      <c r="B455" s="17" t="s">
        <v>16</v>
      </c>
      <c r="C455" s="18" t="s">
        <v>411</v>
      </c>
      <c r="D455" s="18" t="s">
        <v>1554</v>
      </c>
      <c r="E455" s="19" t="s">
        <v>1554</v>
      </c>
      <c r="F455" s="6" t="s">
        <v>385</v>
      </c>
      <c r="G455" s="34" t="s">
        <v>98</v>
      </c>
      <c r="H455" s="34"/>
      <c r="I455" s="35" t="s">
        <v>100</v>
      </c>
      <c r="J455" s="35"/>
      <c r="K455" s="36" t="s">
        <v>100</v>
      </c>
      <c r="L455" s="35"/>
      <c r="M455" s="35"/>
      <c r="N455" s="37"/>
      <c r="O455" s="35"/>
      <c r="P455" s="35"/>
      <c r="Q455" s="35"/>
      <c r="R455" s="35"/>
      <c r="S455" s="35"/>
      <c r="T455" s="35" t="s">
        <v>325</v>
      </c>
      <c r="U455" s="35" t="s">
        <v>1555</v>
      </c>
      <c r="V455" s="35" t="s">
        <v>643</v>
      </c>
      <c r="W455" s="20" t="s">
        <v>627</v>
      </c>
      <c r="X455" s="36"/>
      <c r="Y455" s="36"/>
      <c r="Z455" s="20"/>
      <c r="AA455" s="20"/>
      <c r="AB455" s="20"/>
      <c r="AC455" s="20"/>
      <c r="AD455" s="20"/>
      <c r="AE455" s="20"/>
      <c r="AF455" s="20"/>
      <c r="AG455" s="20"/>
      <c r="AH455" s="36"/>
      <c r="AI455" s="36"/>
      <c r="AJ455" s="20"/>
      <c r="AK455" s="21"/>
      <c r="AL455" s="20" t="s">
        <v>121</v>
      </c>
      <c r="AM455" s="20"/>
      <c r="AN455" s="20"/>
      <c r="AO455" s="20"/>
      <c r="AP455" s="20" t="s">
        <v>669</v>
      </c>
      <c r="AQ455" s="41"/>
      <c r="AR455" s="41"/>
      <c r="AS455" s="41"/>
      <c r="AT455" s="41"/>
      <c r="AU455" s="41"/>
      <c r="AV455" s="21"/>
      <c r="AW455" s="6" t="s">
        <v>1556</v>
      </c>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row>
    <row r="456">
      <c r="A456" s="17" t="s">
        <v>16</v>
      </c>
      <c r="B456" s="17" t="s">
        <v>16</v>
      </c>
      <c r="C456" s="18" t="s">
        <v>411</v>
      </c>
      <c r="D456" s="18" t="s">
        <v>1557</v>
      </c>
      <c r="E456" s="19" t="s">
        <v>1557</v>
      </c>
      <c r="F456" s="6" t="s">
        <v>823</v>
      </c>
      <c r="G456" s="34" t="s">
        <v>98</v>
      </c>
      <c r="H456" s="34"/>
      <c r="I456" s="34" t="s">
        <v>99</v>
      </c>
      <c r="J456" s="35"/>
      <c r="K456" s="36" t="s">
        <v>100</v>
      </c>
      <c r="L456" s="35"/>
      <c r="M456" s="35"/>
      <c r="N456" s="37"/>
      <c r="O456" s="35"/>
      <c r="P456" s="35"/>
      <c r="Q456" s="35"/>
      <c r="R456" s="35"/>
      <c r="S456" s="35"/>
      <c r="T456" s="35" t="s">
        <v>325</v>
      </c>
      <c r="U456" s="35" t="s">
        <v>1558</v>
      </c>
      <c r="V456" s="35" t="s">
        <v>643</v>
      </c>
      <c r="W456" s="20" t="s">
        <v>627</v>
      </c>
      <c r="X456" s="36"/>
      <c r="Y456" s="36"/>
      <c r="Z456" s="20"/>
      <c r="AA456" s="20"/>
      <c r="AB456" s="20"/>
      <c r="AC456" s="20"/>
      <c r="AD456" s="20"/>
      <c r="AE456" s="20"/>
      <c r="AF456" s="20"/>
      <c r="AG456" s="20"/>
      <c r="AH456" s="36"/>
      <c r="AI456" s="36"/>
      <c r="AJ456" s="20"/>
      <c r="AK456" s="21"/>
      <c r="AL456" s="20" t="s">
        <v>121</v>
      </c>
      <c r="AM456" s="20"/>
      <c r="AN456" s="20"/>
      <c r="AO456" s="20"/>
      <c r="AP456" s="20" t="s">
        <v>669</v>
      </c>
      <c r="AQ456" s="41"/>
      <c r="AR456" s="41"/>
      <c r="AS456" s="41"/>
      <c r="AT456" s="41"/>
      <c r="AU456" s="41"/>
      <c r="AV456" s="20" t="s">
        <v>1559</v>
      </c>
      <c r="AW456" s="6" t="s">
        <v>823</v>
      </c>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row>
    <row r="457">
      <c r="A457" s="17" t="s">
        <v>16</v>
      </c>
      <c r="B457" s="17" t="s">
        <v>16</v>
      </c>
      <c r="C457" s="18" t="s">
        <v>411</v>
      </c>
      <c r="D457" s="18" t="s">
        <v>1560</v>
      </c>
      <c r="E457" s="19" t="s">
        <v>1560</v>
      </c>
      <c r="F457" s="35" t="s">
        <v>389</v>
      </c>
      <c r="G457" s="34" t="s">
        <v>98</v>
      </c>
      <c r="H457" s="34"/>
      <c r="I457" s="20" t="s">
        <v>100</v>
      </c>
      <c r="J457" s="35"/>
      <c r="K457" s="36" t="s">
        <v>100</v>
      </c>
      <c r="L457" s="35"/>
      <c r="M457" s="35"/>
      <c r="N457" s="37"/>
      <c r="O457" s="35"/>
      <c r="P457" s="35"/>
      <c r="Q457" s="35"/>
      <c r="R457" s="35"/>
      <c r="S457" s="35"/>
      <c r="T457" s="35" t="s">
        <v>325</v>
      </c>
      <c r="U457" s="35" t="s">
        <v>1561</v>
      </c>
      <c r="V457" s="35" t="s">
        <v>643</v>
      </c>
      <c r="W457" s="36"/>
      <c r="X457" s="36"/>
      <c r="Y457" s="36"/>
      <c r="Z457" s="20" t="s">
        <v>1562</v>
      </c>
      <c r="AA457" s="6" t="s">
        <v>180</v>
      </c>
      <c r="AB457" s="20"/>
      <c r="AC457" s="20"/>
      <c r="AD457" s="20"/>
      <c r="AE457" s="20"/>
      <c r="AF457" s="20"/>
      <c r="AG457" s="20"/>
      <c r="AH457" s="36"/>
      <c r="AI457" s="36"/>
      <c r="AJ457" s="20"/>
      <c r="AK457" s="21"/>
      <c r="AL457" s="20" t="s">
        <v>121</v>
      </c>
      <c r="AM457" s="20"/>
      <c r="AN457" s="20"/>
      <c r="AO457" s="20"/>
      <c r="AP457" s="20" t="s">
        <v>669</v>
      </c>
      <c r="AQ457" s="41"/>
      <c r="AR457" s="41"/>
      <c r="AS457" s="41"/>
      <c r="AT457" s="41"/>
      <c r="AU457" s="41"/>
      <c r="AV457" s="21"/>
      <c r="AW457" s="35" t="s">
        <v>389</v>
      </c>
      <c r="AX457" s="35"/>
      <c r="AY457" s="35"/>
      <c r="AZ457" s="35"/>
      <c r="BA457" s="35"/>
      <c r="BB457" s="35"/>
      <c r="BC457" s="35"/>
      <c r="BD457" s="35"/>
      <c r="BE457" s="35"/>
      <c r="BF457" s="35"/>
      <c r="BG457" s="35"/>
      <c r="BH457" s="35"/>
      <c r="BI457" s="35"/>
      <c r="BJ457" s="35"/>
      <c r="BK457" s="35"/>
      <c r="BL457" s="35"/>
      <c r="BM457" s="35"/>
      <c r="BN457" s="35"/>
      <c r="BO457" s="35"/>
      <c r="BP457" s="35"/>
      <c r="BQ457" s="35"/>
      <c r="BR457" s="35"/>
      <c r="BS457" s="35"/>
      <c r="BT457" s="35"/>
      <c r="BU457" s="35"/>
      <c r="BV457" s="35"/>
      <c r="BW457" s="35"/>
      <c r="BX457" s="35"/>
    </row>
    <row r="458">
      <c r="A458" s="17" t="s">
        <v>16</v>
      </c>
      <c r="B458" s="17" t="s">
        <v>16</v>
      </c>
      <c r="C458" s="18" t="s">
        <v>411</v>
      </c>
      <c r="D458" s="18" t="s">
        <v>1563</v>
      </c>
      <c r="E458" s="53" t="s">
        <v>1564</v>
      </c>
      <c r="F458" s="6" t="s">
        <v>1565</v>
      </c>
      <c r="G458" s="34" t="s">
        <v>98</v>
      </c>
      <c r="H458" s="34"/>
      <c r="I458" s="34" t="s">
        <v>99</v>
      </c>
      <c r="J458" s="35"/>
      <c r="K458" s="35" t="s">
        <v>100</v>
      </c>
      <c r="L458" s="35"/>
      <c r="M458" s="35"/>
      <c r="N458" s="37"/>
      <c r="O458" s="35"/>
      <c r="P458" s="35"/>
      <c r="Q458" s="35"/>
      <c r="R458" s="35"/>
      <c r="S458" s="35"/>
      <c r="T458" s="35" t="s">
        <v>325</v>
      </c>
      <c r="U458" s="35" t="s">
        <v>1495</v>
      </c>
      <c r="V458" s="35" t="s">
        <v>643</v>
      </c>
      <c r="W458" s="20" t="s">
        <v>627</v>
      </c>
      <c r="X458" s="35" t="s">
        <v>1566</v>
      </c>
      <c r="Y458" s="35"/>
      <c r="Z458" s="35"/>
      <c r="AA458" s="35"/>
      <c r="AB458" s="35"/>
      <c r="AC458" s="35"/>
      <c r="AD458" s="35"/>
      <c r="AE458" s="35"/>
      <c r="AF458" s="35"/>
      <c r="AG458" s="35"/>
      <c r="AH458" s="35"/>
      <c r="AI458" s="35"/>
      <c r="AJ458" s="35"/>
      <c r="AK458" s="21"/>
      <c r="AL458" s="20" t="s">
        <v>121</v>
      </c>
      <c r="AM458" s="20"/>
      <c r="AN458" s="20"/>
      <c r="AO458" s="20"/>
      <c r="AP458" s="20" t="s">
        <v>669</v>
      </c>
      <c r="AQ458" s="41"/>
      <c r="AR458" s="41"/>
      <c r="AS458" s="41"/>
      <c r="AT458" s="41"/>
      <c r="AU458" s="41"/>
      <c r="AV458" s="21"/>
      <c r="AW458" s="6" t="s">
        <v>1567</v>
      </c>
      <c r="AX458" s="6" t="s">
        <v>1568</v>
      </c>
      <c r="AY458" s="6" t="s">
        <v>948</v>
      </c>
      <c r="AZ458" s="6" t="s">
        <v>947</v>
      </c>
      <c r="BA458" s="6" t="s">
        <v>1569</v>
      </c>
      <c r="BB458" s="6" t="s">
        <v>1570</v>
      </c>
      <c r="BC458" s="6"/>
      <c r="BD458" s="6"/>
      <c r="BE458" s="6"/>
      <c r="BF458" s="6"/>
      <c r="BG458" s="6"/>
      <c r="BH458" s="6"/>
      <c r="BI458" s="6"/>
      <c r="BJ458" s="6"/>
      <c r="BK458" s="6"/>
      <c r="BL458" s="6"/>
      <c r="BM458" s="6"/>
      <c r="BN458" s="6"/>
      <c r="BO458" s="6"/>
      <c r="BP458" s="6"/>
      <c r="BQ458" s="6"/>
      <c r="BR458" s="6"/>
      <c r="BS458" s="6"/>
      <c r="BT458" s="6"/>
      <c r="BU458" s="6"/>
      <c r="BV458" s="6"/>
      <c r="BW458" s="6"/>
      <c r="BX458" s="6"/>
    </row>
    <row r="459">
      <c r="A459" s="17" t="s">
        <v>16</v>
      </c>
      <c r="B459" s="17" t="s">
        <v>16</v>
      </c>
      <c r="C459" s="18" t="s">
        <v>411</v>
      </c>
      <c r="D459" s="18" t="s">
        <v>1571</v>
      </c>
      <c r="E459" s="53" t="s">
        <v>1572</v>
      </c>
      <c r="F459" s="6" t="s">
        <v>1573</v>
      </c>
      <c r="G459" s="34" t="s">
        <v>98</v>
      </c>
      <c r="H459" s="34"/>
      <c r="I459" s="34" t="s">
        <v>99</v>
      </c>
      <c r="J459" s="35"/>
      <c r="K459" s="35" t="s">
        <v>100</v>
      </c>
      <c r="L459" s="35"/>
      <c r="M459" s="35"/>
      <c r="N459" s="37"/>
      <c r="O459" s="35"/>
      <c r="P459" s="35"/>
      <c r="Q459" s="35"/>
      <c r="R459" s="35"/>
      <c r="S459" s="35"/>
      <c r="T459" s="35" t="s">
        <v>325</v>
      </c>
      <c r="U459" s="35" t="s">
        <v>1495</v>
      </c>
      <c r="V459" s="35" t="s">
        <v>643</v>
      </c>
      <c r="W459" s="20" t="s">
        <v>627</v>
      </c>
      <c r="X459" s="35" t="s">
        <v>1566</v>
      </c>
      <c r="Y459" s="35"/>
      <c r="Z459" s="35"/>
      <c r="AA459" s="35"/>
      <c r="AB459" s="35"/>
      <c r="AC459" s="35"/>
      <c r="AD459" s="35"/>
      <c r="AE459" s="35"/>
      <c r="AF459" s="35"/>
      <c r="AG459" s="35"/>
      <c r="AH459" s="35"/>
      <c r="AI459" s="35"/>
      <c r="AJ459" s="35"/>
      <c r="AK459" s="21"/>
      <c r="AL459" s="20" t="s">
        <v>121</v>
      </c>
      <c r="AM459" s="20"/>
      <c r="AN459" s="20"/>
      <c r="AO459" s="20"/>
      <c r="AP459" s="20" t="s">
        <v>669</v>
      </c>
      <c r="AQ459" s="41"/>
      <c r="AR459" s="41"/>
      <c r="AS459" s="41"/>
      <c r="AT459" s="41"/>
      <c r="AU459" s="41"/>
      <c r="AV459" s="21"/>
      <c r="AW459" s="54" t="s">
        <v>880</v>
      </c>
      <c r="AX459" s="44" t="s">
        <v>1556</v>
      </c>
      <c r="AY459" s="44" t="s">
        <v>386</v>
      </c>
      <c r="AZ459" s="44" t="s">
        <v>1519</v>
      </c>
      <c r="BA459" s="44" t="s">
        <v>387</v>
      </c>
      <c r="BB459" s="44" t="s">
        <v>1574</v>
      </c>
      <c r="BC459" s="44" t="s">
        <v>389</v>
      </c>
      <c r="BD459" s="44" t="s">
        <v>410</v>
      </c>
      <c r="BE459" s="54"/>
      <c r="BF459" s="54"/>
      <c r="BG459" s="54"/>
      <c r="BH459" s="54"/>
      <c r="BI459" s="54"/>
      <c r="BJ459" s="6"/>
      <c r="BK459" s="6"/>
      <c r="BL459" s="6"/>
      <c r="BM459" s="6"/>
      <c r="BN459" s="6"/>
      <c r="BO459" s="6"/>
      <c r="BP459" s="6"/>
      <c r="BQ459" s="6"/>
      <c r="BR459" s="6"/>
      <c r="BS459" s="6"/>
      <c r="BT459" s="6"/>
      <c r="BU459" s="6"/>
      <c r="BV459" s="6"/>
      <c r="BW459" s="6"/>
      <c r="BX459" s="6"/>
    </row>
    <row r="460">
      <c r="A460" s="17" t="s">
        <v>16</v>
      </c>
      <c r="B460" s="17" t="s">
        <v>16</v>
      </c>
      <c r="C460" s="18" t="s">
        <v>411</v>
      </c>
      <c r="D460" s="18" t="s">
        <v>1575</v>
      </c>
      <c r="E460" s="53" t="s">
        <v>1576</v>
      </c>
      <c r="F460" s="6" t="s">
        <v>1577</v>
      </c>
      <c r="G460" s="34" t="s">
        <v>98</v>
      </c>
      <c r="H460" s="34"/>
      <c r="I460" s="34" t="s">
        <v>99</v>
      </c>
      <c r="J460" s="35"/>
      <c r="K460" s="35" t="s">
        <v>100</v>
      </c>
      <c r="L460" s="35"/>
      <c r="M460" s="35"/>
      <c r="N460" s="37"/>
      <c r="O460" s="35"/>
      <c r="P460" s="35"/>
      <c r="Q460" s="35"/>
      <c r="R460" s="35"/>
      <c r="S460" s="35"/>
      <c r="T460" s="35" t="s">
        <v>325</v>
      </c>
      <c r="U460" s="35" t="s">
        <v>1495</v>
      </c>
      <c r="V460" s="35" t="s">
        <v>643</v>
      </c>
      <c r="W460" s="20" t="s">
        <v>627</v>
      </c>
      <c r="X460" s="35" t="s">
        <v>1566</v>
      </c>
      <c r="Y460" s="35"/>
      <c r="Z460" s="35"/>
      <c r="AA460" s="35"/>
      <c r="AB460" s="35"/>
      <c r="AC460" s="35"/>
      <c r="AD460" s="35"/>
      <c r="AE460" s="35"/>
      <c r="AF460" s="35"/>
      <c r="AG460" s="35"/>
      <c r="AH460" s="35"/>
      <c r="AI460" s="35"/>
      <c r="AJ460" s="35"/>
      <c r="AK460" s="21"/>
      <c r="AL460" s="20" t="s">
        <v>121</v>
      </c>
      <c r="AM460" s="20"/>
      <c r="AN460" s="20"/>
      <c r="AO460" s="20"/>
      <c r="AP460" s="20" t="s">
        <v>669</v>
      </c>
      <c r="AQ460" s="41"/>
      <c r="AR460" s="41"/>
      <c r="AS460" s="41"/>
      <c r="AT460" s="41"/>
      <c r="AU460" s="41"/>
      <c r="AV460" s="21"/>
      <c r="AW460" s="6" t="s">
        <v>1578</v>
      </c>
      <c r="AX460" s="6" t="s">
        <v>961</v>
      </c>
      <c r="AY460" s="6" t="s">
        <v>903</v>
      </c>
      <c r="AZ460" s="6" t="s">
        <v>1579</v>
      </c>
      <c r="BA460" s="6" t="s">
        <v>857</v>
      </c>
      <c r="BB460" s="6"/>
      <c r="BC460" s="6"/>
      <c r="BD460" s="6"/>
      <c r="BE460" s="6"/>
      <c r="BF460" s="6"/>
      <c r="BG460" s="6"/>
      <c r="BH460" s="6"/>
      <c r="BI460" s="6"/>
      <c r="BJ460" s="6"/>
      <c r="BK460" s="6"/>
      <c r="BL460" s="6"/>
      <c r="BM460" s="6"/>
      <c r="BN460" s="6"/>
      <c r="BO460" s="6"/>
      <c r="BP460" s="6"/>
      <c r="BQ460" s="6"/>
      <c r="BR460" s="6"/>
      <c r="BS460" s="6"/>
      <c r="BT460" s="6"/>
      <c r="BU460" s="6"/>
      <c r="BV460" s="6"/>
      <c r="BW460" s="6"/>
      <c r="BX460" s="6"/>
    </row>
    <row r="461">
      <c r="A461" s="17" t="s">
        <v>16</v>
      </c>
      <c r="B461" s="17" t="s">
        <v>16</v>
      </c>
      <c r="C461" s="18" t="s">
        <v>411</v>
      </c>
      <c r="D461" s="18" t="s">
        <v>1580</v>
      </c>
      <c r="E461" s="53" t="s">
        <v>1581</v>
      </c>
      <c r="F461" s="6" t="s">
        <v>1582</v>
      </c>
      <c r="G461" s="34" t="s">
        <v>98</v>
      </c>
      <c r="H461" s="34"/>
      <c r="I461" s="34" t="s">
        <v>99</v>
      </c>
      <c r="J461" s="35"/>
      <c r="K461" s="35" t="s">
        <v>100</v>
      </c>
      <c r="L461" s="35"/>
      <c r="M461" s="35"/>
      <c r="N461" s="37"/>
      <c r="O461" s="35"/>
      <c r="P461" s="35"/>
      <c r="Q461" s="35"/>
      <c r="R461" s="35"/>
      <c r="S461" s="35"/>
      <c r="T461" s="35" t="s">
        <v>325</v>
      </c>
      <c r="U461" s="35" t="s">
        <v>1495</v>
      </c>
      <c r="V461" s="35" t="s">
        <v>643</v>
      </c>
      <c r="W461" s="20" t="s">
        <v>627</v>
      </c>
      <c r="X461" s="35" t="s">
        <v>1566</v>
      </c>
      <c r="Y461" s="35"/>
      <c r="Z461" s="35"/>
      <c r="AA461" s="35"/>
      <c r="AB461" s="35"/>
      <c r="AC461" s="35"/>
      <c r="AD461" s="35"/>
      <c r="AE461" s="35"/>
      <c r="AF461" s="35"/>
      <c r="AG461" s="35"/>
      <c r="AH461" s="35"/>
      <c r="AI461" s="35"/>
      <c r="AJ461" s="35"/>
      <c r="AK461" s="21"/>
      <c r="AL461" s="20" t="s">
        <v>121</v>
      </c>
      <c r="AM461" s="20"/>
      <c r="AN461" s="20"/>
      <c r="AO461" s="20"/>
      <c r="AP461" s="20" t="s">
        <v>669</v>
      </c>
      <c r="AQ461" s="41"/>
      <c r="AR461" s="41"/>
      <c r="AS461" s="41"/>
      <c r="AT461" s="41"/>
      <c r="AU461" s="41"/>
      <c r="AV461" s="21"/>
      <c r="AW461" s="6" t="s">
        <v>1490</v>
      </c>
      <c r="AX461" s="6" t="s">
        <v>1232</v>
      </c>
      <c r="AY461" s="6" t="s">
        <v>1491</v>
      </c>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row>
    <row r="462">
      <c r="A462" s="17" t="s">
        <v>16</v>
      </c>
      <c r="B462" s="17" t="s">
        <v>16</v>
      </c>
      <c r="C462" s="18" t="s">
        <v>411</v>
      </c>
      <c r="D462" s="18" t="s">
        <v>1583</v>
      </c>
      <c r="E462" s="53" t="s">
        <v>1584</v>
      </c>
      <c r="F462" s="6" t="s">
        <v>1585</v>
      </c>
      <c r="G462" s="34" t="s">
        <v>98</v>
      </c>
      <c r="H462" s="34"/>
      <c r="I462" s="34" t="s">
        <v>99</v>
      </c>
      <c r="J462" s="35"/>
      <c r="K462" s="35" t="s">
        <v>100</v>
      </c>
      <c r="L462" s="35"/>
      <c r="M462" s="35"/>
      <c r="N462" s="37"/>
      <c r="O462" s="35"/>
      <c r="P462" s="35"/>
      <c r="Q462" s="35"/>
      <c r="R462" s="35"/>
      <c r="S462" s="35"/>
      <c r="T462" s="35" t="s">
        <v>325</v>
      </c>
      <c r="U462" s="35" t="s">
        <v>1495</v>
      </c>
      <c r="V462" s="35" t="s">
        <v>643</v>
      </c>
      <c r="W462" s="20" t="s">
        <v>627</v>
      </c>
      <c r="X462" s="35" t="s">
        <v>1566</v>
      </c>
      <c r="Y462" s="35"/>
      <c r="Z462" s="35"/>
      <c r="AA462" s="35"/>
      <c r="AB462" s="35"/>
      <c r="AC462" s="35"/>
      <c r="AD462" s="35"/>
      <c r="AE462" s="35"/>
      <c r="AF462" s="35"/>
      <c r="AG462" s="35"/>
      <c r="AH462" s="35"/>
      <c r="AI462" s="35"/>
      <c r="AJ462" s="35"/>
      <c r="AK462" s="21"/>
      <c r="AL462" s="20" t="s">
        <v>121</v>
      </c>
      <c r="AM462" s="20"/>
      <c r="AN462" s="20"/>
      <c r="AO462" s="20"/>
      <c r="AP462" s="20" t="s">
        <v>669</v>
      </c>
      <c r="AQ462" s="41"/>
      <c r="AR462" s="41"/>
      <c r="AS462" s="41"/>
      <c r="AT462" s="41"/>
      <c r="AU462" s="41"/>
      <c r="AV462" s="21"/>
      <c r="AW462" s="6" t="s">
        <v>802</v>
      </c>
      <c r="AX462" s="6" t="s">
        <v>801</v>
      </c>
      <c r="AY462" s="6" t="s">
        <v>778</v>
      </c>
      <c r="AZ462" s="6" t="s">
        <v>777</v>
      </c>
      <c r="BA462" s="6" t="s">
        <v>404</v>
      </c>
      <c r="BB462" s="6" t="s">
        <v>392</v>
      </c>
      <c r="BC462" s="6" t="s">
        <v>402</v>
      </c>
      <c r="BD462" s="6"/>
      <c r="BE462" s="6"/>
      <c r="BF462" s="6"/>
      <c r="BG462" s="6"/>
      <c r="BH462" s="6"/>
      <c r="BI462" s="6"/>
      <c r="BJ462" s="6"/>
      <c r="BK462" s="6"/>
      <c r="BL462" s="6"/>
      <c r="BM462" s="6"/>
      <c r="BN462" s="6"/>
      <c r="BO462" s="6"/>
      <c r="BP462" s="6"/>
      <c r="BQ462" s="6"/>
      <c r="BR462" s="6"/>
      <c r="BS462" s="6"/>
      <c r="BT462" s="6"/>
      <c r="BU462" s="6"/>
      <c r="BV462" s="6"/>
      <c r="BW462" s="6"/>
      <c r="BX462" s="6"/>
    </row>
    <row r="463">
      <c r="A463" s="17" t="s">
        <v>16</v>
      </c>
      <c r="B463" s="17" t="s">
        <v>16</v>
      </c>
      <c r="C463" s="18" t="s">
        <v>411</v>
      </c>
      <c r="D463" s="18" t="s">
        <v>1586</v>
      </c>
      <c r="E463" s="53" t="s">
        <v>1587</v>
      </c>
      <c r="F463" s="6" t="s">
        <v>1588</v>
      </c>
      <c r="G463" s="34" t="s">
        <v>98</v>
      </c>
      <c r="H463" s="34"/>
      <c r="I463" s="34" t="s">
        <v>99</v>
      </c>
      <c r="J463" s="35"/>
      <c r="K463" s="35" t="s">
        <v>100</v>
      </c>
      <c r="L463" s="35"/>
      <c r="M463" s="35"/>
      <c r="N463" s="37"/>
      <c r="O463" s="35"/>
      <c r="P463" s="35"/>
      <c r="Q463" s="35"/>
      <c r="R463" s="35"/>
      <c r="S463" s="35"/>
      <c r="T463" s="35" t="s">
        <v>325</v>
      </c>
      <c r="U463" s="35" t="s">
        <v>1495</v>
      </c>
      <c r="V463" s="35" t="s">
        <v>643</v>
      </c>
      <c r="W463" s="20" t="s">
        <v>627</v>
      </c>
      <c r="X463" s="35" t="s">
        <v>1566</v>
      </c>
      <c r="Y463" s="35"/>
      <c r="Z463" s="35"/>
      <c r="AA463" s="35"/>
      <c r="AB463" s="35"/>
      <c r="AC463" s="35"/>
      <c r="AD463" s="35"/>
      <c r="AE463" s="35"/>
      <c r="AF463" s="35"/>
      <c r="AG463" s="35"/>
      <c r="AH463" s="35"/>
      <c r="AI463" s="35"/>
      <c r="AJ463" s="35"/>
      <c r="AK463" s="21"/>
      <c r="AL463" s="20" t="s">
        <v>121</v>
      </c>
      <c r="AM463" s="20"/>
      <c r="AN463" s="20"/>
      <c r="AO463" s="20"/>
      <c r="AP463" s="20" t="s">
        <v>669</v>
      </c>
      <c r="AQ463" s="41"/>
      <c r="AR463" s="41"/>
      <c r="AS463" s="41"/>
      <c r="AT463" s="41"/>
      <c r="AU463" s="41"/>
      <c r="AV463" s="21"/>
      <c r="AW463" s="6" t="s">
        <v>812</v>
      </c>
      <c r="AX463" s="6" t="s">
        <v>758</v>
      </c>
      <c r="AY463" s="6" t="s">
        <v>917</v>
      </c>
      <c r="AZ463" s="6" t="s">
        <v>850</v>
      </c>
      <c r="BA463" s="6" t="s">
        <v>783</v>
      </c>
      <c r="BB463" s="6" t="s">
        <v>840</v>
      </c>
      <c r="BC463" s="6" t="s">
        <v>358</v>
      </c>
      <c r="BD463" s="6" t="s">
        <v>813</v>
      </c>
      <c r="BE463" s="6" t="s">
        <v>814</v>
      </c>
      <c r="BF463" s="6" t="s">
        <v>853</v>
      </c>
      <c r="BG463" s="6"/>
      <c r="BH463" s="6"/>
      <c r="BI463" s="6"/>
      <c r="BJ463" s="6"/>
      <c r="BK463" s="6"/>
      <c r="BL463" s="6"/>
      <c r="BM463" s="6"/>
      <c r="BN463" s="6"/>
      <c r="BO463" s="6"/>
      <c r="BP463" s="6"/>
      <c r="BQ463" s="6"/>
      <c r="BR463" s="6"/>
      <c r="BS463" s="6"/>
      <c r="BT463" s="6"/>
      <c r="BU463" s="6"/>
      <c r="BV463" s="6"/>
      <c r="BW463" s="6"/>
      <c r="BX463" s="6"/>
    </row>
    <row r="464">
      <c r="A464" s="17" t="s">
        <v>16</v>
      </c>
      <c r="B464" s="17" t="s">
        <v>16</v>
      </c>
      <c r="C464" s="18" t="s">
        <v>411</v>
      </c>
      <c r="D464" s="18" t="s">
        <v>1589</v>
      </c>
      <c r="E464" s="19" t="s">
        <v>1589</v>
      </c>
      <c r="F464" s="6" t="s">
        <v>883</v>
      </c>
      <c r="G464" s="34" t="s">
        <v>98</v>
      </c>
      <c r="H464" s="34"/>
      <c r="I464" s="34" t="s">
        <v>99</v>
      </c>
      <c r="J464" s="35" t="s">
        <v>100</v>
      </c>
      <c r="K464" s="35" t="s">
        <v>99</v>
      </c>
      <c r="L464" s="35"/>
      <c r="M464" s="35"/>
      <c r="N464" s="37"/>
      <c r="O464" s="35"/>
      <c r="P464" s="35"/>
      <c r="Q464" s="35"/>
      <c r="R464" s="35"/>
      <c r="S464" s="35"/>
      <c r="T464" s="35"/>
      <c r="U464" s="35"/>
      <c r="V464" s="35"/>
      <c r="W464" s="35"/>
      <c r="X464" s="35"/>
      <c r="Y464" s="35"/>
      <c r="Z464" s="35"/>
      <c r="AA464" s="35"/>
      <c r="AB464" s="35"/>
      <c r="AC464" s="35"/>
      <c r="AD464" s="35"/>
      <c r="AE464" s="35"/>
      <c r="AF464" s="35"/>
      <c r="AG464" s="35"/>
      <c r="AH464" s="35"/>
      <c r="AI464" s="35"/>
      <c r="AJ464" s="35"/>
      <c r="AK464" s="21"/>
      <c r="AL464" s="20" t="s">
        <v>669</v>
      </c>
      <c r="AM464" s="20"/>
      <c r="AN464" s="20"/>
      <c r="AO464" s="20"/>
      <c r="AP464" s="20" t="s">
        <v>669</v>
      </c>
      <c r="AQ464" s="41"/>
      <c r="AR464" s="41"/>
      <c r="AS464" s="41"/>
      <c r="AT464" s="41"/>
      <c r="AU464" s="41"/>
      <c r="AV464" s="21"/>
      <c r="AW464" s="6" t="s">
        <v>883</v>
      </c>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row>
    <row r="465">
      <c r="A465" s="17" t="s">
        <v>17</v>
      </c>
      <c r="B465" s="17" t="s">
        <v>16</v>
      </c>
      <c r="C465" s="55" t="s">
        <v>640</v>
      </c>
      <c r="D465" s="55" t="s">
        <v>1590</v>
      </c>
      <c r="E465" s="19" t="s">
        <v>1590</v>
      </c>
      <c r="F465" s="6" t="s">
        <v>853</v>
      </c>
      <c r="G465" s="20" t="s">
        <v>98</v>
      </c>
      <c r="H465" s="20"/>
      <c r="I465" s="20" t="s">
        <v>100</v>
      </c>
      <c r="J465" s="21"/>
      <c r="K465" s="20" t="s">
        <v>100</v>
      </c>
      <c r="L465" s="21"/>
      <c r="M465" s="21"/>
      <c r="N465" s="22"/>
      <c r="O465" s="20"/>
      <c r="P465" s="20"/>
      <c r="Q465" s="20" t="s">
        <v>1591</v>
      </c>
      <c r="R465" s="20" t="s">
        <v>1592</v>
      </c>
      <c r="S465" s="20"/>
      <c r="T465" s="20" t="s">
        <v>325</v>
      </c>
      <c r="U465" s="35" t="s">
        <v>1593</v>
      </c>
      <c r="V465" s="20" t="s">
        <v>643</v>
      </c>
      <c r="W465" s="20" t="s">
        <v>627</v>
      </c>
      <c r="X465" s="20" t="s">
        <v>646</v>
      </c>
      <c r="Y465" s="20"/>
      <c r="Z465" s="20"/>
      <c r="AA465" s="20"/>
      <c r="AB465" s="20"/>
      <c r="AC465" s="20"/>
      <c r="AD465" s="20"/>
      <c r="AE465" s="20"/>
      <c r="AF465" s="20"/>
      <c r="AG465" s="20"/>
      <c r="AH465" s="20"/>
      <c r="AI465" s="20"/>
      <c r="AJ465" s="20"/>
      <c r="AK465" s="21"/>
      <c r="AL465" s="20" t="s">
        <v>121</v>
      </c>
      <c r="AM465" s="20"/>
      <c r="AN465" s="20"/>
      <c r="AO465" s="20" t="s">
        <v>669</v>
      </c>
      <c r="AP465" s="20" t="s">
        <v>669</v>
      </c>
      <c r="AQ465" s="23"/>
      <c r="AR465" s="23"/>
      <c r="AS465" s="23"/>
      <c r="AT465" s="23"/>
      <c r="AU465" s="24" t="s">
        <v>1594</v>
      </c>
      <c r="AV465" s="20" t="s">
        <v>1595</v>
      </c>
      <c r="AW465" s="6" t="s">
        <v>853</v>
      </c>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row>
    <row r="466">
      <c r="A466" s="17" t="s">
        <v>17</v>
      </c>
      <c r="B466" s="17" t="s">
        <v>16</v>
      </c>
      <c r="C466" s="18" t="s">
        <v>640</v>
      </c>
      <c r="D466" s="18" t="s">
        <v>1596</v>
      </c>
      <c r="E466" s="19" t="s">
        <v>1596</v>
      </c>
      <c r="F466" s="6" t="s">
        <v>783</v>
      </c>
      <c r="G466" s="20" t="s">
        <v>98</v>
      </c>
      <c r="H466" s="20"/>
      <c r="I466" s="20" t="s">
        <v>100</v>
      </c>
      <c r="J466" s="21"/>
      <c r="K466" s="20" t="s">
        <v>100</v>
      </c>
      <c r="L466" s="21"/>
      <c r="M466" s="21"/>
      <c r="N466" s="22"/>
      <c r="O466" s="20"/>
      <c r="P466" s="20"/>
      <c r="Q466" s="20" t="s">
        <v>1597</v>
      </c>
      <c r="R466" s="20" t="s">
        <v>1598</v>
      </c>
      <c r="S466" s="20"/>
      <c r="T466" s="20" t="s">
        <v>325</v>
      </c>
      <c r="U466" s="20" t="s">
        <v>1599</v>
      </c>
      <c r="V466" s="20" t="s">
        <v>643</v>
      </c>
      <c r="W466" s="20" t="s">
        <v>627</v>
      </c>
      <c r="X466" s="20" t="s">
        <v>646</v>
      </c>
      <c r="Y466" s="20"/>
      <c r="Z466" s="20"/>
      <c r="AA466" s="20"/>
      <c r="AB466" s="20"/>
      <c r="AC466" s="20"/>
      <c r="AD466" s="20"/>
      <c r="AE466" s="20"/>
      <c r="AF466" s="20"/>
      <c r="AG466" s="20"/>
      <c r="AH466" s="20"/>
      <c r="AI466" s="20"/>
      <c r="AJ466" s="20"/>
      <c r="AK466" s="21"/>
      <c r="AL466" s="20" t="s">
        <v>121</v>
      </c>
      <c r="AM466" s="20"/>
      <c r="AN466" s="20"/>
      <c r="AO466" s="20" t="s">
        <v>669</v>
      </c>
      <c r="AP466" s="20" t="s">
        <v>669</v>
      </c>
      <c r="AQ466" s="41"/>
      <c r="AR466" s="41"/>
      <c r="AS466" s="41"/>
      <c r="AT466" s="41"/>
      <c r="AU466" s="41"/>
      <c r="AV466" s="20" t="s">
        <v>1600</v>
      </c>
      <c r="AW466" s="6" t="s">
        <v>783</v>
      </c>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row>
    <row r="467">
      <c r="A467" s="17" t="s">
        <v>17</v>
      </c>
      <c r="B467" s="17" t="s">
        <v>16</v>
      </c>
      <c r="C467" s="18" t="s">
        <v>640</v>
      </c>
      <c r="D467" s="18" t="s">
        <v>1601</v>
      </c>
      <c r="E467" s="19" t="s">
        <v>1601</v>
      </c>
      <c r="F467" s="20" t="s">
        <v>880</v>
      </c>
      <c r="G467" s="20" t="s">
        <v>98</v>
      </c>
      <c r="H467" s="20"/>
      <c r="I467" s="20" t="s">
        <v>99</v>
      </c>
      <c r="J467" s="20" t="s">
        <v>100</v>
      </c>
      <c r="K467" s="20" t="s">
        <v>99</v>
      </c>
      <c r="L467" s="21"/>
      <c r="M467" s="21"/>
      <c r="N467" s="22"/>
      <c r="O467" s="20"/>
      <c r="P467" s="20"/>
      <c r="Q467" s="21"/>
      <c r="R467" s="20"/>
      <c r="S467" s="20"/>
      <c r="T467" s="20"/>
      <c r="U467" s="20"/>
      <c r="V467" s="20"/>
      <c r="W467" s="20"/>
      <c r="X467" s="20"/>
      <c r="Y467" s="20"/>
      <c r="Z467" s="20"/>
      <c r="AA467" s="20"/>
      <c r="AB467" s="20"/>
      <c r="AC467" s="20"/>
      <c r="AD467" s="20"/>
      <c r="AE467" s="20"/>
      <c r="AF467" s="20"/>
      <c r="AG467" s="20"/>
      <c r="AH467" s="20"/>
      <c r="AI467" s="20"/>
      <c r="AJ467" s="20"/>
      <c r="AK467" s="21"/>
      <c r="AL467" s="20" t="s">
        <v>669</v>
      </c>
      <c r="AM467" s="20"/>
      <c r="AN467" s="20"/>
      <c r="AO467" s="20" t="s">
        <v>669</v>
      </c>
      <c r="AP467" s="20" t="s">
        <v>669</v>
      </c>
      <c r="AQ467" s="41"/>
      <c r="AR467" s="41"/>
      <c r="AS467" s="41"/>
      <c r="AT467" s="41"/>
      <c r="AU467" s="41"/>
      <c r="AV467" s="20" t="s">
        <v>1602</v>
      </c>
      <c r="AW467" s="20" t="s">
        <v>880</v>
      </c>
      <c r="AX467" s="20"/>
      <c r="AY467" s="20"/>
      <c r="AZ467" s="20"/>
      <c r="BA467" s="20"/>
      <c r="BB467" s="20"/>
      <c r="BC467" s="20"/>
      <c r="BD467" s="20"/>
      <c r="BE467" s="20"/>
      <c r="BF467" s="20"/>
      <c r="BG467" s="20"/>
      <c r="BH467" s="20"/>
      <c r="BI467" s="20"/>
      <c r="BJ467" s="20"/>
      <c r="BK467" s="20"/>
      <c r="BL467" s="20"/>
      <c r="BM467" s="20"/>
      <c r="BN467" s="20"/>
      <c r="BO467" s="20"/>
      <c r="BP467" s="20"/>
      <c r="BQ467" s="20"/>
      <c r="BR467" s="20"/>
      <c r="BS467" s="20"/>
      <c r="BT467" s="20"/>
      <c r="BU467" s="20"/>
      <c r="BV467" s="20"/>
      <c r="BW467" s="20"/>
      <c r="BX467" s="20"/>
    </row>
    <row r="468">
      <c r="A468" s="17" t="s">
        <v>11</v>
      </c>
      <c r="B468" s="17" t="s">
        <v>9</v>
      </c>
      <c r="C468" s="18" t="s">
        <v>1603</v>
      </c>
      <c r="D468" s="18" t="s">
        <v>1604</v>
      </c>
      <c r="E468" s="19" t="s">
        <v>1604</v>
      </c>
      <c r="F468" s="6" t="s">
        <v>604</v>
      </c>
      <c r="G468" s="20" t="s">
        <v>132</v>
      </c>
      <c r="H468" s="20"/>
      <c r="I468" s="20" t="s">
        <v>100</v>
      </c>
      <c r="J468" s="21"/>
      <c r="K468" s="20" t="s">
        <v>100</v>
      </c>
      <c r="L468" s="21"/>
      <c r="M468" s="20"/>
      <c r="N468" s="42" t="s">
        <v>1605</v>
      </c>
      <c r="O468" s="21"/>
      <c r="P468" s="20" t="s">
        <v>1606</v>
      </c>
      <c r="Q468" s="21"/>
      <c r="R468" s="21"/>
      <c r="S468" s="21"/>
      <c r="T468" s="21"/>
      <c r="U468" s="21"/>
      <c r="V468" s="21"/>
      <c r="W468" s="21"/>
      <c r="X468" s="21"/>
      <c r="Y468" s="21"/>
      <c r="Z468" s="21"/>
      <c r="AA468" s="21"/>
      <c r="AB468" s="21"/>
      <c r="AC468" s="21"/>
      <c r="AD468" s="21"/>
      <c r="AE468" s="21"/>
      <c r="AF468" s="21"/>
      <c r="AG468" s="21"/>
      <c r="AH468" s="21"/>
      <c r="AI468" s="21"/>
      <c r="AJ468" s="21"/>
      <c r="AK468" s="21"/>
      <c r="AL468" s="21"/>
      <c r="AM468" s="21"/>
      <c r="AN468" s="21"/>
      <c r="AO468" s="21"/>
      <c r="AP468" s="21"/>
      <c r="AQ468" s="41"/>
      <c r="AR468" s="41"/>
      <c r="AS468" s="41"/>
      <c r="AT468" s="41"/>
      <c r="AU468" s="41"/>
      <c r="AV468" s="21"/>
      <c r="AW468" s="6" t="s">
        <v>604</v>
      </c>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row>
    <row r="469">
      <c r="A469" s="11" t="s">
        <v>17</v>
      </c>
      <c r="B469" s="11" t="s">
        <v>8</v>
      </c>
      <c r="C469" s="12" t="s">
        <v>1607</v>
      </c>
      <c r="D469" s="12" t="s">
        <v>1608</v>
      </c>
      <c r="E469" s="13" t="s">
        <v>1608</v>
      </c>
      <c r="F469" s="6" t="s">
        <v>1468</v>
      </c>
      <c r="G469" s="6" t="s">
        <v>98</v>
      </c>
      <c r="H469" s="6"/>
      <c r="I469" s="6" t="s">
        <v>99</v>
      </c>
      <c r="K469" s="6" t="s">
        <v>99</v>
      </c>
      <c r="N469" s="14"/>
      <c r="AL469" s="40"/>
      <c r="AP469" s="40"/>
      <c r="AQ469" s="28"/>
      <c r="AR469" s="28"/>
      <c r="AS469" s="28"/>
      <c r="AT469" s="28"/>
      <c r="AU469" s="28"/>
      <c r="AW469" s="6" t="s">
        <v>1468</v>
      </c>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row>
    <row r="470">
      <c r="A470" s="11" t="s">
        <v>7</v>
      </c>
      <c r="B470" s="11" t="s">
        <v>7</v>
      </c>
      <c r="C470" s="12" t="s">
        <v>1609</v>
      </c>
      <c r="D470" s="12" t="s">
        <v>1610</v>
      </c>
      <c r="E470" s="13" t="s">
        <v>1610</v>
      </c>
      <c r="F470" s="6" t="s">
        <v>1468</v>
      </c>
      <c r="G470" s="6" t="s">
        <v>98</v>
      </c>
      <c r="H470" s="6"/>
      <c r="I470" s="6" t="s">
        <v>100</v>
      </c>
      <c r="K470" s="6" t="s">
        <v>99</v>
      </c>
      <c r="N470" s="14"/>
      <c r="AL470" s="40"/>
      <c r="AP470" s="40"/>
      <c r="AQ470" s="28"/>
      <c r="AR470" s="28"/>
      <c r="AS470" s="28"/>
      <c r="AT470" s="28"/>
      <c r="AU470" s="28"/>
      <c r="AV470" s="6" t="s">
        <v>1470</v>
      </c>
      <c r="AW470" s="6" t="s">
        <v>1468</v>
      </c>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row>
    <row r="471">
      <c r="A471" s="11" t="s">
        <v>7</v>
      </c>
      <c r="B471" s="11" t="s">
        <v>7</v>
      </c>
      <c r="C471" s="12" t="s">
        <v>1611</v>
      </c>
      <c r="D471" s="12" t="s">
        <v>1612</v>
      </c>
      <c r="E471" s="13" t="s">
        <v>1612</v>
      </c>
      <c r="F471" s="6" t="s">
        <v>1468</v>
      </c>
      <c r="G471" s="6" t="s">
        <v>98</v>
      </c>
      <c r="H471" s="6"/>
      <c r="I471" s="6" t="s">
        <v>100</v>
      </c>
      <c r="K471" s="6" t="s">
        <v>99</v>
      </c>
      <c r="N471" s="14"/>
      <c r="AL471" s="40"/>
      <c r="AP471" s="40"/>
      <c r="AQ471" s="28"/>
      <c r="AR471" s="28"/>
      <c r="AS471" s="28"/>
      <c r="AT471" s="28"/>
      <c r="AU471" s="28"/>
      <c r="AV471" s="6" t="s">
        <v>1470</v>
      </c>
      <c r="AW471" s="6" t="s">
        <v>1468</v>
      </c>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row>
    <row r="472">
      <c r="A472" s="17" t="s">
        <v>9</v>
      </c>
      <c r="B472" s="17" t="s">
        <v>9</v>
      </c>
      <c r="C472" s="18" t="s">
        <v>1613</v>
      </c>
      <c r="D472" s="18" t="s">
        <v>1614</v>
      </c>
      <c r="E472" s="19" t="s">
        <v>1614</v>
      </c>
      <c r="F472" s="20" t="s">
        <v>1615</v>
      </c>
      <c r="G472" s="20" t="s">
        <v>132</v>
      </c>
      <c r="H472" s="20"/>
      <c r="I472" s="20" t="s">
        <v>100</v>
      </c>
      <c r="J472" s="21"/>
      <c r="K472" s="20" t="s">
        <v>100</v>
      </c>
      <c r="L472" s="21"/>
      <c r="M472" s="20"/>
      <c r="N472" s="42" t="s">
        <v>1616</v>
      </c>
      <c r="O472" s="20"/>
      <c r="P472" s="20" t="s">
        <v>1617</v>
      </c>
      <c r="Q472" s="21"/>
      <c r="R472" s="20"/>
      <c r="S472" s="20"/>
      <c r="T472" s="20" t="s">
        <v>325</v>
      </c>
      <c r="U472" s="20" t="s">
        <v>687</v>
      </c>
      <c r="V472" s="20" t="s">
        <v>1618</v>
      </c>
      <c r="W472" s="20" t="s">
        <v>627</v>
      </c>
      <c r="X472" s="20"/>
      <c r="Y472" s="20"/>
      <c r="Z472" s="21"/>
      <c r="AA472" s="21"/>
      <c r="AB472" s="21"/>
      <c r="AC472" s="21"/>
      <c r="AD472" s="21"/>
      <c r="AE472" s="21"/>
      <c r="AF472" s="21"/>
      <c r="AG472" s="21"/>
      <c r="AH472" s="20"/>
      <c r="AI472" s="20"/>
      <c r="AJ472" s="21"/>
      <c r="AK472" s="21"/>
      <c r="AL472" s="21"/>
      <c r="AM472" s="21"/>
      <c r="AN472" s="21"/>
      <c r="AO472" s="21"/>
      <c r="AP472" s="21"/>
      <c r="AQ472" s="41"/>
      <c r="AR472" s="41"/>
      <c r="AS472" s="41"/>
      <c r="AT472" s="41"/>
      <c r="AU472" s="41"/>
      <c r="AV472" s="21"/>
      <c r="AW472" s="20" t="s">
        <v>1615</v>
      </c>
      <c r="AX472" s="20"/>
      <c r="AY472" s="20"/>
      <c r="AZ472" s="20"/>
      <c r="BA472" s="20"/>
      <c r="BB472" s="20"/>
      <c r="BC472" s="20"/>
      <c r="BD472" s="20"/>
      <c r="BE472" s="20"/>
      <c r="BF472" s="20"/>
      <c r="BG472" s="20"/>
      <c r="BH472" s="20"/>
      <c r="BI472" s="20"/>
      <c r="BJ472" s="20"/>
      <c r="BK472" s="20"/>
      <c r="BL472" s="20"/>
      <c r="BM472" s="20"/>
      <c r="BN472" s="20"/>
      <c r="BO472" s="20"/>
      <c r="BP472" s="20"/>
      <c r="BQ472" s="20"/>
      <c r="BR472" s="20"/>
      <c r="BS472" s="20"/>
      <c r="BT472" s="20"/>
      <c r="BU472" s="20"/>
      <c r="BV472" s="20"/>
      <c r="BW472" s="20"/>
      <c r="BX472" s="20"/>
    </row>
    <row r="473">
      <c r="A473" s="17" t="s">
        <v>9</v>
      </c>
      <c r="B473" s="17" t="s">
        <v>9</v>
      </c>
      <c r="C473" s="18" t="s">
        <v>1613</v>
      </c>
      <c r="D473" s="18" t="s">
        <v>1619</v>
      </c>
      <c r="E473" s="19" t="s">
        <v>1619</v>
      </c>
      <c r="F473" s="6" t="s">
        <v>1569</v>
      </c>
      <c r="G473" s="20" t="s">
        <v>132</v>
      </c>
      <c r="H473" s="20"/>
      <c r="I473" s="20" t="s">
        <v>100</v>
      </c>
      <c r="J473" s="21"/>
      <c r="K473" s="20" t="s">
        <v>100</v>
      </c>
      <c r="L473" s="21"/>
      <c r="M473" s="20"/>
      <c r="N473" s="42" t="s">
        <v>1620</v>
      </c>
      <c r="O473" s="20"/>
      <c r="P473" s="20" t="s">
        <v>1621</v>
      </c>
      <c r="Q473" s="21"/>
      <c r="R473" s="20"/>
      <c r="S473" s="20"/>
      <c r="T473" s="20" t="s">
        <v>325</v>
      </c>
      <c r="U473" s="20" t="s">
        <v>1622</v>
      </c>
      <c r="V473" s="20" t="s">
        <v>1623</v>
      </c>
      <c r="W473" s="20" t="s">
        <v>627</v>
      </c>
      <c r="X473" s="20"/>
      <c r="Y473" s="20"/>
      <c r="Z473" s="20"/>
      <c r="AA473" s="20"/>
      <c r="AB473" s="20"/>
      <c r="AC473" s="20"/>
      <c r="AD473" s="20"/>
      <c r="AE473" s="20"/>
      <c r="AF473" s="21"/>
      <c r="AG473" s="20" t="s">
        <v>1624</v>
      </c>
      <c r="AH473" s="20"/>
      <c r="AI473" s="20"/>
      <c r="AJ473" s="21"/>
      <c r="AK473" s="21"/>
      <c r="AL473" s="21"/>
      <c r="AM473" s="21"/>
      <c r="AN473" s="21"/>
      <c r="AO473" s="21"/>
      <c r="AP473" s="21"/>
      <c r="AQ473" s="41"/>
      <c r="AR473" s="41"/>
      <c r="AS473" s="41"/>
      <c r="AT473" s="41"/>
      <c r="AU473" s="41"/>
      <c r="AV473" s="21"/>
      <c r="AW473" s="6" t="s">
        <v>1569</v>
      </c>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row>
    <row r="474">
      <c r="A474" s="17" t="s">
        <v>9</v>
      </c>
      <c r="B474" s="17" t="s">
        <v>9</v>
      </c>
      <c r="C474" s="18" t="s">
        <v>1613</v>
      </c>
      <c r="D474" s="18" t="s">
        <v>1625</v>
      </c>
      <c r="E474" s="19" t="s">
        <v>1625</v>
      </c>
      <c r="F474" s="6" t="s">
        <v>1533</v>
      </c>
      <c r="G474" s="20" t="s">
        <v>132</v>
      </c>
      <c r="H474" s="20"/>
      <c r="I474" s="20" t="s">
        <v>100</v>
      </c>
      <c r="J474" s="21"/>
      <c r="K474" s="20" t="s">
        <v>100</v>
      </c>
      <c r="L474" s="21"/>
      <c r="M474" s="20"/>
      <c r="N474" s="42" t="s">
        <v>1626</v>
      </c>
      <c r="O474" s="20"/>
      <c r="P474" s="20" t="s">
        <v>1627</v>
      </c>
      <c r="Q474" s="21"/>
      <c r="R474" s="20"/>
      <c r="S474" s="20"/>
      <c r="T474" s="20" t="s">
        <v>325</v>
      </c>
      <c r="U474" s="20" t="s">
        <v>1628</v>
      </c>
      <c r="V474" s="20" t="s">
        <v>1629</v>
      </c>
      <c r="W474" s="20" t="s">
        <v>627</v>
      </c>
      <c r="X474" s="20"/>
      <c r="Y474" s="20"/>
      <c r="Z474" s="20"/>
      <c r="AA474" s="20"/>
      <c r="AB474" s="20"/>
      <c r="AC474" s="20"/>
      <c r="AD474" s="20"/>
      <c r="AE474" s="20"/>
      <c r="AF474" s="21"/>
      <c r="AG474" s="20"/>
      <c r="AH474" s="20"/>
      <c r="AI474" s="20"/>
      <c r="AJ474" s="21"/>
      <c r="AK474" s="21"/>
      <c r="AL474" s="21"/>
      <c r="AM474" s="21"/>
      <c r="AN474" s="21"/>
      <c r="AO474" s="21"/>
      <c r="AP474" s="21"/>
      <c r="AQ474" s="41"/>
      <c r="AR474" s="41"/>
      <c r="AS474" s="41"/>
      <c r="AT474" s="41"/>
      <c r="AU474" s="41"/>
      <c r="AV474" s="21"/>
      <c r="AW474" s="6" t="s">
        <v>1533</v>
      </c>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row>
    <row r="475">
      <c r="A475" s="17" t="s">
        <v>9</v>
      </c>
      <c r="B475" s="17" t="s">
        <v>9</v>
      </c>
      <c r="C475" s="18" t="s">
        <v>423</v>
      </c>
      <c r="D475" s="18" t="s">
        <v>1630</v>
      </c>
      <c r="E475" s="19" t="s">
        <v>1630</v>
      </c>
      <c r="F475" s="6" t="s">
        <v>410</v>
      </c>
      <c r="G475" s="20" t="s">
        <v>132</v>
      </c>
      <c r="H475" s="20"/>
      <c r="I475" s="20" t="s">
        <v>99</v>
      </c>
      <c r="J475" s="21"/>
      <c r="K475" s="20" t="s">
        <v>100</v>
      </c>
      <c r="L475" s="21"/>
      <c r="M475" s="21"/>
      <c r="N475" s="22"/>
      <c r="O475" s="21"/>
      <c r="P475" s="21"/>
      <c r="Q475" s="21"/>
      <c r="R475" s="21"/>
      <c r="S475" s="21"/>
      <c r="T475" s="21" t="s">
        <v>325</v>
      </c>
      <c r="U475" s="20" t="s">
        <v>1631</v>
      </c>
      <c r="V475" s="21" t="s">
        <v>1632</v>
      </c>
      <c r="W475" s="20" t="s">
        <v>627</v>
      </c>
      <c r="X475" s="21"/>
      <c r="Y475" s="21"/>
      <c r="Z475" s="21"/>
      <c r="AA475" s="21"/>
      <c r="AB475" s="21"/>
      <c r="AC475" s="21"/>
      <c r="AD475" s="21"/>
      <c r="AE475" s="21"/>
      <c r="AF475" s="21"/>
      <c r="AG475" s="21"/>
      <c r="AH475" s="21"/>
      <c r="AI475" s="21"/>
      <c r="AJ475" s="21"/>
      <c r="AK475" s="21"/>
      <c r="AL475" s="21"/>
      <c r="AM475" s="21"/>
      <c r="AN475" s="21"/>
      <c r="AO475" s="21"/>
      <c r="AP475" s="21"/>
      <c r="AQ475" s="41"/>
      <c r="AR475" s="41"/>
      <c r="AS475" s="41"/>
      <c r="AT475" s="41"/>
      <c r="AU475" s="41"/>
      <c r="AV475" s="21"/>
      <c r="AW475" s="6" t="s">
        <v>410</v>
      </c>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row>
    <row r="476">
      <c r="A476" s="11" t="s">
        <v>14</v>
      </c>
      <c r="B476" s="11" t="s">
        <v>1633</v>
      </c>
      <c r="C476" s="12" t="s">
        <v>1634</v>
      </c>
      <c r="D476" s="12" t="s">
        <v>1635</v>
      </c>
      <c r="E476" s="13" t="s">
        <v>1635</v>
      </c>
      <c r="F476" s="6" t="s">
        <v>1636</v>
      </c>
      <c r="G476" s="6" t="s">
        <v>98</v>
      </c>
      <c r="H476" s="6"/>
      <c r="I476" s="6" t="s">
        <v>99</v>
      </c>
      <c r="K476" s="6" t="s">
        <v>99</v>
      </c>
      <c r="N476" s="14"/>
      <c r="AL476" s="40"/>
      <c r="AP476" s="40"/>
      <c r="AQ476" s="28"/>
      <c r="AR476" s="28"/>
      <c r="AS476" s="28"/>
      <c r="AT476" s="28"/>
      <c r="AU476" s="27" t="s">
        <v>1637</v>
      </c>
      <c r="AW476" s="6" t="s">
        <v>1636</v>
      </c>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row>
    <row r="477">
      <c r="A477" s="11" t="s">
        <v>14</v>
      </c>
      <c r="B477" s="11" t="s">
        <v>1633</v>
      </c>
      <c r="C477" s="12" t="s">
        <v>1634</v>
      </c>
      <c r="D477" s="12" t="s">
        <v>1638</v>
      </c>
      <c r="E477" s="13" t="s">
        <v>1638</v>
      </c>
      <c r="F477" s="6" t="s">
        <v>1639</v>
      </c>
      <c r="G477" s="6" t="s">
        <v>98</v>
      </c>
      <c r="H477" s="6"/>
      <c r="I477" s="6" t="s">
        <v>99</v>
      </c>
      <c r="K477" s="6" t="s">
        <v>99</v>
      </c>
      <c r="N477" s="14"/>
      <c r="AL477" s="40"/>
      <c r="AP477" s="40"/>
      <c r="AQ477" s="28"/>
      <c r="AR477" s="28"/>
      <c r="AS477" s="28"/>
      <c r="AT477" s="28"/>
      <c r="AU477" s="27" t="s">
        <v>1637</v>
      </c>
      <c r="AW477" s="6" t="s">
        <v>1639</v>
      </c>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row>
    <row r="478">
      <c r="A478" s="11" t="s">
        <v>14</v>
      </c>
      <c r="B478" s="11" t="s">
        <v>1633</v>
      </c>
      <c r="C478" s="12" t="s">
        <v>1634</v>
      </c>
      <c r="D478" s="12" t="s">
        <v>1640</v>
      </c>
      <c r="E478" s="13" t="s">
        <v>1640</v>
      </c>
      <c r="F478" s="6" t="s">
        <v>999</v>
      </c>
      <c r="G478" s="6" t="s">
        <v>98</v>
      </c>
      <c r="H478" s="6"/>
      <c r="I478" s="6" t="s">
        <v>99</v>
      </c>
      <c r="K478" s="6" t="s">
        <v>99</v>
      </c>
      <c r="N478" s="14"/>
      <c r="AL478" s="40"/>
      <c r="AP478" s="40"/>
      <c r="AQ478" s="28"/>
      <c r="AR478" s="28"/>
      <c r="AS478" s="28"/>
      <c r="AT478" s="28"/>
      <c r="AU478" s="27" t="s">
        <v>1637</v>
      </c>
      <c r="AW478" s="6" t="s">
        <v>999</v>
      </c>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row>
    <row r="479">
      <c r="A479" s="11" t="s">
        <v>14</v>
      </c>
      <c r="B479" s="11" t="s">
        <v>1633</v>
      </c>
      <c r="C479" s="12" t="s">
        <v>1634</v>
      </c>
      <c r="D479" s="12" t="s">
        <v>1641</v>
      </c>
      <c r="E479" s="13" t="s">
        <v>1641</v>
      </c>
      <c r="F479" s="6" t="s">
        <v>1102</v>
      </c>
      <c r="G479" s="6" t="s">
        <v>98</v>
      </c>
      <c r="H479" s="6"/>
      <c r="I479" s="6" t="s">
        <v>99</v>
      </c>
      <c r="K479" s="6" t="s">
        <v>99</v>
      </c>
      <c r="N479" s="14"/>
      <c r="AL479" s="40"/>
      <c r="AP479" s="40"/>
      <c r="AQ479" s="28"/>
      <c r="AR479" s="28"/>
      <c r="AS479" s="28"/>
      <c r="AT479" s="28"/>
      <c r="AU479" s="27" t="s">
        <v>1637</v>
      </c>
      <c r="AW479" s="6" t="s">
        <v>1102</v>
      </c>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row>
    <row r="480">
      <c r="A480" s="11" t="s">
        <v>14</v>
      </c>
      <c r="B480" s="11" t="s">
        <v>1633</v>
      </c>
      <c r="C480" s="12" t="s">
        <v>1634</v>
      </c>
      <c r="D480" s="12" t="s">
        <v>1642</v>
      </c>
      <c r="E480" s="13" t="s">
        <v>1642</v>
      </c>
      <c r="F480" s="6" t="s">
        <v>1031</v>
      </c>
      <c r="G480" s="6" t="s">
        <v>98</v>
      </c>
      <c r="H480" s="6"/>
      <c r="I480" s="6" t="s">
        <v>99</v>
      </c>
      <c r="K480" s="6" t="s">
        <v>99</v>
      </c>
      <c r="N480" s="14"/>
      <c r="AL480" s="40"/>
      <c r="AP480" s="40"/>
      <c r="AQ480" s="28"/>
      <c r="AR480" s="28"/>
      <c r="AS480" s="28"/>
      <c r="AT480" s="28"/>
      <c r="AU480" s="27" t="s">
        <v>1637</v>
      </c>
      <c r="AW480" s="6" t="s">
        <v>1031</v>
      </c>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row>
    <row r="481">
      <c r="A481" s="11" t="s">
        <v>14</v>
      </c>
      <c r="B481" s="11" t="s">
        <v>1633</v>
      </c>
      <c r="C481" s="12" t="s">
        <v>1634</v>
      </c>
      <c r="D481" s="12" t="s">
        <v>1643</v>
      </c>
      <c r="E481" s="13" t="s">
        <v>1643</v>
      </c>
      <c r="F481" s="6" t="s">
        <v>1644</v>
      </c>
      <c r="G481" s="6" t="s">
        <v>98</v>
      </c>
      <c r="H481" s="6"/>
      <c r="I481" s="6" t="s">
        <v>99</v>
      </c>
      <c r="K481" s="6" t="s">
        <v>99</v>
      </c>
      <c r="N481" s="14"/>
      <c r="X481" s="6" t="s">
        <v>1645</v>
      </c>
      <c r="AL481" s="40"/>
      <c r="AP481" s="40"/>
      <c r="AQ481" s="28"/>
      <c r="AR481" s="28"/>
      <c r="AS481" s="28"/>
      <c r="AT481" s="28"/>
      <c r="AU481" s="27" t="s">
        <v>1637</v>
      </c>
      <c r="AV481" s="6" t="s">
        <v>1646</v>
      </c>
      <c r="AW481" s="6" t="s">
        <v>1644</v>
      </c>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row>
    <row r="482">
      <c r="A482" s="11" t="s">
        <v>14</v>
      </c>
      <c r="B482" s="11" t="s">
        <v>1633</v>
      </c>
      <c r="C482" s="12" t="s">
        <v>1634</v>
      </c>
      <c r="D482" s="12" t="s">
        <v>1647</v>
      </c>
      <c r="E482" s="13" t="s">
        <v>1647</v>
      </c>
      <c r="F482" s="6" t="s">
        <v>1644</v>
      </c>
      <c r="G482" s="6" t="s">
        <v>98</v>
      </c>
      <c r="H482" s="6"/>
      <c r="I482" s="6" t="s">
        <v>99</v>
      </c>
      <c r="K482" s="6" t="s">
        <v>99</v>
      </c>
      <c r="N482" s="14"/>
      <c r="X482" s="6" t="s">
        <v>1645</v>
      </c>
      <c r="AL482" s="40"/>
      <c r="AP482" s="40"/>
      <c r="AQ482" s="16"/>
      <c r="AR482" s="16"/>
      <c r="AS482" s="16"/>
      <c r="AT482" s="16"/>
      <c r="AU482" s="27" t="s">
        <v>1637</v>
      </c>
      <c r="AV482" s="6" t="s">
        <v>1646</v>
      </c>
      <c r="AW482" s="6" t="s">
        <v>1644</v>
      </c>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row>
    <row r="483">
      <c r="A483" s="11" t="s">
        <v>14</v>
      </c>
      <c r="B483" s="11" t="s">
        <v>1633</v>
      </c>
      <c r="C483" s="12" t="s">
        <v>1634</v>
      </c>
      <c r="D483" s="12" t="s">
        <v>1648</v>
      </c>
      <c r="E483" s="13" t="s">
        <v>1648</v>
      </c>
      <c r="F483" s="6" t="s">
        <v>1037</v>
      </c>
      <c r="G483" s="6" t="s">
        <v>98</v>
      </c>
      <c r="H483" s="6"/>
      <c r="I483" s="6" t="s">
        <v>99</v>
      </c>
      <c r="K483" s="6" t="s">
        <v>99</v>
      </c>
      <c r="N483" s="14"/>
      <c r="AL483" s="40"/>
      <c r="AP483" s="40"/>
      <c r="AQ483" s="28"/>
      <c r="AR483" s="28"/>
      <c r="AS483" s="28"/>
      <c r="AT483" s="28"/>
      <c r="AU483" s="27" t="s">
        <v>1637</v>
      </c>
      <c r="AW483" s="6" t="s">
        <v>1037</v>
      </c>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row>
    <row r="484">
      <c r="A484" s="11" t="s">
        <v>14</v>
      </c>
      <c r="B484" s="11" t="s">
        <v>1633</v>
      </c>
      <c r="C484" s="12" t="s">
        <v>1634</v>
      </c>
      <c r="D484" s="12" t="s">
        <v>1649</v>
      </c>
      <c r="E484" s="13" t="s">
        <v>1649</v>
      </c>
      <c r="F484" s="6" t="s">
        <v>1037</v>
      </c>
      <c r="G484" s="6" t="s">
        <v>98</v>
      </c>
      <c r="H484" s="6"/>
      <c r="I484" s="6" t="s">
        <v>99</v>
      </c>
      <c r="K484" s="6" t="s">
        <v>99</v>
      </c>
      <c r="N484" s="14"/>
      <c r="AL484" s="40"/>
      <c r="AP484" s="40"/>
      <c r="AQ484" s="28"/>
      <c r="AR484" s="28"/>
      <c r="AS484" s="28"/>
      <c r="AT484" s="28"/>
      <c r="AU484" s="27" t="s">
        <v>1637</v>
      </c>
      <c r="AW484" s="6" t="s">
        <v>1037</v>
      </c>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row>
    <row r="485">
      <c r="A485" s="11" t="s">
        <v>14</v>
      </c>
      <c r="B485" s="11" t="s">
        <v>1633</v>
      </c>
      <c r="C485" s="12" t="s">
        <v>1634</v>
      </c>
      <c r="D485" s="12" t="s">
        <v>1650</v>
      </c>
      <c r="E485" s="13" t="s">
        <v>1650</v>
      </c>
      <c r="F485" s="6" t="s">
        <v>1047</v>
      </c>
      <c r="G485" s="6" t="s">
        <v>98</v>
      </c>
      <c r="H485" s="6"/>
      <c r="I485" s="6" t="s">
        <v>99</v>
      </c>
      <c r="K485" s="6" t="s">
        <v>99</v>
      </c>
      <c r="N485" s="14"/>
      <c r="AL485" s="40"/>
      <c r="AP485" s="40"/>
      <c r="AQ485" s="28"/>
      <c r="AR485" s="28"/>
      <c r="AS485" s="28"/>
      <c r="AT485" s="28"/>
      <c r="AU485" s="27" t="s">
        <v>1637</v>
      </c>
      <c r="AW485" s="6" t="s">
        <v>1047</v>
      </c>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row>
    <row r="486">
      <c r="A486" s="11" t="s">
        <v>14</v>
      </c>
      <c r="B486" s="11" t="s">
        <v>1633</v>
      </c>
      <c r="C486" s="12" t="s">
        <v>1634</v>
      </c>
      <c r="D486" s="12" t="s">
        <v>1651</v>
      </c>
      <c r="E486" s="13" t="s">
        <v>1651</v>
      </c>
      <c r="F486" s="6" t="s">
        <v>988</v>
      </c>
      <c r="G486" s="6" t="s">
        <v>98</v>
      </c>
      <c r="H486" s="6"/>
      <c r="I486" s="6" t="s">
        <v>99</v>
      </c>
      <c r="K486" s="6" t="s">
        <v>99</v>
      </c>
      <c r="N486" s="14"/>
      <c r="AL486" s="40"/>
      <c r="AP486" s="40"/>
      <c r="AQ486" s="28"/>
      <c r="AR486" s="28"/>
      <c r="AS486" s="28"/>
      <c r="AT486" s="28"/>
      <c r="AU486" s="27" t="s">
        <v>1637</v>
      </c>
      <c r="AW486" s="6" t="s">
        <v>988</v>
      </c>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row>
    <row r="487">
      <c r="A487" s="11" t="s">
        <v>14</v>
      </c>
      <c r="B487" s="11" t="s">
        <v>1633</v>
      </c>
      <c r="C487" s="12" t="s">
        <v>1634</v>
      </c>
      <c r="D487" s="12" t="s">
        <v>1652</v>
      </c>
      <c r="E487" s="13" t="s">
        <v>1652</v>
      </c>
      <c r="F487" s="6" t="s">
        <v>1067</v>
      </c>
      <c r="G487" s="6" t="s">
        <v>98</v>
      </c>
      <c r="H487" s="6"/>
      <c r="I487" s="6" t="s">
        <v>99</v>
      </c>
      <c r="K487" s="6" t="s">
        <v>99</v>
      </c>
      <c r="N487" s="14"/>
      <c r="AL487" s="40"/>
      <c r="AP487" s="40"/>
      <c r="AQ487" s="28"/>
      <c r="AR487" s="28"/>
      <c r="AS487" s="28"/>
      <c r="AT487" s="28"/>
      <c r="AU487" s="27" t="s">
        <v>1637</v>
      </c>
      <c r="AW487" s="6" t="s">
        <v>1067</v>
      </c>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row>
    <row r="488">
      <c r="A488" s="11" t="s">
        <v>14</v>
      </c>
      <c r="B488" s="11" t="s">
        <v>1633</v>
      </c>
      <c r="C488" s="12" t="s">
        <v>1634</v>
      </c>
      <c r="D488" s="12" t="s">
        <v>1653</v>
      </c>
      <c r="E488" s="13" t="s">
        <v>1653</v>
      </c>
      <c r="F488" s="6" t="s">
        <v>1067</v>
      </c>
      <c r="G488" s="6" t="s">
        <v>98</v>
      </c>
      <c r="H488" s="6"/>
      <c r="I488" s="6" t="s">
        <v>99</v>
      </c>
      <c r="K488" s="6" t="s">
        <v>99</v>
      </c>
      <c r="N488" s="14"/>
      <c r="AL488" s="40"/>
      <c r="AP488" s="40"/>
      <c r="AQ488" s="28"/>
      <c r="AR488" s="28"/>
      <c r="AS488" s="28"/>
      <c r="AT488" s="28"/>
      <c r="AU488" s="27" t="s">
        <v>1637</v>
      </c>
      <c r="AW488" s="6" t="s">
        <v>1067</v>
      </c>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row>
    <row r="489">
      <c r="A489" s="11" t="s">
        <v>14</v>
      </c>
      <c r="B489" s="11" t="s">
        <v>1633</v>
      </c>
      <c r="C489" s="12" t="s">
        <v>1634</v>
      </c>
      <c r="D489" s="12" t="s">
        <v>1654</v>
      </c>
      <c r="E489" s="13" t="s">
        <v>1654</v>
      </c>
      <c r="F489" s="6" t="s">
        <v>990</v>
      </c>
      <c r="G489" s="6" t="s">
        <v>98</v>
      </c>
      <c r="H489" s="6"/>
      <c r="I489" s="6" t="s">
        <v>99</v>
      </c>
      <c r="K489" s="6" t="s">
        <v>99</v>
      </c>
      <c r="N489" s="14"/>
      <c r="AL489" s="40"/>
      <c r="AP489" s="40"/>
      <c r="AQ489" s="28"/>
      <c r="AR489" s="28"/>
      <c r="AS489" s="28"/>
      <c r="AT489" s="28"/>
      <c r="AU489" s="27" t="s">
        <v>1637</v>
      </c>
      <c r="AW489" s="6" t="s">
        <v>990</v>
      </c>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row>
    <row r="490">
      <c r="A490" s="11" t="s">
        <v>14</v>
      </c>
      <c r="B490" s="11" t="s">
        <v>1633</v>
      </c>
      <c r="C490" s="12" t="s">
        <v>1634</v>
      </c>
      <c r="D490" s="12" t="s">
        <v>1655</v>
      </c>
      <c r="E490" s="13" t="s">
        <v>1655</v>
      </c>
      <c r="F490" s="6" t="s">
        <v>990</v>
      </c>
      <c r="G490" s="6" t="s">
        <v>98</v>
      </c>
      <c r="H490" s="6"/>
      <c r="I490" s="6" t="s">
        <v>99</v>
      </c>
      <c r="K490" s="6" t="s">
        <v>99</v>
      </c>
      <c r="N490" s="14"/>
      <c r="AL490" s="40"/>
      <c r="AP490" s="40"/>
      <c r="AQ490" s="28"/>
      <c r="AR490" s="28"/>
      <c r="AS490" s="28"/>
      <c r="AT490" s="28"/>
      <c r="AU490" s="27" t="s">
        <v>1637</v>
      </c>
      <c r="AW490" s="6" t="s">
        <v>990</v>
      </c>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row>
    <row r="491">
      <c r="A491" s="11" t="s">
        <v>14</v>
      </c>
      <c r="B491" s="11" t="s">
        <v>1633</v>
      </c>
      <c r="C491" s="12" t="s">
        <v>1634</v>
      </c>
      <c r="D491" s="12" t="s">
        <v>1656</v>
      </c>
      <c r="E491" s="13" t="s">
        <v>1656</v>
      </c>
      <c r="F491" s="6" t="s">
        <v>1657</v>
      </c>
      <c r="G491" s="6" t="s">
        <v>98</v>
      </c>
      <c r="H491" s="6"/>
      <c r="I491" s="6" t="s">
        <v>99</v>
      </c>
      <c r="K491" s="6" t="s">
        <v>99</v>
      </c>
      <c r="N491" s="14"/>
      <c r="AL491" s="40"/>
      <c r="AP491" s="40"/>
      <c r="AQ491" s="28"/>
      <c r="AR491" s="28"/>
      <c r="AS491" s="28"/>
      <c r="AT491" s="28"/>
      <c r="AU491" s="27" t="s">
        <v>1637</v>
      </c>
      <c r="AW491" s="6" t="s">
        <v>1657</v>
      </c>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row>
    <row r="492">
      <c r="A492" s="11" t="s">
        <v>14</v>
      </c>
      <c r="B492" s="11" t="s">
        <v>1633</v>
      </c>
      <c r="C492" s="12" t="s">
        <v>1634</v>
      </c>
      <c r="D492" s="12" t="s">
        <v>1658</v>
      </c>
      <c r="E492" s="13" t="s">
        <v>1658</v>
      </c>
      <c r="F492" s="6" t="s">
        <v>995</v>
      </c>
      <c r="G492" s="6" t="s">
        <v>98</v>
      </c>
      <c r="H492" s="6"/>
      <c r="I492" s="6" t="s">
        <v>99</v>
      </c>
      <c r="K492" s="6" t="s">
        <v>99</v>
      </c>
      <c r="N492" s="14"/>
      <c r="AL492" s="40"/>
      <c r="AP492" s="40"/>
      <c r="AQ492" s="28"/>
      <c r="AR492" s="28"/>
      <c r="AS492" s="28"/>
      <c r="AT492" s="28"/>
      <c r="AU492" s="27" t="s">
        <v>1637</v>
      </c>
      <c r="AW492" s="6" t="s">
        <v>995</v>
      </c>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row>
    <row r="493">
      <c r="A493" s="11" t="s">
        <v>14</v>
      </c>
      <c r="B493" s="11" t="s">
        <v>1633</v>
      </c>
      <c r="C493" s="12" t="s">
        <v>1634</v>
      </c>
      <c r="D493" s="12" t="s">
        <v>1659</v>
      </c>
      <c r="E493" s="13" t="s">
        <v>1659</v>
      </c>
      <c r="F493" s="6" t="s">
        <v>995</v>
      </c>
      <c r="G493" s="6" t="s">
        <v>98</v>
      </c>
      <c r="H493" s="6"/>
      <c r="I493" s="6" t="s">
        <v>99</v>
      </c>
      <c r="K493" s="6" t="s">
        <v>99</v>
      </c>
      <c r="N493" s="14"/>
      <c r="AL493" s="40"/>
      <c r="AP493" s="40"/>
      <c r="AQ493" s="28"/>
      <c r="AR493" s="28"/>
      <c r="AS493" s="28"/>
      <c r="AT493" s="28"/>
      <c r="AU493" s="27" t="s">
        <v>1637</v>
      </c>
      <c r="AW493" s="6" t="s">
        <v>995</v>
      </c>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row>
    <row r="494">
      <c r="B494" s="28"/>
      <c r="C494" s="28"/>
      <c r="D494" s="28"/>
      <c r="E494" s="56"/>
      <c r="M494" s="14"/>
      <c r="N494" s="14"/>
      <c r="AL494" s="40"/>
      <c r="AP494" s="40"/>
      <c r="AQ494" s="28"/>
      <c r="AR494" s="28"/>
      <c r="AS494" s="28"/>
      <c r="AT494" s="28"/>
      <c r="AU494" s="28"/>
    </row>
    <row r="495">
      <c r="B495" s="28"/>
      <c r="C495" s="28"/>
      <c r="D495" s="28"/>
      <c r="E495" s="56"/>
      <c r="M495" s="14"/>
      <c r="N495" s="14"/>
      <c r="AL495" s="40"/>
      <c r="AP495" s="40"/>
      <c r="AQ495" s="28"/>
      <c r="AR495" s="28"/>
      <c r="AS495" s="28"/>
      <c r="AT495" s="28"/>
      <c r="AU495" s="28"/>
    </row>
    <row r="496">
      <c r="B496" s="28"/>
      <c r="C496" s="28"/>
      <c r="D496" s="28"/>
      <c r="E496" s="56"/>
      <c r="M496" s="14"/>
      <c r="N496" s="14"/>
      <c r="AL496" s="40"/>
      <c r="AP496" s="40"/>
      <c r="AQ496" s="28"/>
      <c r="AR496" s="28"/>
      <c r="AS496" s="28"/>
      <c r="AT496" s="28"/>
      <c r="AU496" s="28"/>
    </row>
    <row r="497">
      <c r="B497" s="28"/>
      <c r="C497" s="28"/>
      <c r="D497" s="28"/>
      <c r="E497" s="56"/>
      <c r="M497" s="14"/>
      <c r="N497" s="14"/>
      <c r="AL497" s="40"/>
      <c r="AP497" s="40"/>
      <c r="AQ497" s="28"/>
      <c r="AR497" s="28"/>
      <c r="AS497" s="28"/>
      <c r="AT497" s="28"/>
      <c r="AU497" s="28"/>
    </row>
    <row r="498">
      <c r="B498" s="28"/>
      <c r="C498" s="28"/>
      <c r="D498" s="28"/>
      <c r="E498" s="56"/>
      <c r="M498" s="14"/>
      <c r="N498" s="14"/>
      <c r="AL498" s="40"/>
      <c r="AP498" s="40"/>
      <c r="AQ498" s="28"/>
      <c r="AR498" s="28"/>
      <c r="AS498" s="28"/>
      <c r="AT498" s="28"/>
      <c r="AU498" s="28"/>
    </row>
    <row r="499">
      <c r="B499" s="28"/>
      <c r="C499" s="28"/>
      <c r="D499" s="28"/>
      <c r="E499" s="56"/>
      <c r="M499" s="14"/>
      <c r="N499" s="14"/>
      <c r="AL499" s="40"/>
      <c r="AP499" s="40"/>
      <c r="AQ499" s="28"/>
      <c r="AR499" s="28"/>
      <c r="AS499" s="28"/>
      <c r="AT499" s="28"/>
      <c r="AU499" s="28"/>
    </row>
    <row r="500">
      <c r="B500" s="28"/>
      <c r="C500" s="28"/>
      <c r="D500" s="28"/>
      <c r="E500" s="56"/>
      <c r="M500" s="14"/>
      <c r="N500" s="14"/>
      <c r="AL500" s="40"/>
      <c r="AP500" s="40"/>
      <c r="AQ500" s="28"/>
      <c r="AR500" s="28"/>
      <c r="AS500" s="28"/>
      <c r="AT500" s="28"/>
      <c r="AU500" s="28"/>
    </row>
    <row r="501">
      <c r="B501" s="28"/>
      <c r="C501" s="28"/>
      <c r="D501" s="28"/>
      <c r="E501" s="56"/>
      <c r="M501" s="14"/>
      <c r="N501" s="14"/>
      <c r="AL501" s="40"/>
      <c r="AP501" s="40"/>
      <c r="AQ501" s="28"/>
      <c r="AR501" s="28"/>
      <c r="AS501" s="28"/>
      <c r="AT501" s="28"/>
      <c r="AU501" s="28"/>
    </row>
    <row r="502">
      <c r="B502" s="28"/>
      <c r="C502" s="28"/>
      <c r="D502" s="28"/>
      <c r="E502" s="56"/>
      <c r="M502" s="14"/>
      <c r="N502" s="14"/>
      <c r="AL502" s="40"/>
      <c r="AP502" s="40"/>
      <c r="AQ502" s="28"/>
      <c r="AR502" s="28"/>
      <c r="AS502" s="28"/>
      <c r="AT502" s="28"/>
      <c r="AU502" s="28"/>
    </row>
    <row r="503">
      <c r="B503" s="28"/>
      <c r="C503" s="28"/>
      <c r="D503" s="28"/>
      <c r="E503" s="56"/>
      <c r="M503" s="14"/>
      <c r="N503" s="14"/>
      <c r="AL503" s="40"/>
      <c r="AP503" s="40"/>
      <c r="AQ503" s="28"/>
      <c r="AR503" s="28"/>
      <c r="AS503" s="28"/>
      <c r="AT503" s="28"/>
      <c r="AU503" s="28"/>
    </row>
    <row r="504">
      <c r="B504" s="28"/>
      <c r="C504" s="28"/>
      <c r="D504" s="28"/>
      <c r="E504" s="56"/>
      <c r="M504" s="14"/>
      <c r="N504" s="14"/>
      <c r="AL504" s="40"/>
      <c r="AP504" s="40"/>
      <c r="AQ504" s="28"/>
      <c r="AR504" s="28"/>
      <c r="AS504" s="28"/>
      <c r="AT504" s="28"/>
      <c r="AU504" s="28"/>
    </row>
    <row r="505">
      <c r="B505" s="28"/>
      <c r="C505" s="28"/>
      <c r="D505" s="28"/>
      <c r="E505" s="56"/>
      <c r="M505" s="14"/>
      <c r="N505" s="14"/>
      <c r="AL505" s="40"/>
      <c r="AP505" s="40"/>
      <c r="AQ505" s="28"/>
      <c r="AR505" s="28"/>
      <c r="AS505" s="28"/>
      <c r="AT505" s="28"/>
      <c r="AU505" s="28"/>
    </row>
    <row r="506">
      <c r="B506" s="28"/>
      <c r="C506" s="28"/>
      <c r="D506" s="28"/>
      <c r="E506" s="56"/>
      <c r="M506" s="14"/>
      <c r="N506" s="14"/>
      <c r="AL506" s="40"/>
      <c r="AP506" s="40"/>
      <c r="AQ506" s="28"/>
      <c r="AR506" s="28"/>
      <c r="AS506" s="28"/>
      <c r="AT506" s="28"/>
      <c r="AU506" s="28"/>
    </row>
    <row r="507">
      <c r="B507" s="28"/>
      <c r="C507" s="28"/>
      <c r="D507" s="28"/>
      <c r="E507" s="56"/>
      <c r="M507" s="14"/>
      <c r="N507" s="14"/>
      <c r="AL507" s="40"/>
      <c r="AP507" s="40"/>
      <c r="AQ507" s="28"/>
      <c r="AR507" s="28"/>
      <c r="AS507" s="28"/>
      <c r="AT507" s="28"/>
      <c r="AU507" s="28"/>
    </row>
    <row r="508">
      <c r="B508" s="28"/>
      <c r="C508" s="28"/>
      <c r="D508" s="28"/>
      <c r="E508" s="56"/>
      <c r="M508" s="14"/>
      <c r="N508" s="14"/>
      <c r="AL508" s="40"/>
      <c r="AP508" s="40"/>
      <c r="AQ508" s="28"/>
      <c r="AR508" s="28"/>
      <c r="AS508" s="28"/>
      <c r="AT508" s="28"/>
      <c r="AU508" s="28"/>
    </row>
    <row r="509">
      <c r="B509" s="28"/>
      <c r="C509" s="28"/>
      <c r="D509" s="28"/>
      <c r="E509" s="56"/>
      <c r="M509" s="14"/>
      <c r="N509" s="14"/>
      <c r="AL509" s="40"/>
      <c r="AP509" s="40"/>
      <c r="AQ509" s="28"/>
      <c r="AR509" s="28"/>
      <c r="AS509" s="28"/>
      <c r="AT509" s="28"/>
      <c r="AU509" s="28"/>
    </row>
    <row r="510">
      <c r="B510" s="28"/>
      <c r="C510" s="28"/>
      <c r="D510" s="28"/>
      <c r="E510" s="56"/>
      <c r="M510" s="14"/>
      <c r="N510" s="14"/>
      <c r="AL510" s="40"/>
      <c r="AP510" s="40"/>
      <c r="AQ510" s="28"/>
      <c r="AR510" s="28"/>
      <c r="AS510" s="28"/>
      <c r="AT510" s="28"/>
      <c r="AU510" s="28"/>
    </row>
    <row r="511">
      <c r="B511" s="28"/>
      <c r="C511" s="28"/>
      <c r="D511" s="28"/>
      <c r="E511" s="56"/>
      <c r="M511" s="14"/>
      <c r="N511" s="14"/>
      <c r="AL511" s="40"/>
      <c r="AP511" s="40"/>
      <c r="AQ511" s="28"/>
      <c r="AR511" s="28"/>
      <c r="AS511" s="28"/>
      <c r="AT511" s="28"/>
      <c r="AU511" s="28"/>
    </row>
    <row r="512">
      <c r="B512" s="28"/>
      <c r="C512" s="28"/>
      <c r="D512" s="28"/>
      <c r="E512" s="56"/>
      <c r="M512" s="14"/>
      <c r="N512" s="14"/>
      <c r="AL512" s="40"/>
      <c r="AP512" s="40"/>
      <c r="AQ512" s="28"/>
      <c r="AR512" s="28"/>
      <c r="AS512" s="28"/>
      <c r="AT512" s="28"/>
      <c r="AU512" s="28"/>
    </row>
    <row r="513">
      <c r="B513" s="28"/>
      <c r="C513" s="28"/>
      <c r="D513" s="28"/>
      <c r="E513" s="56"/>
      <c r="M513" s="14"/>
      <c r="N513" s="14"/>
      <c r="AL513" s="40"/>
      <c r="AP513" s="40"/>
      <c r="AQ513" s="28"/>
      <c r="AR513" s="28"/>
      <c r="AS513" s="28"/>
      <c r="AT513" s="28"/>
      <c r="AU513" s="28"/>
    </row>
    <row r="514">
      <c r="B514" s="28"/>
      <c r="C514" s="28"/>
      <c r="D514" s="28"/>
      <c r="E514" s="56"/>
      <c r="M514" s="14"/>
      <c r="N514" s="14"/>
      <c r="AL514" s="40"/>
      <c r="AP514" s="40"/>
      <c r="AQ514" s="28"/>
      <c r="AR514" s="28"/>
      <c r="AS514" s="28"/>
      <c r="AT514" s="28"/>
      <c r="AU514" s="28"/>
    </row>
    <row r="515">
      <c r="B515" s="28"/>
      <c r="C515" s="28"/>
      <c r="D515" s="28"/>
      <c r="E515" s="56"/>
      <c r="M515" s="14"/>
      <c r="N515" s="14"/>
      <c r="AL515" s="40"/>
      <c r="AP515" s="40"/>
      <c r="AQ515" s="28"/>
      <c r="AR515" s="28"/>
      <c r="AS515" s="28"/>
      <c r="AT515" s="28"/>
      <c r="AU515" s="28"/>
    </row>
    <row r="516">
      <c r="B516" s="28"/>
      <c r="C516" s="28"/>
      <c r="D516" s="28"/>
      <c r="E516" s="56"/>
      <c r="M516" s="14"/>
      <c r="N516" s="14"/>
      <c r="AL516" s="40"/>
      <c r="AP516" s="40"/>
      <c r="AQ516" s="28"/>
      <c r="AR516" s="28"/>
      <c r="AS516" s="28"/>
      <c r="AT516" s="28"/>
      <c r="AU516" s="28"/>
    </row>
    <row r="517">
      <c r="B517" s="28"/>
      <c r="C517" s="28"/>
      <c r="D517" s="28"/>
      <c r="E517" s="56"/>
      <c r="M517" s="14"/>
      <c r="N517" s="14"/>
      <c r="AL517" s="40"/>
      <c r="AP517" s="40"/>
      <c r="AQ517" s="28"/>
      <c r="AR517" s="28"/>
      <c r="AS517" s="28"/>
      <c r="AT517" s="28"/>
      <c r="AU517" s="28"/>
    </row>
    <row r="518">
      <c r="B518" s="28"/>
      <c r="C518" s="28"/>
      <c r="D518" s="28"/>
      <c r="E518" s="56"/>
      <c r="M518" s="14"/>
      <c r="N518" s="14"/>
      <c r="AL518" s="40"/>
      <c r="AP518" s="40"/>
      <c r="AQ518" s="28"/>
      <c r="AR518" s="28"/>
      <c r="AS518" s="28"/>
      <c r="AT518" s="28"/>
      <c r="AU518" s="28"/>
    </row>
    <row r="519">
      <c r="B519" s="28"/>
      <c r="C519" s="28"/>
      <c r="D519" s="28"/>
      <c r="E519" s="56"/>
      <c r="M519" s="14"/>
      <c r="N519" s="14"/>
      <c r="AL519" s="40"/>
      <c r="AP519" s="40"/>
      <c r="AQ519" s="28"/>
      <c r="AR519" s="28"/>
      <c r="AS519" s="28"/>
      <c r="AT519" s="28"/>
      <c r="AU519" s="28"/>
    </row>
    <row r="520">
      <c r="B520" s="28"/>
      <c r="C520" s="28"/>
      <c r="D520" s="28"/>
      <c r="E520" s="56"/>
      <c r="M520" s="14"/>
      <c r="N520" s="14"/>
      <c r="AL520" s="40"/>
      <c r="AP520" s="40"/>
      <c r="AQ520" s="28"/>
      <c r="AR520" s="28"/>
      <c r="AS520" s="28"/>
      <c r="AT520" s="28"/>
      <c r="AU520" s="28"/>
    </row>
    <row r="521">
      <c r="B521" s="28"/>
      <c r="C521" s="28"/>
      <c r="D521" s="28"/>
      <c r="E521" s="56"/>
      <c r="M521" s="14"/>
      <c r="N521" s="14"/>
      <c r="AL521" s="40"/>
      <c r="AP521" s="40"/>
      <c r="AQ521" s="28"/>
      <c r="AR521" s="28"/>
      <c r="AS521" s="28"/>
      <c r="AT521" s="28"/>
      <c r="AU521" s="28"/>
    </row>
    <row r="522">
      <c r="B522" s="28"/>
      <c r="C522" s="28"/>
      <c r="D522" s="28"/>
      <c r="E522" s="56"/>
      <c r="M522" s="14"/>
      <c r="N522" s="14"/>
      <c r="AL522" s="40"/>
      <c r="AP522" s="40"/>
      <c r="AQ522" s="28"/>
      <c r="AR522" s="28"/>
      <c r="AS522" s="28"/>
      <c r="AT522" s="28"/>
      <c r="AU522" s="28"/>
    </row>
    <row r="523">
      <c r="B523" s="28"/>
      <c r="C523" s="28"/>
      <c r="D523" s="28"/>
      <c r="E523" s="56"/>
      <c r="M523" s="14"/>
      <c r="N523" s="14"/>
      <c r="AL523" s="40"/>
      <c r="AP523" s="40"/>
      <c r="AQ523" s="28"/>
      <c r="AR523" s="28"/>
      <c r="AS523" s="28"/>
      <c r="AT523" s="28"/>
      <c r="AU523" s="28"/>
    </row>
    <row r="524">
      <c r="B524" s="28"/>
      <c r="C524" s="28"/>
      <c r="D524" s="28"/>
      <c r="E524" s="56"/>
      <c r="M524" s="14"/>
      <c r="N524" s="14"/>
      <c r="AL524" s="40"/>
      <c r="AP524" s="40"/>
      <c r="AQ524" s="28"/>
      <c r="AR524" s="28"/>
      <c r="AS524" s="28"/>
      <c r="AT524" s="28"/>
      <c r="AU524" s="28"/>
    </row>
    <row r="525">
      <c r="B525" s="28"/>
      <c r="C525" s="28"/>
      <c r="D525" s="28"/>
      <c r="E525" s="56"/>
      <c r="M525" s="14"/>
      <c r="N525" s="14"/>
      <c r="AL525" s="40"/>
      <c r="AP525" s="40"/>
      <c r="AQ525" s="28"/>
      <c r="AR525" s="28"/>
      <c r="AS525" s="28"/>
      <c r="AT525" s="28"/>
      <c r="AU525" s="28"/>
    </row>
    <row r="526">
      <c r="B526" s="28"/>
      <c r="C526" s="28"/>
      <c r="D526" s="28"/>
      <c r="E526" s="56"/>
      <c r="M526" s="14"/>
      <c r="N526" s="14"/>
      <c r="AL526" s="40"/>
      <c r="AP526" s="40"/>
      <c r="AQ526" s="28"/>
      <c r="AR526" s="28"/>
      <c r="AS526" s="28"/>
      <c r="AT526" s="28"/>
      <c r="AU526" s="28"/>
    </row>
    <row r="527">
      <c r="B527" s="28"/>
      <c r="C527" s="28"/>
      <c r="D527" s="28"/>
      <c r="E527" s="56"/>
      <c r="M527" s="14"/>
      <c r="N527" s="14"/>
      <c r="AL527" s="40"/>
      <c r="AP527" s="40"/>
      <c r="AQ527" s="28"/>
      <c r="AR527" s="28"/>
      <c r="AS527" s="28"/>
      <c r="AT527" s="28"/>
      <c r="AU527" s="28"/>
    </row>
    <row r="528">
      <c r="B528" s="28"/>
      <c r="C528" s="28"/>
      <c r="D528" s="28"/>
      <c r="E528" s="56"/>
      <c r="M528" s="14"/>
      <c r="N528" s="14"/>
      <c r="AL528" s="40"/>
      <c r="AP528" s="40"/>
      <c r="AQ528" s="28"/>
      <c r="AR528" s="28"/>
      <c r="AS528" s="28"/>
      <c r="AT528" s="28"/>
      <c r="AU528" s="28"/>
    </row>
    <row r="529">
      <c r="B529" s="28"/>
      <c r="C529" s="28"/>
      <c r="D529" s="28"/>
      <c r="E529" s="56"/>
      <c r="M529" s="14"/>
      <c r="N529" s="14"/>
      <c r="AL529" s="40"/>
      <c r="AP529" s="40"/>
      <c r="AQ529" s="28"/>
      <c r="AR529" s="28"/>
      <c r="AS529" s="28"/>
      <c r="AT529" s="28"/>
      <c r="AU529" s="28"/>
    </row>
    <row r="530">
      <c r="B530" s="28"/>
      <c r="C530" s="28"/>
      <c r="D530" s="28"/>
      <c r="E530" s="56"/>
      <c r="M530" s="14"/>
      <c r="N530" s="14"/>
      <c r="AL530" s="40"/>
      <c r="AP530" s="40"/>
      <c r="AQ530" s="28"/>
      <c r="AR530" s="28"/>
      <c r="AS530" s="28"/>
      <c r="AT530" s="28"/>
      <c r="AU530" s="28"/>
    </row>
    <row r="531">
      <c r="B531" s="28"/>
      <c r="C531" s="28"/>
      <c r="D531" s="28"/>
      <c r="E531" s="56"/>
      <c r="M531" s="14"/>
      <c r="N531" s="14"/>
      <c r="AL531" s="40"/>
      <c r="AP531" s="40"/>
      <c r="AQ531" s="28"/>
      <c r="AR531" s="28"/>
      <c r="AS531" s="28"/>
      <c r="AT531" s="28"/>
      <c r="AU531" s="28"/>
    </row>
    <row r="532">
      <c r="B532" s="28"/>
      <c r="C532" s="28"/>
      <c r="D532" s="28"/>
      <c r="E532" s="56"/>
      <c r="M532" s="14"/>
      <c r="N532" s="14"/>
      <c r="AL532" s="40"/>
      <c r="AP532" s="40"/>
      <c r="AQ532" s="28"/>
      <c r="AR532" s="28"/>
      <c r="AS532" s="28"/>
      <c r="AT532" s="28"/>
      <c r="AU532" s="28"/>
    </row>
    <row r="533">
      <c r="B533" s="28"/>
      <c r="C533" s="28"/>
      <c r="D533" s="28"/>
      <c r="E533" s="56"/>
      <c r="M533" s="14"/>
      <c r="N533" s="14"/>
      <c r="AL533" s="40"/>
      <c r="AP533" s="40"/>
      <c r="AQ533" s="28"/>
      <c r="AR533" s="28"/>
      <c r="AS533" s="28"/>
      <c r="AT533" s="28"/>
      <c r="AU533" s="28"/>
    </row>
    <row r="534">
      <c r="B534" s="28"/>
      <c r="C534" s="28"/>
      <c r="D534" s="28"/>
      <c r="E534" s="56"/>
      <c r="M534" s="14"/>
      <c r="N534" s="14"/>
      <c r="AL534" s="40"/>
      <c r="AP534" s="40"/>
      <c r="AQ534" s="28"/>
      <c r="AR534" s="28"/>
      <c r="AS534" s="28"/>
      <c r="AT534" s="28"/>
      <c r="AU534" s="28"/>
    </row>
    <row r="535">
      <c r="B535" s="28"/>
      <c r="C535" s="28"/>
      <c r="D535" s="28"/>
      <c r="E535" s="56"/>
      <c r="M535" s="14"/>
      <c r="N535" s="14"/>
      <c r="AL535" s="40"/>
      <c r="AP535" s="40"/>
      <c r="AQ535" s="28"/>
      <c r="AR535" s="28"/>
      <c r="AS535" s="28"/>
      <c r="AT535" s="28"/>
      <c r="AU535" s="28"/>
    </row>
    <row r="536">
      <c r="B536" s="28"/>
      <c r="C536" s="28"/>
      <c r="D536" s="28"/>
      <c r="E536" s="56"/>
      <c r="M536" s="14"/>
      <c r="N536" s="14"/>
      <c r="AL536" s="40"/>
      <c r="AP536" s="40"/>
      <c r="AQ536" s="28"/>
      <c r="AR536" s="28"/>
      <c r="AS536" s="28"/>
      <c r="AT536" s="28"/>
      <c r="AU536" s="28"/>
    </row>
    <row r="537">
      <c r="B537" s="28"/>
      <c r="C537" s="28"/>
      <c r="D537" s="28"/>
      <c r="E537" s="56"/>
      <c r="M537" s="14"/>
      <c r="N537" s="14"/>
      <c r="AL537" s="40"/>
      <c r="AP537" s="40"/>
      <c r="AQ537" s="28"/>
      <c r="AR537" s="28"/>
      <c r="AS537" s="28"/>
      <c r="AT537" s="28"/>
      <c r="AU537" s="28"/>
    </row>
    <row r="538">
      <c r="B538" s="28"/>
      <c r="C538" s="28"/>
      <c r="D538" s="28"/>
      <c r="E538" s="56"/>
      <c r="M538" s="14"/>
      <c r="N538" s="14"/>
      <c r="AL538" s="40"/>
      <c r="AP538" s="40"/>
      <c r="AQ538" s="28"/>
      <c r="AR538" s="28"/>
      <c r="AS538" s="28"/>
      <c r="AT538" s="28"/>
      <c r="AU538" s="28"/>
    </row>
    <row r="539">
      <c r="B539" s="28"/>
      <c r="C539" s="28"/>
      <c r="D539" s="28"/>
      <c r="E539" s="56"/>
      <c r="M539" s="14"/>
      <c r="N539" s="14"/>
      <c r="AL539" s="40"/>
      <c r="AP539" s="40"/>
      <c r="AQ539" s="28"/>
      <c r="AR539" s="28"/>
      <c r="AS539" s="28"/>
      <c r="AT539" s="28"/>
      <c r="AU539" s="28"/>
    </row>
    <row r="540">
      <c r="B540" s="28"/>
      <c r="C540" s="28"/>
      <c r="D540" s="28"/>
      <c r="E540" s="56"/>
      <c r="M540" s="14"/>
      <c r="N540" s="14"/>
      <c r="AL540" s="40"/>
      <c r="AP540" s="40"/>
      <c r="AQ540" s="28"/>
      <c r="AR540" s="28"/>
      <c r="AS540" s="28"/>
      <c r="AT540" s="28"/>
      <c r="AU540" s="28"/>
    </row>
    <row r="541">
      <c r="B541" s="28"/>
      <c r="C541" s="28"/>
      <c r="D541" s="28"/>
      <c r="E541" s="56"/>
      <c r="M541" s="14"/>
      <c r="N541" s="14"/>
      <c r="AL541" s="40"/>
      <c r="AP541" s="40"/>
      <c r="AQ541" s="28"/>
      <c r="AR541" s="28"/>
      <c r="AS541" s="28"/>
      <c r="AT541" s="28"/>
      <c r="AU541" s="28"/>
    </row>
    <row r="542">
      <c r="B542" s="28"/>
      <c r="C542" s="28"/>
      <c r="D542" s="28"/>
      <c r="E542" s="56"/>
      <c r="M542" s="14"/>
      <c r="N542" s="14"/>
      <c r="AL542" s="40"/>
      <c r="AP542" s="40"/>
      <c r="AQ542" s="28"/>
      <c r="AR542" s="28"/>
      <c r="AS542" s="28"/>
      <c r="AT542" s="28"/>
      <c r="AU542" s="28"/>
    </row>
    <row r="543">
      <c r="B543" s="28"/>
      <c r="C543" s="28"/>
      <c r="D543" s="28"/>
      <c r="E543" s="56"/>
      <c r="M543" s="14"/>
      <c r="N543" s="14"/>
      <c r="AL543" s="40"/>
      <c r="AP543" s="40"/>
      <c r="AQ543" s="28"/>
      <c r="AR543" s="28"/>
      <c r="AS543" s="28"/>
      <c r="AT543" s="28"/>
      <c r="AU543" s="28"/>
    </row>
    <row r="544">
      <c r="B544" s="28"/>
      <c r="C544" s="28"/>
      <c r="D544" s="28"/>
      <c r="E544" s="56"/>
      <c r="M544" s="14"/>
      <c r="N544" s="14"/>
      <c r="AL544" s="40"/>
      <c r="AP544" s="40"/>
      <c r="AQ544" s="28"/>
      <c r="AR544" s="28"/>
      <c r="AS544" s="28"/>
      <c r="AT544" s="28"/>
      <c r="AU544" s="28"/>
    </row>
    <row r="545">
      <c r="B545" s="28"/>
      <c r="C545" s="28"/>
      <c r="D545" s="28"/>
      <c r="E545" s="56"/>
      <c r="M545" s="14"/>
      <c r="N545" s="14"/>
      <c r="AL545" s="40"/>
      <c r="AP545" s="40"/>
      <c r="AQ545" s="28"/>
      <c r="AR545" s="28"/>
      <c r="AS545" s="28"/>
      <c r="AT545" s="28"/>
      <c r="AU545" s="28"/>
    </row>
    <row r="546">
      <c r="B546" s="28"/>
      <c r="C546" s="28"/>
      <c r="D546" s="28"/>
      <c r="E546" s="56"/>
      <c r="M546" s="14"/>
      <c r="N546" s="14"/>
      <c r="AL546" s="40"/>
      <c r="AP546" s="40"/>
      <c r="AQ546" s="28"/>
      <c r="AR546" s="28"/>
      <c r="AS546" s="28"/>
      <c r="AT546" s="28"/>
      <c r="AU546" s="28"/>
    </row>
    <row r="547">
      <c r="B547" s="28"/>
      <c r="C547" s="28"/>
      <c r="D547" s="28"/>
      <c r="E547" s="56"/>
      <c r="M547" s="14"/>
      <c r="N547" s="14"/>
      <c r="AL547" s="40"/>
      <c r="AP547" s="40"/>
      <c r="AQ547" s="28"/>
      <c r="AR547" s="28"/>
      <c r="AS547" s="28"/>
      <c r="AT547" s="28"/>
      <c r="AU547" s="28"/>
    </row>
    <row r="548">
      <c r="B548" s="28"/>
      <c r="C548" s="28"/>
      <c r="D548" s="28"/>
      <c r="E548" s="56"/>
      <c r="M548" s="14"/>
      <c r="N548" s="14"/>
      <c r="AL548" s="40"/>
      <c r="AP548" s="40"/>
      <c r="AQ548" s="28"/>
      <c r="AR548" s="28"/>
      <c r="AS548" s="28"/>
      <c r="AT548" s="28"/>
      <c r="AU548" s="28"/>
    </row>
    <row r="549">
      <c r="B549" s="28"/>
      <c r="C549" s="28"/>
      <c r="D549" s="28"/>
      <c r="E549" s="56"/>
      <c r="M549" s="14"/>
      <c r="N549" s="14"/>
      <c r="AL549" s="40"/>
      <c r="AP549" s="40"/>
      <c r="AQ549" s="28"/>
      <c r="AR549" s="28"/>
      <c r="AS549" s="28"/>
      <c r="AT549" s="28"/>
      <c r="AU549" s="28"/>
    </row>
    <row r="550">
      <c r="B550" s="28"/>
      <c r="C550" s="28"/>
      <c r="D550" s="28"/>
      <c r="E550" s="56"/>
      <c r="M550" s="14"/>
      <c r="N550" s="14"/>
      <c r="AL550" s="40"/>
      <c r="AP550" s="40"/>
      <c r="AQ550" s="28"/>
      <c r="AR550" s="28"/>
      <c r="AS550" s="28"/>
      <c r="AT550" s="28"/>
      <c r="AU550" s="28"/>
    </row>
    <row r="551">
      <c r="B551" s="28"/>
      <c r="C551" s="28"/>
      <c r="D551" s="28"/>
      <c r="E551" s="56"/>
      <c r="M551" s="14"/>
      <c r="N551" s="14"/>
      <c r="AL551" s="40"/>
      <c r="AP551" s="40"/>
      <c r="AQ551" s="28"/>
      <c r="AR551" s="28"/>
      <c r="AS551" s="28"/>
      <c r="AT551" s="28"/>
      <c r="AU551" s="28"/>
    </row>
    <row r="552">
      <c r="B552" s="28"/>
      <c r="C552" s="28"/>
      <c r="D552" s="28"/>
      <c r="E552" s="56"/>
      <c r="M552" s="14"/>
      <c r="N552" s="14"/>
      <c r="AL552" s="40"/>
      <c r="AP552" s="40"/>
      <c r="AQ552" s="28"/>
      <c r="AR552" s="28"/>
      <c r="AS552" s="28"/>
      <c r="AT552" s="28"/>
      <c r="AU552" s="28"/>
    </row>
    <row r="553">
      <c r="B553" s="28"/>
      <c r="C553" s="28"/>
      <c r="D553" s="28"/>
      <c r="E553" s="56"/>
      <c r="M553" s="14"/>
      <c r="N553" s="14"/>
      <c r="AL553" s="40"/>
      <c r="AP553" s="40"/>
      <c r="AQ553" s="28"/>
      <c r="AR553" s="28"/>
      <c r="AS553" s="28"/>
      <c r="AT553" s="28"/>
      <c r="AU553" s="28"/>
    </row>
    <row r="554">
      <c r="B554" s="28"/>
      <c r="C554" s="28"/>
      <c r="D554" s="28"/>
      <c r="E554" s="56"/>
      <c r="M554" s="14"/>
      <c r="N554" s="14"/>
      <c r="AL554" s="40"/>
      <c r="AP554" s="40"/>
      <c r="AQ554" s="28"/>
      <c r="AR554" s="28"/>
      <c r="AS554" s="28"/>
      <c r="AT554" s="28"/>
      <c r="AU554" s="28"/>
    </row>
    <row r="555">
      <c r="B555" s="28"/>
      <c r="C555" s="28"/>
      <c r="D555" s="28"/>
      <c r="E555" s="56"/>
      <c r="M555" s="14"/>
      <c r="N555" s="14"/>
      <c r="AL555" s="40"/>
      <c r="AP555" s="40"/>
      <c r="AQ555" s="28"/>
      <c r="AR555" s="28"/>
      <c r="AS555" s="28"/>
      <c r="AT555" s="28"/>
      <c r="AU555" s="28"/>
    </row>
    <row r="556">
      <c r="B556" s="28"/>
      <c r="C556" s="28"/>
      <c r="D556" s="28"/>
      <c r="E556" s="56"/>
      <c r="M556" s="14"/>
      <c r="N556" s="14"/>
      <c r="AL556" s="40"/>
      <c r="AP556" s="40"/>
      <c r="AQ556" s="28"/>
      <c r="AR556" s="28"/>
      <c r="AS556" s="28"/>
      <c r="AT556" s="28"/>
      <c r="AU556" s="28"/>
    </row>
    <row r="557">
      <c r="B557" s="28"/>
      <c r="C557" s="28"/>
      <c r="D557" s="28"/>
      <c r="E557" s="56"/>
      <c r="M557" s="14"/>
      <c r="N557" s="14"/>
      <c r="AL557" s="40"/>
      <c r="AP557" s="40"/>
      <c r="AQ557" s="28"/>
      <c r="AR557" s="28"/>
      <c r="AS557" s="28"/>
      <c r="AT557" s="28"/>
      <c r="AU557" s="28"/>
    </row>
    <row r="558">
      <c r="B558" s="28"/>
      <c r="C558" s="28"/>
      <c r="D558" s="28"/>
      <c r="E558" s="56"/>
      <c r="M558" s="14"/>
      <c r="N558" s="14"/>
      <c r="AL558" s="40"/>
      <c r="AP558" s="40"/>
      <c r="AQ558" s="28"/>
      <c r="AR558" s="28"/>
      <c r="AS558" s="28"/>
      <c r="AT558" s="28"/>
      <c r="AU558" s="28"/>
    </row>
    <row r="559">
      <c r="B559" s="28"/>
      <c r="C559" s="28"/>
      <c r="D559" s="28"/>
      <c r="E559" s="56"/>
      <c r="M559" s="14"/>
      <c r="N559" s="14"/>
      <c r="AL559" s="40"/>
      <c r="AP559" s="40"/>
      <c r="AQ559" s="28"/>
      <c r="AR559" s="28"/>
      <c r="AS559" s="28"/>
      <c r="AT559" s="28"/>
      <c r="AU559" s="28"/>
    </row>
    <row r="560">
      <c r="B560" s="28"/>
      <c r="C560" s="28"/>
      <c r="D560" s="28"/>
      <c r="E560" s="56"/>
      <c r="M560" s="14"/>
      <c r="N560" s="14"/>
      <c r="AL560" s="40"/>
      <c r="AP560" s="40"/>
      <c r="AQ560" s="28"/>
      <c r="AR560" s="28"/>
      <c r="AS560" s="28"/>
      <c r="AT560" s="28"/>
      <c r="AU560" s="28"/>
    </row>
    <row r="561">
      <c r="B561" s="28"/>
      <c r="C561" s="28"/>
      <c r="D561" s="28"/>
      <c r="E561" s="56"/>
      <c r="M561" s="14"/>
      <c r="N561" s="14"/>
      <c r="AL561" s="40"/>
      <c r="AP561" s="40"/>
      <c r="AQ561" s="28"/>
      <c r="AR561" s="28"/>
      <c r="AS561" s="28"/>
      <c r="AT561" s="28"/>
      <c r="AU561" s="28"/>
    </row>
    <row r="562">
      <c r="B562" s="28"/>
      <c r="C562" s="28"/>
      <c r="D562" s="28"/>
      <c r="E562" s="56"/>
      <c r="M562" s="14"/>
      <c r="N562" s="14"/>
      <c r="AL562" s="40"/>
      <c r="AP562" s="40"/>
      <c r="AQ562" s="28"/>
      <c r="AR562" s="28"/>
      <c r="AS562" s="28"/>
      <c r="AT562" s="28"/>
      <c r="AU562" s="28"/>
    </row>
    <row r="563">
      <c r="B563" s="28"/>
      <c r="C563" s="28"/>
      <c r="D563" s="28"/>
      <c r="E563" s="56"/>
      <c r="M563" s="14"/>
      <c r="N563" s="14"/>
      <c r="AL563" s="40"/>
      <c r="AP563" s="40"/>
      <c r="AQ563" s="28"/>
      <c r="AR563" s="28"/>
      <c r="AS563" s="28"/>
      <c r="AT563" s="28"/>
      <c r="AU563" s="28"/>
    </row>
    <row r="564">
      <c r="B564" s="28"/>
      <c r="C564" s="28"/>
      <c r="D564" s="28"/>
      <c r="E564" s="56"/>
      <c r="M564" s="14"/>
      <c r="N564" s="14"/>
      <c r="AL564" s="40"/>
      <c r="AP564" s="40"/>
      <c r="AQ564" s="28"/>
      <c r="AR564" s="28"/>
      <c r="AS564" s="28"/>
      <c r="AT564" s="28"/>
      <c r="AU564" s="28"/>
    </row>
    <row r="565">
      <c r="B565" s="28"/>
      <c r="C565" s="28"/>
      <c r="D565" s="28"/>
      <c r="E565" s="56"/>
      <c r="M565" s="14"/>
      <c r="N565" s="14"/>
      <c r="AL565" s="40"/>
      <c r="AP565" s="40"/>
      <c r="AQ565" s="28"/>
      <c r="AR565" s="28"/>
      <c r="AS565" s="28"/>
      <c r="AT565" s="28"/>
      <c r="AU565" s="28"/>
    </row>
    <row r="566">
      <c r="B566" s="28"/>
      <c r="C566" s="28"/>
      <c r="D566" s="28"/>
      <c r="E566" s="56"/>
      <c r="M566" s="14"/>
      <c r="N566" s="14"/>
      <c r="AL566" s="40"/>
      <c r="AP566" s="40"/>
      <c r="AQ566" s="28"/>
      <c r="AR566" s="28"/>
      <c r="AS566" s="28"/>
      <c r="AT566" s="28"/>
      <c r="AU566" s="28"/>
    </row>
    <row r="567">
      <c r="B567" s="28"/>
      <c r="C567" s="28"/>
      <c r="D567" s="28"/>
      <c r="E567" s="56"/>
      <c r="M567" s="14"/>
      <c r="N567" s="14"/>
      <c r="AL567" s="40"/>
      <c r="AP567" s="40"/>
      <c r="AQ567" s="28"/>
      <c r="AR567" s="28"/>
      <c r="AS567" s="28"/>
      <c r="AT567" s="28"/>
      <c r="AU567" s="28"/>
    </row>
    <row r="568">
      <c r="B568" s="28"/>
      <c r="C568" s="28"/>
      <c r="D568" s="28"/>
      <c r="E568" s="56"/>
      <c r="M568" s="14"/>
      <c r="N568" s="14"/>
      <c r="AL568" s="40"/>
      <c r="AP568" s="40"/>
      <c r="AQ568" s="28"/>
      <c r="AR568" s="28"/>
      <c r="AS568" s="28"/>
      <c r="AT568" s="28"/>
      <c r="AU568" s="28"/>
    </row>
    <row r="569">
      <c r="B569" s="28"/>
      <c r="C569" s="28"/>
      <c r="D569" s="28"/>
      <c r="E569" s="56"/>
      <c r="M569" s="14"/>
      <c r="N569" s="14"/>
      <c r="AL569" s="40"/>
      <c r="AP569" s="40"/>
      <c r="AQ569" s="28"/>
      <c r="AR569" s="28"/>
      <c r="AS569" s="28"/>
      <c r="AT569" s="28"/>
      <c r="AU569" s="28"/>
    </row>
    <row r="570">
      <c r="B570" s="28"/>
      <c r="C570" s="28"/>
      <c r="D570" s="28"/>
      <c r="E570" s="56"/>
      <c r="M570" s="14"/>
      <c r="N570" s="14"/>
      <c r="AL570" s="40"/>
      <c r="AP570" s="40"/>
      <c r="AQ570" s="28"/>
      <c r="AR570" s="28"/>
      <c r="AS570" s="28"/>
      <c r="AT570" s="28"/>
      <c r="AU570" s="28"/>
    </row>
    <row r="571">
      <c r="B571" s="28"/>
      <c r="C571" s="28"/>
      <c r="D571" s="28"/>
      <c r="E571" s="56"/>
      <c r="M571" s="14"/>
      <c r="N571" s="14"/>
      <c r="AL571" s="40"/>
      <c r="AP571" s="40"/>
      <c r="AQ571" s="28"/>
      <c r="AR571" s="28"/>
      <c r="AS571" s="28"/>
      <c r="AT571" s="28"/>
      <c r="AU571" s="28"/>
    </row>
    <row r="572">
      <c r="B572" s="28"/>
      <c r="C572" s="28"/>
      <c r="D572" s="28"/>
      <c r="E572" s="56"/>
      <c r="M572" s="14"/>
      <c r="N572" s="14"/>
      <c r="AL572" s="40"/>
      <c r="AP572" s="40"/>
      <c r="AQ572" s="28"/>
      <c r="AR572" s="28"/>
      <c r="AS572" s="28"/>
      <c r="AT572" s="28"/>
      <c r="AU572" s="28"/>
    </row>
    <row r="573">
      <c r="B573" s="28"/>
      <c r="C573" s="28"/>
      <c r="D573" s="28"/>
      <c r="E573" s="56"/>
      <c r="M573" s="14"/>
      <c r="N573" s="14"/>
      <c r="AL573" s="40"/>
      <c r="AP573" s="40"/>
      <c r="AQ573" s="28"/>
      <c r="AR573" s="28"/>
      <c r="AS573" s="28"/>
      <c r="AT573" s="28"/>
      <c r="AU573" s="28"/>
    </row>
    <row r="574">
      <c r="B574" s="28"/>
      <c r="C574" s="28"/>
      <c r="D574" s="28"/>
      <c r="E574" s="56"/>
      <c r="M574" s="14"/>
      <c r="N574" s="14"/>
      <c r="AL574" s="40"/>
      <c r="AP574" s="40"/>
      <c r="AQ574" s="28"/>
      <c r="AR574" s="28"/>
      <c r="AS574" s="28"/>
      <c r="AT574" s="28"/>
      <c r="AU574" s="28"/>
    </row>
    <row r="575">
      <c r="B575" s="28"/>
      <c r="C575" s="28"/>
      <c r="D575" s="28"/>
      <c r="E575" s="56"/>
      <c r="M575" s="14"/>
      <c r="N575" s="14"/>
      <c r="AL575" s="40"/>
      <c r="AP575" s="40"/>
      <c r="AQ575" s="28"/>
      <c r="AR575" s="28"/>
      <c r="AS575" s="28"/>
      <c r="AT575" s="28"/>
      <c r="AU575" s="28"/>
    </row>
    <row r="576">
      <c r="B576" s="28"/>
      <c r="C576" s="28"/>
      <c r="D576" s="28"/>
      <c r="E576" s="56"/>
      <c r="M576" s="14"/>
      <c r="N576" s="14"/>
      <c r="AL576" s="40"/>
      <c r="AP576" s="40"/>
      <c r="AQ576" s="28"/>
      <c r="AR576" s="28"/>
      <c r="AS576" s="28"/>
      <c r="AT576" s="28"/>
      <c r="AU576" s="28"/>
    </row>
    <row r="577">
      <c r="B577" s="28"/>
      <c r="C577" s="28"/>
      <c r="D577" s="28"/>
      <c r="E577" s="56"/>
      <c r="M577" s="14"/>
      <c r="N577" s="14"/>
      <c r="AL577" s="40"/>
      <c r="AP577" s="40"/>
      <c r="AQ577" s="28"/>
      <c r="AR577" s="28"/>
      <c r="AS577" s="28"/>
      <c r="AT577" s="28"/>
      <c r="AU577" s="28"/>
    </row>
    <row r="578">
      <c r="B578" s="28"/>
      <c r="C578" s="28"/>
      <c r="D578" s="28"/>
      <c r="E578" s="56"/>
      <c r="M578" s="14"/>
      <c r="N578" s="14"/>
      <c r="AL578" s="40"/>
      <c r="AP578" s="40"/>
      <c r="AQ578" s="28"/>
      <c r="AR578" s="28"/>
      <c r="AS578" s="28"/>
      <c r="AT578" s="28"/>
      <c r="AU578" s="28"/>
    </row>
    <row r="579">
      <c r="B579" s="28"/>
      <c r="C579" s="28"/>
      <c r="D579" s="28"/>
      <c r="E579" s="56"/>
      <c r="M579" s="14"/>
      <c r="N579" s="14"/>
      <c r="AL579" s="40"/>
      <c r="AP579" s="40"/>
      <c r="AQ579" s="28"/>
      <c r="AR579" s="28"/>
      <c r="AS579" s="28"/>
      <c r="AT579" s="28"/>
      <c r="AU579" s="28"/>
    </row>
    <row r="580">
      <c r="B580" s="28"/>
      <c r="C580" s="28"/>
      <c r="D580" s="28"/>
      <c r="E580" s="56"/>
      <c r="M580" s="14"/>
      <c r="N580" s="14"/>
      <c r="AL580" s="40"/>
      <c r="AP580" s="40"/>
      <c r="AQ580" s="28"/>
      <c r="AR580" s="28"/>
      <c r="AS580" s="28"/>
      <c r="AT580" s="28"/>
      <c r="AU580" s="28"/>
    </row>
    <row r="581">
      <c r="B581" s="28"/>
      <c r="C581" s="28"/>
      <c r="D581" s="28"/>
      <c r="E581" s="56"/>
      <c r="M581" s="14"/>
      <c r="N581" s="14"/>
      <c r="AL581" s="40"/>
      <c r="AP581" s="40"/>
      <c r="AQ581" s="28"/>
      <c r="AR581" s="28"/>
      <c r="AS581" s="28"/>
      <c r="AT581" s="28"/>
      <c r="AU581" s="28"/>
    </row>
    <row r="582">
      <c r="B582" s="28"/>
      <c r="C582" s="28"/>
      <c r="D582" s="28"/>
      <c r="E582" s="56"/>
      <c r="M582" s="14"/>
      <c r="N582" s="14"/>
      <c r="AL582" s="40"/>
      <c r="AP582" s="40"/>
      <c r="AQ582" s="28"/>
      <c r="AR582" s="28"/>
      <c r="AS582" s="28"/>
      <c r="AT582" s="28"/>
      <c r="AU582" s="28"/>
    </row>
    <row r="583">
      <c r="B583" s="28"/>
      <c r="C583" s="28"/>
      <c r="D583" s="28"/>
      <c r="E583" s="56"/>
      <c r="M583" s="14"/>
      <c r="N583" s="14"/>
      <c r="AL583" s="40"/>
      <c r="AP583" s="40"/>
      <c r="AQ583" s="28"/>
      <c r="AR583" s="28"/>
      <c r="AS583" s="28"/>
      <c r="AT583" s="28"/>
      <c r="AU583" s="28"/>
    </row>
    <row r="584">
      <c r="B584" s="28"/>
      <c r="C584" s="28"/>
      <c r="D584" s="28"/>
      <c r="E584" s="56"/>
      <c r="M584" s="14"/>
      <c r="N584" s="14"/>
      <c r="AL584" s="40"/>
      <c r="AP584" s="40"/>
      <c r="AQ584" s="28"/>
      <c r="AR584" s="28"/>
      <c r="AS584" s="28"/>
      <c r="AT584" s="28"/>
      <c r="AU584" s="28"/>
    </row>
    <row r="585">
      <c r="B585" s="28"/>
      <c r="C585" s="28"/>
      <c r="D585" s="28"/>
      <c r="E585" s="56"/>
      <c r="M585" s="14"/>
      <c r="N585" s="14"/>
      <c r="AL585" s="40"/>
      <c r="AP585" s="40"/>
      <c r="AQ585" s="28"/>
      <c r="AR585" s="28"/>
      <c r="AS585" s="28"/>
      <c r="AT585" s="28"/>
      <c r="AU585" s="28"/>
    </row>
    <row r="586">
      <c r="B586" s="28"/>
      <c r="C586" s="28"/>
      <c r="D586" s="28"/>
      <c r="E586" s="56"/>
      <c r="M586" s="14"/>
      <c r="N586" s="14"/>
      <c r="AL586" s="40"/>
      <c r="AP586" s="40"/>
      <c r="AQ586" s="28"/>
      <c r="AR586" s="28"/>
      <c r="AS586" s="28"/>
      <c r="AT586" s="28"/>
      <c r="AU586" s="28"/>
    </row>
    <row r="587">
      <c r="B587" s="28"/>
      <c r="C587" s="28"/>
      <c r="D587" s="28"/>
      <c r="E587" s="56"/>
      <c r="M587" s="14"/>
      <c r="N587" s="14"/>
      <c r="AL587" s="40"/>
      <c r="AP587" s="40"/>
      <c r="AQ587" s="28"/>
      <c r="AR587" s="28"/>
      <c r="AS587" s="28"/>
      <c r="AT587" s="28"/>
      <c r="AU587" s="28"/>
    </row>
    <row r="588">
      <c r="B588" s="28"/>
      <c r="C588" s="28"/>
      <c r="D588" s="28"/>
      <c r="E588" s="56"/>
      <c r="M588" s="14"/>
      <c r="N588" s="14"/>
      <c r="AL588" s="40"/>
      <c r="AP588" s="40"/>
      <c r="AQ588" s="28"/>
      <c r="AR588" s="28"/>
      <c r="AS588" s="28"/>
      <c r="AT588" s="28"/>
      <c r="AU588" s="28"/>
    </row>
    <row r="589">
      <c r="B589" s="28"/>
      <c r="C589" s="28"/>
      <c r="D589" s="28"/>
      <c r="E589" s="56"/>
      <c r="M589" s="14"/>
      <c r="N589" s="14"/>
      <c r="AL589" s="40"/>
      <c r="AP589" s="40"/>
      <c r="AQ589" s="28"/>
      <c r="AR589" s="28"/>
      <c r="AS589" s="28"/>
      <c r="AT589" s="28"/>
      <c r="AU589" s="28"/>
    </row>
    <row r="590">
      <c r="B590" s="28"/>
      <c r="C590" s="28"/>
      <c r="D590" s="28"/>
      <c r="E590" s="56"/>
      <c r="M590" s="14"/>
      <c r="N590" s="14"/>
      <c r="AL590" s="40"/>
      <c r="AP590" s="40"/>
      <c r="AQ590" s="28"/>
      <c r="AR590" s="28"/>
      <c r="AS590" s="28"/>
      <c r="AT590" s="28"/>
      <c r="AU590" s="28"/>
    </row>
    <row r="591">
      <c r="B591" s="28"/>
      <c r="C591" s="28"/>
      <c r="D591" s="28"/>
      <c r="E591" s="56"/>
      <c r="M591" s="14"/>
      <c r="N591" s="14"/>
      <c r="AL591" s="40"/>
      <c r="AP591" s="40"/>
      <c r="AQ591" s="28"/>
      <c r="AR591" s="28"/>
      <c r="AS591" s="28"/>
      <c r="AT591" s="28"/>
      <c r="AU591" s="28"/>
    </row>
    <row r="592">
      <c r="B592" s="28"/>
      <c r="C592" s="28"/>
      <c r="D592" s="28"/>
      <c r="E592" s="56"/>
      <c r="M592" s="14"/>
      <c r="N592" s="14"/>
      <c r="AL592" s="40"/>
      <c r="AP592" s="40"/>
      <c r="AQ592" s="28"/>
      <c r="AR592" s="28"/>
      <c r="AS592" s="28"/>
      <c r="AT592" s="28"/>
      <c r="AU592" s="28"/>
    </row>
    <row r="593">
      <c r="B593" s="28"/>
      <c r="C593" s="28"/>
      <c r="D593" s="28"/>
      <c r="E593" s="56"/>
      <c r="M593" s="14"/>
      <c r="N593" s="14"/>
      <c r="AL593" s="40"/>
      <c r="AP593" s="40"/>
      <c r="AQ593" s="28"/>
      <c r="AR593" s="28"/>
      <c r="AS593" s="28"/>
      <c r="AT593" s="28"/>
      <c r="AU593" s="28"/>
    </row>
    <row r="594">
      <c r="B594" s="28"/>
      <c r="C594" s="28"/>
      <c r="D594" s="28"/>
      <c r="E594" s="56"/>
      <c r="M594" s="14"/>
      <c r="N594" s="14"/>
      <c r="AL594" s="40"/>
      <c r="AP594" s="40"/>
      <c r="AQ594" s="28"/>
      <c r="AR594" s="28"/>
      <c r="AS594" s="28"/>
      <c r="AT594" s="28"/>
      <c r="AU594" s="28"/>
    </row>
    <row r="595">
      <c r="B595" s="28"/>
      <c r="C595" s="28"/>
      <c r="D595" s="28"/>
      <c r="E595" s="56"/>
      <c r="M595" s="14"/>
      <c r="N595" s="14"/>
      <c r="AL595" s="40"/>
      <c r="AP595" s="40"/>
      <c r="AQ595" s="28"/>
      <c r="AR595" s="28"/>
      <c r="AS595" s="28"/>
      <c r="AT595" s="28"/>
      <c r="AU595" s="28"/>
    </row>
    <row r="596">
      <c r="B596" s="28"/>
      <c r="C596" s="28"/>
      <c r="D596" s="28"/>
      <c r="E596" s="56"/>
      <c r="M596" s="14"/>
      <c r="N596" s="14"/>
      <c r="AL596" s="40"/>
      <c r="AP596" s="40"/>
      <c r="AQ596" s="28"/>
      <c r="AR596" s="28"/>
      <c r="AS596" s="28"/>
      <c r="AT596" s="28"/>
      <c r="AU596" s="28"/>
    </row>
    <row r="597">
      <c r="B597" s="28"/>
      <c r="C597" s="28"/>
      <c r="D597" s="28"/>
      <c r="E597" s="56"/>
      <c r="M597" s="14"/>
      <c r="N597" s="14"/>
      <c r="AL597" s="40"/>
      <c r="AP597" s="40"/>
      <c r="AQ597" s="28"/>
      <c r="AR597" s="28"/>
      <c r="AS597" s="28"/>
      <c r="AT597" s="28"/>
      <c r="AU597" s="28"/>
    </row>
    <row r="598">
      <c r="B598" s="28"/>
      <c r="C598" s="28"/>
      <c r="D598" s="28"/>
      <c r="E598" s="56"/>
      <c r="M598" s="14"/>
      <c r="N598" s="14"/>
      <c r="AL598" s="40"/>
      <c r="AP598" s="40"/>
      <c r="AQ598" s="28"/>
      <c r="AR598" s="28"/>
      <c r="AS598" s="28"/>
      <c r="AT598" s="28"/>
      <c r="AU598" s="28"/>
    </row>
    <row r="599">
      <c r="B599" s="28"/>
      <c r="C599" s="28"/>
      <c r="D599" s="28"/>
      <c r="E599" s="56"/>
      <c r="M599" s="14"/>
      <c r="N599" s="14"/>
      <c r="AL599" s="40"/>
      <c r="AP599" s="40"/>
      <c r="AQ599" s="28"/>
      <c r="AR599" s="28"/>
      <c r="AS599" s="28"/>
      <c r="AT599" s="28"/>
      <c r="AU599" s="28"/>
    </row>
    <row r="600">
      <c r="B600" s="28"/>
      <c r="C600" s="28"/>
      <c r="D600" s="28"/>
      <c r="E600" s="56"/>
      <c r="M600" s="14"/>
      <c r="N600" s="14"/>
      <c r="AL600" s="40"/>
      <c r="AP600" s="40"/>
      <c r="AQ600" s="28"/>
      <c r="AR600" s="28"/>
      <c r="AS600" s="28"/>
      <c r="AT600" s="28"/>
      <c r="AU600" s="28"/>
    </row>
    <row r="601">
      <c r="B601" s="28"/>
      <c r="C601" s="28"/>
      <c r="D601" s="28"/>
      <c r="E601" s="56"/>
      <c r="M601" s="14"/>
      <c r="N601" s="14"/>
      <c r="AL601" s="40"/>
      <c r="AP601" s="40"/>
      <c r="AQ601" s="28"/>
      <c r="AR601" s="28"/>
      <c r="AS601" s="28"/>
      <c r="AT601" s="28"/>
      <c r="AU601" s="28"/>
    </row>
    <row r="602">
      <c r="B602" s="28"/>
      <c r="C602" s="28"/>
      <c r="D602" s="28"/>
      <c r="E602" s="56"/>
      <c r="M602" s="14"/>
      <c r="N602" s="14"/>
      <c r="AL602" s="40"/>
      <c r="AP602" s="40"/>
      <c r="AQ602" s="28"/>
      <c r="AR602" s="28"/>
      <c r="AS602" s="28"/>
      <c r="AT602" s="28"/>
      <c r="AU602" s="28"/>
    </row>
    <row r="603">
      <c r="B603" s="28"/>
      <c r="C603" s="28"/>
      <c r="D603" s="28"/>
      <c r="E603" s="56"/>
      <c r="M603" s="14"/>
      <c r="N603" s="14"/>
      <c r="AL603" s="40"/>
      <c r="AP603" s="40"/>
      <c r="AQ603" s="28"/>
      <c r="AR603" s="28"/>
      <c r="AS603" s="28"/>
      <c r="AT603" s="28"/>
      <c r="AU603" s="28"/>
    </row>
    <row r="604">
      <c r="B604" s="28"/>
      <c r="C604" s="28"/>
      <c r="D604" s="28"/>
      <c r="E604" s="56"/>
      <c r="M604" s="14"/>
      <c r="N604" s="14"/>
      <c r="AL604" s="40"/>
      <c r="AP604" s="40"/>
      <c r="AQ604" s="28"/>
      <c r="AR604" s="28"/>
      <c r="AS604" s="28"/>
      <c r="AT604" s="28"/>
      <c r="AU604" s="28"/>
    </row>
    <row r="605">
      <c r="B605" s="28"/>
      <c r="C605" s="28"/>
      <c r="D605" s="28"/>
      <c r="E605" s="56"/>
      <c r="M605" s="14"/>
      <c r="N605" s="14"/>
      <c r="AL605" s="40"/>
      <c r="AP605" s="40"/>
      <c r="AQ605" s="28"/>
      <c r="AR605" s="28"/>
      <c r="AS605" s="28"/>
      <c r="AT605" s="28"/>
      <c r="AU605" s="28"/>
    </row>
    <row r="606">
      <c r="B606" s="28"/>
      <c r="C606" s="28"/>
      <c r="D606" s="28"/>
      <c r="E606" s="56"/>
      <c r="M606" s="14"/>
      <c r="N606" s="14"/>
      <c r="AL606" s="40"/>
      <c r="AP606" s="40"/>
      <c r="AQ606" s="28"/>
      <c r="AR606" s="28"/>
      <c r="AS606" s="28"/>
      <c r="AT606" s="28"/>
      <c r="AU606" s="28"/>
    </row>
    <row r="607">
      <c r="B607" s="28"/>
      <c r="C607" s="28"/>
      <c r="D607" s="28"/>
      <c r="E607" s="56"/>
      <c r="M607" s="14"/>
      <c r="N607" s="14"/>
      <c r="AL607" s="40"/>
      <c r="AP607" s="40"/>
      <c r="AQ607" s="28"/>
      <c r="AR607" s="28"/>
      <c r="AS607" s="28"/>
      <c r="AT607" s="28"/>
      <c r="AU607" s="28"/>
    </row>
    <row r="608">
      <c r="B608" s="28"/>
      <c r="C608" s="28"/>
      <c r="D608" s="28"/>
      <c r="E608" s="56"/>
      <c r="M608" s="14"/>
      <c r="N608" s="14"/>
      <c r="AL608" s="40"/>
      <c r="AP608" s="40"/>
      <c r="AQ608" s="28"/>
      <c r="AR608" s="28"/>
      <c r="AS608" s="28"/>
      <c r="AT608" s="28"/>
      <c r="AU608" s="28"/>
    </row>
    <row r="609">
      <c r="B609" s="28"/>
      <c r="C609" s="28"/>
      <c r="D609" s="28"/>
      <c r="E609" s="56"/>
      <c r="M609" s="14"/>
      <c r="N609" s="14"/>
      <c r="AL609" s="40"/>
      <c r="AP609" s="40"/>
      <c r="AQ609" s="28"/>
      <c r="AR609" s="28"/>
      <c r="AS609" s="28"/>
      <c r="AT609" s="28"/>
      <c r="AU609" s="28"/>
    </row>
    <row r="610">
      <c r="B610" s="28"/>
      <c r="C610" s="28"/>
      <c r="D610" s="28"/>
      <c r="E610" s="56"/>
      <c r="M610" s="14"/>
      <c r="N610" s="14"/>
      <c r="AL610" s="40"/>
      <c r="AP610" s="40"/>
      <c r="AQ610" s="28"/>
      <c r="AR610" s="28"/>
      <c r="AS610" s="28"/>
      <c r="AT610" s="28"/>
      <c r="AU610" s="28"/>
    </row>
    <row r="611">
      <c r="B611" s="28"/>
      <c r="C611" s="28"/>
      <c r="D611" s="28"/>
      <c r="E611" s="56"/>
      <c r="M611" s="14"/>
      <c r="N611" s="14"/>
      <c r="AL611" s="40"/>
      <c r="AP611" s="40"/>
      <c r="AQ611" s="28"/>
      <c r="AR611" s="28"/>
      <c r="AS611" s="28"/>
      <c r="AT611" s="28"/>
      <c r="AU611" s="28"/>
    </row>
    <row r="612">
      <c r="B612" s="28"/>
      <c r="C612" s="28"/>
      <c r="D612" s="28"/>
      <c r="E612" s="56"/>
      <c r="M612" s="14"/>
      <c r="N612" s="14"/>
      <c r="AL612" s="40"/>
      <c r="AP612" s="40"/>
      <c r="AQ612" s="28"/>
      <c r="AR612" s="28"/>
      <c r="AS612" s="28"/>
      <c r="AT612" s="28"/>
      <c r="AU612" s="28"/>
    </row>
    <row r="613">
      <c r="B613" s="28"/>
      <c r="C613" s="28"/>
      <c r="D613" s="28"/>
      <c r="E613" s="56"/>
      <c r="M613" s="14"/>
      <c r="N613" s="14"/>
      <c r="AL613" s="40"/>
      <c r="AP613" s="40"/>
      <c r="AQ613" s="28"/>
      <c r="AR613" s="28"/>
      <c r="AS613" s="28"/>
      <c r="AT613" s="28"/>
      <c r="AU613" s="28"/>
    </row>
    <row r="614">
      <c r="B614" s="28"/>
      <c r="C614" s="28"/>
      <c r="D614" s="28"/>
      <c r="E614" s="56"/>
      <c r="M614" s="14"/>
      <c r="N614" s="14"/>
      <c r="AL614" s="40"/>
      <c r="AP614" s="40"/>
      <c r="AQ614" s="28"/>
      <c r="AR614" s="28"/>
      <c r="AS614" s="28"/>
      <c r="AT614" s="28"/>
      <c r="AU614" s="28"/>
    </row>
    <row r="615">
      <c r="B615" s="28"/>
      <c r="C615" s="28"/>
      <c r="D615" s="28"/>
      <c r="E615" s="56"/>
      <c r="M615" s="14"/>
      <c r="N615" s="14"/>
      <c r="AL615" s="40"/>
      <c r="AP615" s="40"/>
      <c r="AQ615" s="28"/>
      <c r="AR615" s="28"/>
      <c r="AS615" s="28"/>
      <c r="AT615" s="28"/>
      <c r="AU615" s="28"/>
    </row>
    <row r="616">
      <c r="B616" s="28"/>
      <c r="C616" s="28"/>
      <c r="D616" s="28"/>
      <c r="E616" s="56"/>
      <c r="M616" s="14"/>
      <c r="N616" s="14"/>
      <c r="AL616" s="40"/>
      <c r="AP616" s="40"/>
      <c r="AQ616" s="28"/>
      <c r="AR616" s="28"/>
      <c r="AS616" s="28"/>
      <c r="AT616" s="28"/>
      <c r="AU616" s="28"/>
    </row>
    <row r="617">
      <c r="B617" s="28"/>
      <c r="C617" s="28"/>
      <c r="D617" s="28"/>
      <c r="E617" s="56"/>
      <c r="M617" s="14"/>
      <c r="N617" s="14"/>
      <c r="AL617" s="40"/>
      <c r="AP617" s="40"/>
      <c r="AQ617" s="28"/>
      <c r="AR617" s="28"/>
      <c r="AS617" s="28"/>
      <c r="AT617" s="28"/>
      <c r="AU617" s="28"/>
    </row>
    <row r="618">
      <c r="B618" s="28"/>
      <c r="C618" s="28"/>
      <c r="D618" s="28"/>
      <c r="E618" s="56"/>
      <c r="M618" s="14"/>
      <c r="N618" s="14"/>
      <c r="AL618" s="40"/>
      <c r="AP618" s="40"/>
      <c r="AQ618" s="28"/>
      <c r="AR618" s="28"/>
      <c r="AS618" s="28"/>
      <c r="AT618" s="28"/>
      <c r="AU618" s="28"/>
    </row>
    <row r="619">
      <c r="B619" s="28"/>
      <c r="C619" s="28"/>
      <c r="D619" s="28"/>
      <c r="E619" s="56"/>
      <c r="M619" s="14"/>
      <c r="N619" s="14"/>
      <c r="AL619" s="40"/>
      <c r="AP619" s="40"/>
      <c r="AQ619" s="28"/>
      <c r="AR619" s="28"/>
      <c r="AS619" s="28"/>
      <c r="AT619" s="28"/>
      <c r="AU619" s="28"/>
    </row>
    <row r="620">
      <c r="B620" s="28"/>
      <c r="C620" s="28"/>
      <c r="D620" s="28"/>
      <c r="E620" s="56"/>
      <c r="M620" s="14"/>
      <c r="N620" s="14"/>
      <c r="AL620" s="40"/>
      <c r="AP620" s="40"/>
      <c r="AQ620" s="28"/>
      <c r="AR620" s="28"/>
      <c r="AS620" s="28"/>
      <c r="AT620" s="28"/>
      <c r="AU620" s="28"/>
    </row>
    <row r="621">
      <c r="B621" s="28"/>
      <c r="C621" s="28"/>
      <c r="D621" s="28"/>
      <c r="E621" s="56"/>
      <c r="M621" s="14"/>
      <c r="N621" s="14"/>
      <c r="AL621" s="40"/>
      <c r="AP621" s="40"/>
      <c r="AQ621" s="28"/>
      <c r="AR621" s="28"/>
      <c r="AS621" s="28"/>
      <c r="AT621" s="28"/>
      <c r="AU621" s="28"/>
    </row>
    <row r="622">
      <c r="B622" s="28"/>
      <c r="C622" s="28"/>
      <c r="D622" s="28"/>
      <c r="E622" s="56"/>
      <c r="M622" s="14"/>
      <c r="N622" s="14"/>
      <c r="AL622" s="40"/>
      <c r="AP622" s="40"/>
      <c r="AQ622" s="28"/>
      <c r="AR622" s="28"/>
      <c r="AS622" s="28"/>
      <c r="AT622" s="28"/>
      <c r="AU622" s="28"/>
    </row>
    <row r="623">
      <c r="B623" s="28"/>
      <c r="C623" s="28"/>
      <c r="D623" s="28"/>
      <c r="E623" s="56"/>
      <c r="M623" s="14"/>
      <c r="N623" s="14"/>
      <c r="AL623" s="40"/>
      <c r="AP623" s="40"/>
      <c r="AQ623" s="28"/>
      <c r="AR623" s="28"/>
      <c r="AS623" s="28"/>
      <c r="AT623" s="28"/>
      <c r="AU623" s="28"/>
    </row>
    <row r="624">
      <c r="B624" s="28"/>
      <c r="C624" s="28"/>
      <c r="D624" s="28"/>
      <c r="E624" s="56"/>
      <c r="M624" s="14"/>
      <c r="N624" s="14"/>
      <c r="AL624" s="40"/>
      <c r="AP624" s="40"/>
      <c r="AQ624" s="28"/>
      <c r="AR624" s="28"/>
      <c r="AS624" s="28"/>
      <c r="AT624" s="28"/>
      <c r="AU624" s="28"/>
    </row>
    <row r="625">
      <c r="B625" s="28"/>
      <c r="C625" s="28"/>
      <c r="D625" s="28"/>
      <c r="E625" s="56"/>
      <c r="M625" s="14"/>
      <c r="N625" s="14"/>
      <c r="AL625" s="40"/>
      <c r="AP625" s="40"/>
      <c r="AQ625" s="28"/>
      <c r="AR625" s="28"/>
      <c r="AS625" s="28"/>
      <c r="AT625" s="28"/>
      <c r="AU625" s="28"/>
    </row>
    <row r="626">
      <c r="B626" s="28"/>
      <c r="C626" s="28"/>
      <c r="D626" s="28"/>
      <c r="E626" s="56"/>
      <c r="M626" s="14"/>
      <c r="N626" s="14"/>
      <c r="AL626" s="40"/>
      <c r="AP626" s="40"/>
      <c r="AQ626" s="28"/>
      <c r="AR626" s="28"/>
      <c r="AS626" s="28"/>
      <c r="AT626" s="28"/>
      <c r="AU626" s="28"/>
    </row>
    <row r="627">
      <c r="B627" s="28"/>
      <c r="C627" s="28"/>
      <c r="D627" s="28"/>
      <c r="E627" s="56"/>
      <c r="M627" s="14"/>
      <c r="N627" s="14"/>
      <c r="AL627" s="40"/>
      <c r="AP627" s="40"/>
      <c r="AQ627" s="28"/>
      <c r="AR627" s="28"/>
      <c r="AS627" s="28"/>
      <c r="AT627" s="28"/>
      <c r="AU627" s="28"/>
    </row>
    <row r="628">
      <c r="B628" s="28"/>
      <c r="C628" s="28"/>
      <c r="D628" s="28"/>
      <c r="E628" s="56"/>
      <c r="M628" s="14"/>
      <c r="N628" s="14"/>
      <c r="AL628" s="40"/>
      <c r="AP628" s="40"/>
      <c r="AQ628" s="28"/>
      <c r="AR628" s="28"/>
      <c r="AS628" s="28"/>
      <c r="AT628" s="28"/>
      <c r="AU628" s="28"/>
    </row>
    <row r="629">
      <c r="B629" s="28"/>
      <c r="C629" s="28"/>
      <c r="D629" s="28"/>
      <c r="E629" s="56"/>
      <c r="M629" s="14"/>
      <c r="N629" s="14"/>
      <c r="AL629" s="40"/>
      <c r="AP629" s="40"/>
      <c r="AQ629" s="28"/>
      <c r="AR629" s="28"/>
      <c r="AS629" s="28"/>
      <c r="AT629" s="28"/>
      <c r="AU629" s="28"/>
    </row>
    <row r="630">
      <c r="B630" s="28"/>
      <c r="C630" s="28"/>
      <c r="D630" s="28"/>
      <c r="E630" s="56"/>
      <c r="M630" s="14"/>
      <c r="N630" s="14"/>
      <c r="AL630" s="40"/>
      <c r="AP630" s="40"/>
      <c r="AQ630" s="28"/>
      <c r="AR630" s="28"/>
      <c r="AS630" s="28"/>
      <c r="AT630" s="28"/>
      <c r="AU630" s="28"/>
    </row>
    <row r="631">
      <c r="B631" s="28"/>
      <c r="C631" s="28"/>
      <c r="D631" s="28"/>
      <c r="E631" s="56"/>
      <c r="M631" s="14"/>
      <c r="N631" s="14"/>
      <c r="AL631" s="40"/>
      <c r="AP631" s="40"/>
      <c r="AQ631" s="28"/>
      <c r="AR631" s="28"/>
      <c r="AS631" s="28"/>
      <c r="AT631" s="28"/>
      <c r="AU631" s="28"/>
    </row>
    <row r="632">
      <c r="B632" s="28"/>
      <c r="C632" s="28"/>
      <c r="D632" s="28"/>
      <c r="E632" s="56"/>
      <c r="M632" s="14"/>
      <c r="N632" s="14"/>
      <c r="AL632" s="40"/>
      <c r="AP632" s="40"/>
      <c r="AQ632" s="28"/>
      <c r="AR632" s="28"/>
      <c r="AS632" s="28"/>
      <c r="AT632" s="28"/>
      <c r="AU632" s="28"/>
    </row>
    <row r="633">
      <c r="B633" s="28"/>
      <c r="C633" s="28"/>
      <c r="D633" s="28"/>
      <c r="E633" s="56"/>
      <c r="M633" s="14"/>
      <c r="N633" s="14"/>
      <c r="AL633" s="40"/>
      <c r="AP633" s="40"/>
      <c r="AQ633" s="28"/>
      <c r="AR633" s="28"/>
      <c r="AS633" s="28"/>
      <c r="AT633" s="28"/>
      <c r="AU633" s="28"/>
    </row>
    <row r="634">
      <c r="B634" s="28"/>
      <c r="C634" s="28"/>
      <c r="D634" s="28"/>
      <c r="E634" s="56"/>
      <c r="M634" s="14"/>
      <c r="N634" s="14"/>
      <c r="AL634" s="40"/>
      <c r="AP634" s="40"/>
      <c r="AQ634" s="28"/>
      <c r="AR634" s="28"/>
      <c r="AS634" s="28"/>
      <c r="AT634" s="28"/>
      <c r="AU634" s="28"/>
    </row>
    <row r="635">
      <c r="B635" s="28"/>
      <c r="C635" s="28"/>
      <c r="D635" s="28"/>
      <c r="E635" s="56"/>
      <c r="M635" s="14"/>
      <c r="N635" s="14"/>
      <c r="AL635" s="40"/>
      <c r="AP635" s="40"/>
      <c r="AQ635" s="28"/>
      <c r="AR635" s="28"/>
      <c r="AS635" s="28"/>
      <c r="AT635" s="28"/>
      <c r="AU635" s="28"/>
    </row>
    <row r="636">
      <c r="B636" s="28"/>
      <c r="C636" s="28"/>
      <c r="D636" s="28"/>
      <c r="E636" s="56"/>
      <c r="M636" s="14"/>
      <c r="N636" s="14"/>
      <c r="AL636" s="40"/>
      <c r="AP636" s="40"/>
      <c r="AQ636" s="28"/>
      <c r="AR636" s="28"/>
      <c r="AS636" s="28"/>
      <c r="AT636" s="28"/>
      <c r="AU636" s="28"/>
    </row>
    <row r="637">
      <c r="B637" s="28"/>
      <c r="C637" s="28"/>
      <c r="D637" s="28"/>
      <c r="E637" s="56"/>
      <c r="M637" s="14"/>
      <c r="N637" s="14"/>
      <c r="AL637" s="40"/>
      <c r="AP637" s="40"/>
      <c r="AQ637" s="28"/>
      <c r="AR637" s="28"/>
      <c r="AS637" s="28"/>
      <c r="AT637" s="28"/>
      <c r="AU637" s="28"/>
    </row>
    <row r="638">
      <c r="B638" s="28"/>
      <c r="C638" s="28"/>
      <c r="D638" s="28"/>
      <c r="E638" s="56"/>
      <c r="M638" s="14"/>
      <c r="N638" s="14"/>
      <c r="AL638" s="40"/>
      <c r="AP638" s="40"/>
      <c r="AQ638" s="28"/>
      <c r="AR638" s="28"/>
      <c r="AS638" s="28"/>
      <c r="AT638" s="28"/>
      <c r="AU638" s="28"/>
    </row>
    <row r="639">
      <c r="B639" s="28"/>
      <c r="C639" s="28"/>
      <c r="D639" s="28"/>
      <c r="E639" s="56"/>
      <c r="M639" s="14"/>
      <c r="N639" s="14"/>
      <c r="AL639" s="40"/>
      <c r="AP639" s="40"/>
      <c r="AQ639" s="28"/>
      <c r="AR639" s="28"/>
      <c r="AS639" s="28"/>
      <c r="AT639" s="28"/>
      <c r="AU639" s="28"/>
    </row>
    <row r="640">
      <c r="B640" s="28"/>
      <c r="C640" s="28"/>
      <c r="D640" s="28"/>
      <c r="E640" s="56"/>
      <c r="M640" s="14"/>
      <c r="N640" s="14"/>
      <c r="AL640" s="40"/>
      <c r="AP640" s="40"/>
      <c r="AQ640" s="28"/>
      <c r="AR640" s="28"/>
      <c r="AS640" s="28"/>
      <c r="AT640" s="28"/>
      <c r="AU640" s="28"/>
    </row>
    <row r="641">
      <c r="B641" s="28"/>
      <c r="C641" s="28"/>
      <c r="D641" s="28"/>
      <c r="E641" s="56"/>
      <c r="M641" s="14"/>
      <c r="N641" s="14"/>
      <c r="AL641" s="40"/>
      <c r="AP641" s="40"/>
      <c r="AQ641" s="28"/>
      <c r="AR641" s="28"/>
      <c r="AS641" s="28"/>
      <c r="AT641" s="28"/>
      <c r="AU641" s="28"/>
    </row>
    <row r="642">
      <c r="B642" s="28"/>
      <c r="C642" s="28"/>
      <c r="D642" s="28"/>
      <c r="E642" s="56"/>
      <c r="M642" s="14"/>
      <c r="N642" s="14"/>
      <c r="AL642" s="40"/>
      <c r="AP642" s="40"/>
      <c r="AQ642" s="28"/>
      <c r="AR642" s="28"/>
      <c r="AS642" s="28"/>
      <c r="AT642" s="28"/>
      <c r="AU642" s="28"/>
    </row>
    <row r="643">
      <c r="B643" s="28"/>
      <c r="C643" s="28"/>
      <c r="D643" s="28"/>
      <c r="E643" s="56"/>
      <c r="M643" s="14"/>
      <c r="N643" s="14"/>
      <c r="AL643" s="40"/>
      <c r="AP643" s="40"/>
      <c r="AQ643" s="28"/>
      <c r="AR643" s="28"/>
      <c r="AS643" s="28"/>
      <c r="AT643" s="28"/>
      <c r="AU643" s="28"/>
    </row>
    <row r="644">
      <c r="B644" s="28"/>
      <c r="C644" s="28"/>
      <c r="D644" s="28"/>
      <c r="E644" s="56"/>
      <c r="M644" s="14"/>
      <c r="N644" s="14"/>
      <c r="AL644" s="40"/>
      <c r="AP644" s="40"/>
      <c r="AQ644" s="28"/>
      <c r="AR644" s="28"/>
      <c r="AS644" s="28"/>
      <c r="AT644" s="28"/>
      <c r="AU644" s="28"/>
    </row>
    <row r="645">
      <c r="B645" s="28"/>
      <c r="C645" s="28"/>
      <c r="D645" s="28"/>
      <c r="E645" s="56"/>
      <c r="M645" s="14"/>
      <c r="N645" s="14"/>
      <c r="AL645" s="40"/>
      <c r="AP645" s="40"/>
      <c r="AQ645" s="28"/>
      <c r="AR645" s="28"/>
      <c r="AS645" s="28"/>
      <c r="AT645" s="28"/>
      <c r="AU645" s="28"/>
    </row>
    <row r="646">
      <c r="B646" s="28"/>
      <c r="C646" s="28"/>
      <c r="D646" s="28"/>
      <c r="E646" s="56"/>
      <c r="M646" s="14"/>
      <c r="N646" s="14"/>
      <c r="AL646" s="40"/>
      <c r="AP646" s="40"/>
      <c r="AQ646" s="28"/>
      <c r="AR646" s="28"/>
      <c r="AS646" s="28"/>
      <c r="AT646" s="28"/>
      <c r="AU646" s="28"/>
    </row>
    <row r="647">
      <c r="B647" s="28"/>
      <c r="C647" s="28"/>
      <c r="D647" s="28"/>
      <c r="E647" s="56"/>
      <c r="M647" s="14"/>
      <c r="N647" s="14"/>
      <c r="AL647" s="40"/>
      <c r="AP647" s="40"/>
      <c r="AQ647" s="28"/>
      <c r="AR647" s="28"/>
      <c r="AS647" s="28"/>
      <c r="AT647" s="28"/>
      <c r="AU647" s="28"/>
    </row>
    <row r="648">
      <c r="B648" s="28"/>
      <c r="C648" s="28"/>
      <c r="D648" s="28"/>
      <c r="E648" s="56"/>
      <c r="M648" s="14"/>
      <c r="N648" s="14"/>
      <c r="AL648" s="40"/>
      <c r="AP648" s="40"/>
      <c r="AQ648" s="28"/>
      <c r="AR648" s="28"/>
      <c r="AS648" s="28"/>
      <c r="AT648" s="28"/>
      <c r="AU648" s="28"/>
    </row>
    <row r="649">
      <c r="B649" s="28"/>
      <c r="C649" s="28"/>
      <c r="D649" s="28"/>
      <c r="E649" s="56"/>
      <c r="M649" s="14"/>
      <c r="N649" s="14"/>
      <c r="AL649" s="40"/>
      <c r="AP649" s="40"/>
      <c r="AQ649" s="28"/>
      <c r="AR649" s="28"/>
      <c r="AS649" s="28"/>
      <c r="AT649" s="28"/>
      <c r="AU649" s="28"/>
    </row>
    <row r="650">
      <c r="B650" s="28"/>
      <c r="C650" s="28"/>
      <c r="D650" s="28"/>
      <c r="E650" s="56"/>
      <c r="M650" s="14"/>
      <c r="N650" s="14"/>
      <c r="AL650" s="40"/>
      <c r="AP650" s="40"/>
      <c r="AQ650" s="28"/>
      <c r="AR650" s="28"/>
      <c r="AS650" s="28"/>
      <c r="AT650" s="28"/>
      <c r="AU650" s="28"/>
    </row>
    <row r="651">
      <c r="B651" s="28"/>
      <c r="C651" s="28"/>
      <c r="D651" s="28"/>
      <c r="E651" s="56"/>
      <c r="M651" s="14"/>
      <c r="N651" s="14"/>
      <c r="AL651" s="40"/>
      <c r="AP651" s="40"/>
      <c r="AQ651" s="28"/>
      <c r="AR651" s="28"/>
      <c r="AS651" s="28"/>
      <c r="AT651" s="28"/>
      <c r="AU651" s="28"/>
    </row>
    <row r="652">
      <c r="B652" s="28"/>
      <c r="C652" s="28"/>
      <c r="D652" s="28"/>
      <c r="E652" s="56"/>
      <c r="M652" s="14"/>
      <c r="N652" s="14"/>
      <c r="AL652" s="40"/>
      <c r="AP652" s="40"/>
      <c r="AQ652" s="28"/>
      <c r="AR652" s="28"/>
      <c r="AS652" s="28"/>
      <c r="AT652" s="28"/>
      <c r="AU652" s="28"/>
    </row>
    <row r="653">
      <c r="B653" s="28"/>
      <c r="C653" s="28"/>
      <c r="D653" s="28"/>
      <c r="E653" s="56"/>
      <c r="M653" s="14"/>
      <c r="N653" s="14"/>
      <c r="AL653" s="40"/>
      <c r="AP653" s="40"/>
      <c r="AQ653" s="28"/>
      <c r="AR653" s="28"/>
      <c r="AS653" s="28"/>
      <c r="AT653" s="28"/>
      <c r="AU653" s="28"/>
    </row>
    <row r="654">
      <c r="B654" s="28"/>
      <c r="C654" s="28"/>
      <c r="D654" s="28"/>
      <c r="E654" s="56"/>
      <c r="M654" s="14"/>
      <c r="N654" s="14"/>
      <c r="AL654" s="40"/>
      <c r="AP654" s="40"/>
      <c r="AQ654" s="28"/>
      <c r="AR654" s="28"/>
      <c r="AS654" s="28"/>
      <c r="AT654" s="28"/>
      <c r="AU654" s="28"/>
    </row>
    <row r="655">
      <c r="B655" s="28"/>
      <c r="C655" s="28"/>
      <c r="D655" s="28"/>
      <c r="E655" s="56"/>
      <c r="M655" s="14"/>
      <c r="N655" s="14"/>
      <c r="AL655" s="40"/>
      <c r="AP655" s="40"/>
      <c r="AQ655" s="28"/>
      <c r="AR655" s="28"/>
      <c r="AS655" s="28"/>
      <c r="AT655" s="28"/>
      <c r="AU655" s="28"/>
    </row>
    <row r="656">
      <c r="B656" s="28"/>
      <c r="C656" s="28"/>
      <c r="D656" s="28"/>
      <c r="E656" s="56"/>
      <c r="M656" s="14"/>
      <c r="N656" s="14"/>
      <c r="AL656" s="40"/>
      <c r="AP656" s="40"/>
      <c r="AQ656" s="28"/>
      <c r="AR656" s="28"/>
      <c r="AS656" s="28"/>
      <c r="AT656" s="28"/>
      <c r="AU656" s="28"/>
    </row>
    <row r="657">
      <c r="B657" s="28"/>
      <c r="C657" s="28"/>
      <c r="D657" s="28"/>
      <c r="E657" s="56"/>
      <c r="M657" s="14"/>
      <c r="N657" s="14"/>
      <c r="AL657" s="40"/>
      <c r="AP657" s="40"/>
      <c r="AQ657" s="28"/>
      <c r="AR657" s="28"/>
      <c r="AS657" s="28"/>
      <c r="AT657" s="28"/>
      <c r="AU657" s="28"/>
    </row>
    <row r="658">
      <c r="B658" s="28"/>
      <c r="C658" s="28"/>
      <c r="D658" s="28"/>
      <c r="E658" s="56"/>
      <c r="M658" s="14"/>
      <c r="N658" s="14"/>
      <c r="AL658" s="40"/>
      <c r="AP658" s="40"/>
      <c r="AQ658" s="28"/>
      <c r="AR658" s="28"/>
      <c r="AS658" s="28"/>
      <c r="AT658" s="28"/>
      <c r="AU658" s="28"/>
    </row>
    <row r="659">
      <c r="B659" s="28"/>
      <c r="C659" s="28"/>
      <c r="D659" s="28"/>
      <c r="E659" s="56"/>
      <c r="M659" s="14"/>
      <c r="N659" s="14"/>
      <c r="AL659" s="40"/>
      <c r="AP659" s="40"/>
      <c r="AQ659" s="28"/>
      <c r="AR659" s="28"/>
      <c r="AS659" s="28"/>
      <c r="AT659" s="28"/>
      <c r="AU659" s="28"/>
    </row>
    <row r="660">
      <c r="B660" s="28"/>
      <c r="C660" s="28"/>
      <c r="D660" s="28"/>
      <c r="E660" s="56"/>
      <c r="M660" s="14"/>
      <c r="N660" s="14"/>
      <c r="AL660" s="40"/>
      <c r="AP660" s="40"/>
      <c r="AQ660" s="28"/>
      <c r="AR660" s="28"/>
      <c r="AS660" s="28"/>
      <c r="AT660" s="28"/>
      <c r="AU660" s="28"/>
    </row>
    <row r="661">
      <c r="B661" s="28"/>
      <c r="C661" s="28"/>
      <c r="D661" s="28"/>
      <c r="E661" s="56"/>
      <c r="M661" s="14"/>
      <c r="N661" s="14"/>
      <c r="AL661" s="40"/>
      <c r="AP661" s="40"/>
      <c r="AQ661" s="28"/>
      <c r="AR661" s="28"/>
      <c r="AS661" s="28"/>
      <c r="AT661" s="28"/>
      <c r="AU661" s="28"/>
    </row>
    <row r="662">
      <c r="B662" s="28"/>
      <c r="C662" s="28"/>
      <c r="D662" s="28"/>
      <c r="E662" s="56"/>
      <c r="M662" s="14"/>
      <c r="N662" s="14"/>
      <c r="AL662" s="40"/>
      <c r="AP662" s="40"/>
      <c r="AQ662" s="28"/>
      <c r="AR662" s="28"/>
      <c r="AS662" s="28"/>
      <c r="AT662" s="28"/>
      <c r="AU662" s="28"/>
    </row>
    <row r="663">
      <c r="B663" s="28"/>
      <c r="C663" s="28"/>
      <c r="D663" s="28"/>
      <c r="E663" s="56"/>
      <c r="M663" s="14"/>
      <c r="N663" s="14"/>
      <c r="AL663" s="40"/>
      <c r="AP663" s="40"/>
      <c r="AQ663" s="28"/>
      <c r="AR663" s="28"/>
      <c r="AS663" s="28"/>
      <c r="AT663" s="28"/>
      <c r="AU663" s="28"/>
    </row>
    <row r="664">
      <c r="B664" s="28"/>
      <c r="C664" s="28"/>
      <c r="D664" s="28"/>
      <c r="E664" s="56"/>
      <c r="M664" s="14"/>
      <c r="N664" s="14"/>
      <c r="AL664" s="40"/>
      <c r="AP664" s="40"/>
      <c r="AQ664" s="28"/>
      <c r="AR664" s="28"/>
      <c r="AS664" s="28"/>
      <c r="AT664" s="28"/>
      <c r="AU664" s="28"/>
    </row>
    <row r="665">
      <c r="B665" s="28"/>
      <c r="C665" s="28"/>
      <c r="D665" s="28"/>
      <c r="E665" s="56"/>
      <c r="M665" s="14"/>
      <c r="N665" s="14"/>
      <c r="AL665" s="40"/>
      <c r="AP665" s="40"/>
      <c r="AQ665" s="28"/>
      <c r="AR665" s="28"/>
      <c r="AS665" s="28"/>
      <c r="AT665" s="28"/>
      <c r="AU665" s="28"/>
    </row>
    <row r="666">
      <c r="B666" s="28"/>
      <c r="C666" s="28"/>
      <c r="D666" s="28"/>
      <c r="E666" s="56"/>
      <c r="M666" s="14"/>
      <c r="N666" s="14"/>
      <c r="AL666" s="40"/>
      <c r="AP666" s="40"/>
      <c r="AQ666" s="28"/>
      <c r="AR666" s="28"/>
      <c r="AS666" s="28"/>
      <c r="AT666" s="28"/>
      <c r="AU666" s="28"/>
    </row>
    <row r="667">
      <c r="B667" s="28"/>
      <c r="C667" s="28"/>
      <c r="D667" s="28"/>
      <c r="E667" s="56"/>
      <c r="M667" s="14"/>
      <c r="N667" s="14"/>
      <c r="AL667" s="40"/>
      <c r="AP667" s="40"/>
      <c r="AQ667" s="28"/>
      <c r="AR667" s="28"/>
      <c r="AS667" s="28"/>
      <c r="AT667" s="28"/>
      <c r="AU667" s="28"/>
    </row>
    <row r="668">
      <c r="B668" s="28"/>
      <c r="C668" s="28"/>
      <c r="D668" s="28"/>
      <c r="E668" s="56"/>
      <c r="M668" s="14"/>
      <c r="N668" s="14"/>
      <c r="AL668" s="40"/>
      <c r="AP668" s="40"/>
      <c r="AQ668" s="28"/>
      <c r="AR668" s="28"/>
      <c r="AS668" s="28"/>
      <c r="AT668" s="28"/>
      <c r="AU668" s="28"/>
    </row>
    <row r="669">
      <c r="B669" s="28"/>
      <c r="C669" s="28"/>
      <c r="D669" s="28"/>
      <c r="E669" s="56"/>
      <c r="M669" s="14"/>
      <c r="N669" s="14"/>
      <c r="AL669" s="40"/>
      <c r="AP669" s="40"/>
      <c r="AQ669" s="28"/>
      <c r="AR669" s="28"/>
      <c r="AS669" s="28"/>
      <c r="AT669" s="28"/>
      <c r="AU669" s="28"/>
    </row>
    <row r="670">
      <c r="B670" s="28"/>
      <c r="C670" s="28"/>
      <c r="D670" s="28"/>
      <c r="E670" s="56"/>
      <c r="M670" s="14"/>
      <c r="N670" s="14"/>
      <c r="AL670" s="40"/>
      <c r="AP670" s="40"/>
      <c r="AQ670" s="28"/>
      <c r="AR670" s="28"/>
      <c r="AS670" s="28"/>
      <c r="AT670" s="28"/>
      <c r="AU670" s="28"/>
    </row>
    <row r="671">
      <c r="B671" s="28"/>
      <c r="C671" s="28"/>
      <c r="D671" s="28"/>
      <c r="E671" s="56"/>
      <c r="M671" s="14"/>
      <c r="N671" s="14"/>
      <c r="AL671" s="40"/>
      <c r="AP671" s="40"/>
      <c r="AQ671" s="28"/>
      <c r="AR671" s="28"/>
      <c r="AS671" s="28"/>
      <c r="AT671" s="28"/>
      <c r="AU671" s="28"/>
    </row>
    <row r="672">
      <c r="B672" s="28"/>
      <c r="C672" s="28"/>
      <c r="D672" s="28"/>
      <c r="E672" s="56"/>
      <c r="M672" s="14"/>
      <c r="N672" s="14"/>
      <c r="AL672" s="40"/>
      <c r="AP672" s="40"/>
      <c r="AQ672" s="28"/>
      <c r="AR672" s="28"/>
      <c r="AS672" s="28"/>
      <c r="AT672" s="28"/>
      <c r="AU672" s="28"/>
    </row>
    <row r="673">
      <c r="B673" s="28"/>
      <c r="C673" s="28"/>
      <c r="D673" s="28"/>
      <c r="E673" s="56"/>
      <c r="M673" s="14"/>
      <c r="N673" s="14"/>
      <c r="AL673" s="40"/>
      <c r="AP673" s="40"/>
      <c r="AQ673" s="28"/>
      <c r="AR673" s="28"/>
      <c r="AS673" s="28"/>
      <c r="AT673" s="28"/>
      <c r="AU673" s="28"/>
    </row>
    <row r="674">
      <c r="B674" s="28"/>
      <c r="C674" s="28"/>
      <c r="D674" s="28"/>
      <c r="E674" s="56"/>
      <c r="M674" s="14"/>
      <c r="N674" s="14"/>
      <c r="AL674" s="40"/>
      <c r="AP674" s="40"/>
      <c r="AQ674" s="28"/>
      <c r="AR674" s="28"/>
      <c r="AS674" s="28"/>
      <c r="AT674" s="28"/>
      <c r="AU674" s="28"/>
    </row>
    <row r="675">
      <c r="B675" s="28"/>
      <c r="C675" s="28"/>
      <c r="D675" s="28"/>
      <c r="E675" s="56"/>
      <c r="M675" s="14"/>
      <c r="N675" s="14"/>
      <c r="AL675" s="40"/>
      <c r="AP675" s="40"/>
      <c r="AQ675" s="28"/>
      <c r="AR675" s="28"/>
      <c r="AS675" s="28"/>
      <c r="AT675" s="28"/>
      <c r="AU675" s="28"/>
    </row>
    <row r="676">
      <c r="B676" s="28"/>
      <c r="C676" s="28"/>
      <c r="D676" s="28"/>
      <c r="E676" s="56"/>
      <c r="M676" s="14"/>
      <c r="N676" s="14"/>
      <c r="AL676" s="40"/>
      <c r="AP676" s="40"/>
      <c r="AQ676" s="28"/>
      <c r="AR676" s="28"/>
      <c r="AS676" s="28"/>
      <c r="AT676" s="28"/>
      <c r="AU676" s="28"/>
    </row>
    <row r="677">
      <c r="B677" s="28"/>
      <c r="C677" s="28"/>
      <c r="D677" s="28"/>
      <c r="E677" s="56"/>
      <c r="M677" s="14"/>
      <c r="N677" s="14"/>
      <c r="AL677" s="40"/>
      <c r="AP677" s="40"/>
      <c r="AQ677" s="28"/>
      <c r="AR677" s="28"/>
      <c r="AS677" s="28"/>
      <c r="AT677" s="28"/>
      <c r="AU677" s="28"/>
    </row>
    <row r="678">
      <c r="B678" s="28"/>
      <c r="C678" s="28"/>
      <c r="D678" s="28"/>
      <c r="E678" s="56"/>
      <c r="M678" s="14"/>
      <c r="N678" s="14"/>
      <c r="AL678" s="40"/>
      <c r="AP678" s="40"/>
      <c r="AQ678" s="28"/>
      <c r="AR678" s="28"/>
      <c r="AS678" s="28"/>
      <c r="AT678" s="28"/>
      <c r="AU678" s="28"/>
    </row>
    <row r="679">
      <c r="B679" s="28"/>
      <c r="C679" s="28"/>
      <c r="D679" s="28"/>
      <c r="E679" s="56"/>
      <c r="M679" s="14"/>
      <c r="N679" s="14"/>
      <c r="AL679" s="40"/>
      <c r="AP679" s="40"/>
      <c r="AQ679" s="28"/>
      <c r="AR679" s="28"/>
      <c r="AS679" s="28"/>
      <c r="AT679" s="28"/>
      <c r="AU679" s="28"/>
    </row>
    <row r="680">
      <c r="B680" s="28"/>
      <c r="C680" s="28"/>
      <c r="D680" s="28"/>
      <c r="E680" s="56"/>
      <c r="M680" s="14"/>
      <c r="N680" s="14"/>
      <c r="AL680" s="40"/>
      <c r="AP680" s="40"/>
      <c r="AQ680" s="28"/>
      <c r="AR680" s="28"/>
      <c r="AS680" s="28"/>
      <c r="AT680" s="28"/>
      <c r="AU680" s="28"/>
    </row>
    <row r="681">
      <c r="B681" s="28"/>
      <c r="C681" s="28"/>
      <c r="D681" s="28"/>
      <c r="E681" s="56"/>
      <c r="M681" s="14"/>
      <c r="N681" s="14"/>
      <c r="AL681" s="40"/>
      <c r="AP681" s="40"/>
      <c r="AQ681" s="28"/>
      <c r="AR681" s="28"/>
      <c r="AS681" s="28"/>
      <c r="AT681" s="28"/>
      <c r="AU681" s="28"/>
    </row>
    <row r="682">
      <c r="B682" s="28"/>
      <c r="C682" s="28"/>
      <c r="D682" s="28"/>
      <c r="E682" s="56"/>
      <c r="M682" s="14"/>
      <c r="N682" s="14"/>
      <c r="AL682" s="40"/>
      <c r="AP682" s="40"/>
      <c r="AQ682" s="28"/>
      <c r="AR682" s="28"/>
      <c r="AS682" s="28"/>
      <c r="AT682" s="28"/>
      <c r="AU682" s="28"/>
    </row>
    <row r="683">
      <c r="B683" s="28"/>
      <c r="C683" s="28"/>
      <c r="D683" s="28"/>
      <c r="E683" s="56"/>
      <c r="M683" s="14"/>
      <c r="N683" s="14"/>
      <c r="AL683" s="40"/>
      <c r="AP683" s="40"/>
      <c r="AQ683" s="28"/>
      <c r="AR683" s="28"/>
      <c r="AS683" s="28"/>
      <c r="AT683" s="28"/>
      <c r="AU683" s="28"/>
    </row>
    <row r="684">
      <c r="B684" s="28"/>
      <c r="C684" s="28"/>
      <c r="D684" s="28"/>
      <c r="E684" s="56"/>
      <c r="M684" s="14"/>
      <c r="N684" s="14"/>
      <c r="AL684" s="40"/>
      <c r="AP684" s="40"/>
      <c r="AQ684" s="28"/>
      <c r="AR684" s="28"/>
      <c r="AS684" s="28"/>
      <c r="AT684" s="28"/>
      <c r="AU684" s="28"/>
    </row>
    <row r="685">
      <c r="B685" s="28"/>
      <c r="C685" s="28"/>
      <c r="D685" s="28"/>
      <c r="E685" s="56"/>
      <c r="M685" s="14"/>
      <c r="N685" s="14"/>
      <c r="AL685" s="40"/>
      <c r="AP685" s="40"/>
      <c r="AQ685" s="28"/>
      <c r="AR685" s="28"/>
      <c r="AS685" s="28"/>
      <c r="AT685" s="28"/>
      <c r="AU685" s="28"/>
    </row>
    <row r="686">
      <c r="B686" s="28"/>
      <c r="C686" s="28"/>
      <c r="D686" s="28"/>
      <c r="E686" s="56"/>
      <c r="M686" s="14"/>
      <c r="N686" s="14"/>
      <c r="AL686" s="40"/>
      <c r="AP686" s="40"/>
      <c r="AQ686" s="28"/>
      <c r="AR686" s="28"/>
      <c r="AS686" s="28"/>
      <c r="AT686" s="28"/>
      <c r="AU686" s="28"/>
    </row>
    <row r="687">
      <c r="B687" s="28"/>
      <c r="C687" s="28"/>
      <c r="D687" s="28"/>
      <c r="E687" s="56"/>
      <c r="M687" s="14"/>
      <c r="N687" s="14"/>
      <c r="AL687" s="40"/>
      <c r="AP687" s="40"/>
      <c r="AQ687" s="28"/>
      <c r="AR687" s="28"/>
      <c r="AS687" s="28"/>
      <c r="AT687" s="28"/>
      <c r="AU687" s="28"/>
    </row>
    <row r="688">
      <c r="B688" s="28"/>
      <c r="C688" s="28"/>
      <c r="D688" s="28"/>
      <c r="E688" s="56"/>
      <c r="M688" s="14"/>
      <c r="N688" s="14"/>
      <c r="AL688" s="40"/>
      <c r="AP688" s="40"/>
      <c r="AQ688" s="28"/>
      <c r="AR688" s="28"/>
      <c r="AS688" s="28"/>
      <c r="AT688" s="28"/>
      <c r="AU688" s="28"/>
    </row>
    <row r="689">
      <c r="B689" s="28"/>
      <c r="C689" s="28"/>
      <c r="D689" s="28"/>
      <c r="E689" s="56"/>
      <c r="M689" s="14"/>
      <c r="N689" s="14"/>
      <c r="AL689" s="40"/>
      <c r="AP689" s="40"/>
      <c r="AQ689" s="28"/>
      <c r="AR689" s="28"/>
      <c r="AS689" s="28"/>
      <c r="AT689" s="28"/>
      <c r="AU689" s="28"/>
    </row>
    <row r="690">
      <c r="B690" s="28"/>
      <c r="C690" s="28"/>
      <c r="D690" s="28"/>
      <c r="E690" s="56"/>
      <c r="M690" s="14"/>
      <c r="N690" s="14"/>
      <c r="AL690" s="40"/>
      <c r="AP690" s="40"/>
      <c r="AQ690" s="28"/>
      <c r="AR690" s="28"/>
      <c r="AS690" s="28"/>
      <c r="AT690" s="28"/>
      <c r="AU690" s="28"/>
    </row>
    <row r="691">
      <c r="B691" s="28"/>
      <c r="C691" s="28"/>
      <c r="D691" s="28"/>
      <c r="E691" s="56"/>
      <c r="M691" s="14"/>
      <c r="N691" s="14"/>
      <c r="AL691" s="40"/>
      <c r="AP691" s="40"/>
      <c r="AQ691" s="28"/>
      <c r="AR691" s="28"/>
      <c r="AS691" s="28"/>
      <c r="AT691" s="28"/>
      <c r="AU691" s="28"/>
    </row>
    <row r="692">
      <c r="B692" s="28"/>
      <c r="C692" s="28"/>
      <c r="D692" s="28"/>
      <c r="E692" s="56"/>
      <c r="M692" s="14"/>
      <c r="N692" s="14"/>
      <c r="AL692" s="40"/>
      <c r="AP692" s="40"/>
      <c r="AQ692" s="28"/>
      <c r="AR692" s="28"/>
      <c r="AS692" s="28"/>
      <c r="AT692" s="28"/>
      <c r="AU692" s="28"/>
    </row>
    <row r="693">
      <c r="B693" s="28"/>
      <c r="C693" s="28"/>
      <c r="D693" s="28"/>
      <c r="E693" s="56"/>
      <c r="M693" s="14"/>
      <c r="N693" s="14"/>
      <c r="AL693" s="40"/>
      <c r="AP693" s="40"/>
      <c r="AQ693" s="28"/>
      <c r="AR693" s="28"/>
      <c r="AS693" s="28"/>
      <c r="AT693" s="28"/>
      <c r="AU693" s="28"/>
    </row>
    <row r="694">
      <c r="B694" s="28"/>
      <c r="C694" s="28"/>
      <c r="D694" s="28"/>
      <c r="E694" s="56"/>
      <c r="M694" s="14"/>
      <c r="N694" s="14"/>
      <c r="AL694" s="40"/>
      <c r="AP694" s="40"/>
      <c r="AQ694" s="28"/>
      <c r="AR694" s="28"/>
      <c r="AS694" s="28"/>
      <c r="AT694" s="28"/>
      <c r="AU694" s="28"/>
    </row>
    <row r="695">
      <c r="B695" s="28"/>
      <c r="C695" s="28"/>
      <c r="D695" s="28"/>
      <c r="E695" s="56"/>
      <c r="M695" s="14"/>
      <c r="N695" s="14"/>
      <c r="AL695" s="40"/>
      <c r="AP695" s="40"/>
      <c r="AQ695" s="28"/>
      <c r="AR695" s="28"/>
      <c r="AS695" s="28"/>
      <c r="AT695" s="28"/>
      <c r="AU695" s="28"/>
    </row>
    <row r="696">
      <c r="B696" s="28"/>
      <c r="C696" s="28"/>
      <c r="D696" s="28"/>
      <c r="E696" s="56"/>
      <c r="M696" s="14"/>
      <c r="N696" s="14"/>
      <c r="AL696" s="40"/>
      <c r="AP696" s="40"/>
      <c r="AQ696" s="28"/>
      <c r="AR696" s="28"/>
      <c r="AS696" s="28"/>
      <c r="AT696" s="28"/>
      <c r="AU696" s="28"/>
    </row>
    <row r="697">
      <c r="B697" s="28"/>
      <c r="C697" s="28"/>
      <c r="D697" s="28"/>
      <c r="E697" s="56"/>
      <c r="M697" s="14"/>
      <c r="N697" s="14"/>
      <c r="AL697" s="40"/>
      <c r="AP697" s="40"/>
      <c r="AQ697" s="28"/>
      <c r="AR697" s="28"/>
      <c r="AS697" s="28"/>
      <c r="AT697" s="28"/>
      <c r="AU697" s="28"/>
    </row>
    <row r="698">
      <c r="B698" s="28"/>
      <c r="C698" s="28"/>
      <c r="D698" s="28"/>
      <c r="E698" s="56"/>
      <c r="M698" s="14"/>
      <c r="N698" s="14"/>
      <c r="AL698" s="40"/>
      <c r="AP698" s="40"/>
      <c r="AQ698" s="28"/>
      <c r="AR698" s="28"/>
      <c r="AS698" s="28"/>
      <c r="AT698" s="28"/>
      <c r="AU698" s="28"/>
    </row>
    <row r="699">
      <c r="B699" s="28"/>
      <c r="C699" s="28"/>
      <c r="D699" s="28"/>
      <c r="E699" s="56"/>
      <c r="M699" s="14"/>
      <c r="N699" s="14"/>
      <c r="AL699" s="40"/>
      <c r="AP699" s="40"/>
      <c r="AQ699" s="28"/>
      <c r="AR699" s="28"/>
      <c r="AS699" s="28"/>
      <c r="AT699" s="28"/>
      <c r="AU699" s="28"/>
    </row>
    <row r="700">
      <c r="B700" s="28"/>
      <c r="C700" s="28"/>
      <c r="D700" s="28"/>
      <c r="E700" s="56"/>
      <c r="M700" s="14"/>
      <c r="N700" s="14"/>
      <c r="AL700" s="40"/>
      <c r="AP700" s="40"/>
      <c r="AQ700" s="28"/>
      <c r="AR700" s="28"/>
      <c r="AS700" s="28"/>
      <c r="AT700" s="28"/>
      <c r="AU700" s="28"/>
    </row>
    <row r="701">
      <c r="B701" s="28"/>
      <c r="C701" s="28"/>
      <c r="D701" s="28"/>
      <c r="E701" s="56"/>
      <c r="M701" s="14"/>
      <c r="N701" s="14"/>
      <c r="AL701" s="40"/>
      <c r="AP701" s="40"/>
      <c r="AQ701" s="28"/>
      <c r="AR701" s="28"/>
      <c r="AS701" s="28"/>
      <c r="AT701" s="28"/>
      <c r="AU701" s="28"/>
    </row>
    <row r="702">
      <c r="B702" s="28"/>
      <c r="C702" s="28"/>
      <c r="D702" s="28"/>
      <c r="E702" s="56"/>
      <c r="M702" s="14"/>
      <c r="N702" s="14"/>
      <c r="AL702" s="40"/>
      <c r="AP702" s="40"/>
      <c r="AQ702" s="28"/>
      <c r="AR702" s="28"/>
      <c r="AS702" s="28"/>
      <c r="AT702" s="28"/>
      <c r="AU702" s="28"/>
    </row>
    <row r="703">
      <c r="B703" s="28"/>
      <c r="C703" s="28"/>
      <c r="D703" s="28"/>
      <c r="E703" s="56"/>
      <c r="M703" s="14"/>
      <c r="N703" s="14"/>
      <c r="AL703" s="40"/>
      <c r="AP703" s="40"/>
      <c r="AQ703" s="28"/>
      <c r="AR703" s="28"/>
      <c r="AS703" s="28"/>
      <c r="AT703" s="28"/>
      <c r="AU703" s="28"/>
    </row>
    <row r="704">
      <c r="B704" s="28"/>
      <c r="C704" s="28"/>
      <c r="D704" s="28"/>
      <c r="E704" s="56"/>
      <c r="M704" s="14"/>
      <c r="N704" s="14"/>
      <c r="AL704" s="40"/>
      <c r="AP704" s="40"/>
      <c r="AQ704" s="28"/>
      <c r="AR704" s="28"/>
      <c r="AS704" s="28"/>
      <c r="AT704" s="28"/>
      <c r="AU704" s="28"/>
    </row>
    <row r="705">
      <c r="B705" s="28"/>
      <c r="C705" s="28"/>
      <c r="D705" s="28"/>
      <c r="E705" s="56"/>
      <c r="M705" s="14"/>
      <c r="N705" s="14"/>
      <c r="AL705" s="40"/>
      <c r="AP705" s="40"/>
      <c r="AQ705" s="28"/>
      <c r="AR705" s="28"/>
      <c r="AS705" s="28"/>
      <c r="AT705" s="28"/>
      <c r="AU705" s="28"/>
    </row>
    <row r="706">
      <c r="B706" s="28"/>
      <c r="C706" s="28"/>
      <c r="D706" s="28"/>
      <c r="E706" s="56"/>
      <c r="M706" s="14"/>
      <c r="N706" s="14"/>
      <c r="AL706" s="40"/>
      <c r="AP706" s="40"/>
      <c r="AQ706" s="28"/>
      <c r="AR706" s="28"/>
      <c r="AS706" s="28"/>
      <c r="AT706" s="28"/>
      <c r="AU706" s="28"/>
    </row>
    <row r="707">
      <c r="B707" s="28"/>
      <c r="C707" s="28"/>
      <c r="D707" s="28"/>
      <c r="E707" s="56"/>
      <c r="M707" s="14"/>
      <c r="N707" s="14"/>
      <c r="AL707" s="40"/>
      <c r="AP707" s="40"/>
      <c r="AQ707" s="28"/>
      <c r="AR707" s="28"/>
      <c r="AS707" s="28"/>
      <c r="AT707" s="28"/>
      <c r="AU707" s="28"/>
    </row>
    <row r="708">
      <c r="B708" s="28"/>
      <c r="C708" s="28"/>
      <c r="D708" s="28"/>
      <c r="E708" s="56"/>
      <c r="M708" s="14"/>
      <c r="N708" s="14"/>
      <c r="AL708" s="40"/>
      <c r="AP708" s="40"/>
      <c r="AQ708" s="28"/>
      <c r="AR708" s="28"/>
      <c r="AS708" s="28"/>
      <c r="AT708" s="28"/>
      <c r="AU708" s="28"/>
    </row>
    <row r="709">
      <c r="B709" s="28"/>
      <c r="C709" s="28"/>
      <c r="D709" s="28"/>
      <c r="E709" s="56"/>
      <c r="M709" s="14"/>
      <c r="N709" s="14"/>
      <c r="AL709" s="40"/>
      <c r="AP709" s="40"/>
      <c r="AQ709" s="28"/>
      <c r="AR709" s="28"/>
      <c r="AS709" s="28"/>
      <c r="AT709" s="28"/>
      <c r="AU709" s="28"/>
    </row>
    <row r="710">
      <c r="B710" s="28"/>
      <c r="C710" s="28"/>
      <c r="D710" s="28"/>
      <c r="E710" s="56"/>
      <c r="M710" s="14"/>
      <c r="N710" s="14"/>
      <c r="AL710" s="40"/>
      <c r="AP710" s="40"/>
      <c r="AQ710" s="28"/>
      <c r="AR710" s="28"/>
      <c r="AS710" s="28"/>
      <c r="AT710" s="28"/>
      <c r="AU710" s="28"/>
    </row>
    <row r="711">
      <c r="B711" s="28"/>
      <c r="C711" s="28"/>
      <c r="D711" s="28"/>
      <c r="E711" s="56"/>
      <c r="M711" s="14"/>
      <c r="N711" s="14"/>
      <c r="AL711" s="40"/>
      <c r="AP711" s="40"/>
      <c r="AQ711" s="28"/>
      <c r="AR711" s="28"/>
      <c r="AS711" s="28"/>
      <c r="AT711" s="28"/>
      <c r="AU711" s="28"/>
    </row>
    <row r="712">
      <c r="B712" s="28"/>
      <c r="C712" s="28"/>
      <c r="D712" s="28"/>
      <c r="E712" s="56"/>
      <c r="M712" s="14"/>
      <c r="N712" s="14"/>
      <c r="AL712" s="40"/>
      <c r="AP712" s="40"/>
      <c r="AQ712" s="28"/>
      <c r="AR712" s="28"/>
      <c r="AS712" s="28"/>
      <c r="AT712" s="28"/>
      <c r="AU712" s="28"/>
    </row>
    <row r="713">
      <c r="B713" s="28"/>
      <c r="C713" s="28"/>
      <c r="D713" s="28"/>
      <c r="E713" s="56"/>
      <c r="M713" s="14"/>
      <c r="N713" s="14"/>
      <c r="AL713" s="40"/>
      <c r="AP713" s="40"/>
      <c r="AQ713" s="28"/>
      <c r="AR713" s="28"/>
      <c r="AS713" s="28"/>
      <c r="AT713" s="28"/>
      <c r="AU713" s="28"/>
    </row>
    <row r="714">
      <c r="B714" s="28"/>
      <c r="C714" s="28"/>
      <c r="D714" s="28"/>
      <c r="E714" s="56"/>
      <c r="M714" s="14"/>
      <c r="N714" s="14"/>
      <c r="AL714" s="40"/>
      <c r="AP714" s="40"/>
      <c r="AQ714" s="28"/>
      <c r="AR714" s="28"/>
      <c r="AS714" s="28"/>
      <c r="AT714" s="28"/>
      <c r="AU714" s="28"/>
    </row>
    <row r="715">
      <c r="B715" s="28"/>
      <c r="C715" s="28"/>
      <c r="D715" s="28"/>
      <c r="E715" s="56"/>
      <c r="M715" s="14"/>
      <c r="N715" s="14"/>
      <c r="AL715" s="40"/>
      <c r="AP715" s="40"/>
      <c r="AQ715" s="28"/>
      <c r="AR715" s="28"/>
      <c r="AS715" s="28"/>
      <c r="AT715" s="28"/>
      <c r="AU715" s="28"/>
    </row>
    <row r="716">
      <c r="B716" s="28"/>
      <c r="C716" s="28"/>
      <c r="D716" s="28"/>
      <c r="E716" s="56"/>
      <c r="M716" s="14"/>
      <c r="N716" s="14"/>
      <c r="AL716" s="40"/>
      <c r="AP716" s="40"/>
      <c r="AQ716" s="28"/>
      <c r="AR716" s="28"/>
      <c r="AS716" s="28"/>
      <c r="AT716" s="28"/>
      <c r="AU716" s="28"/>
    </row>
    <row r="717">
      <c r="B717" s="28"/>
      <c r="C717" s="28"/>
      <c r="D717" s="28"/>
      <c r="E717" s="56"/>
      <c r="M717" s="14"/>
      <c r="N717" s="14"/>
      <c r="AL717" s="40"/>
      <c r="AP717" s="40"/>
      <c r="AQ717" s="28"/>
      <c r="AR717" s="28"/>
      <c r="AS717" s="28"/>
      <c r="AT717" s="28"/>
      <c r="AU717" s="28"/>
    </row>
    <row r="718">
      <c r="B718" s="28"/>
      <c r="C718" s="28"/>
      <c r="D718" s="28"/>
      <c r="E718" s="56"/>
      <c r="M718" s="14"/>
      <c r="N718" s="14"/>
      <c r="AL718" s="40"/>
      <c r="AP718" s="40"/>
      <c r="AQ718" s="28"/>
      <c r="AR718" s="28"/>
      <c r="AS718" s="28"/>
      <c r="AT718" s="28"/>
      <c r="AU718" s="28"/>
    </row>
    <row r="719">
      <c r="B719" s="28"/>
      <c r="C719" s="28"/>
      <c r="D719" s="28"/>
      <c r="E719" s="56"/>
      <c r="M719" s="14"/>
      <c r="N719" s="14"/>
      <c r="AL719" s="40"/>
      <c r="AP719" s="40"/>
      <c r="AQ719" s="28"/>
      <c r="AR719" s="28"/>
      <c r="AS719" s="28"/>
      <c r="AT719" s="28"/>
      <c r="AU719" s="28"/>
    </row>
    <row r="720">
      <c r="B720" s="28"/>
      <c r="C720" s="28"/>
      <c r="D720" s="28"/>
      <c r="E720" s="56"/>
      <c r="M720" s="14"/>
      <c r="N720" s="14"/>
      <c r="AL720" s="40"/>
      <c r="AP720" s="40"/>
      <c r="AQ720" s="28"/>
      <c r="AR720" s="28"/>
      <c r="AS720" s="28"/>
      <c r="AT720" s="28"/>
      <c r="AU720" s="28"/>
    </row>
    <row r="721">
      <c r="B721" s="28"/>
      <c r="C721" s="28"/>
      <c r="D721" s="28"/>
      <c r="E721" s="56"/>
      <c r="M721" s="14"/>
      <c r="N721" s="14"/>
      <c r="AL721" s="40"/>
      <c r="AP721" s="40"/>
      <c r="AQ721" s="28"/>
      <c r="AR721" s="28"/>
      <c r="AS721" s="28"/>
      <c r="AT721" s="28"/>
      <c r="AU721" s="28"/>
    </row>
    <row r="722">
      <c r="B722" s="28"/>
      <c r="C722" s="28"/>
      <c r="D722" s="28"/>
      <c r="E722" s="56"/>
      <c r="M722" s="14"/>
      <c r="N722" s="14"/>
      <c r="AL722" s="40"/>
      <c r="AP722" s="40"/>
      <c r="AQ722" s="28"/>
      <c r="AR722" s="28"/>
      <c r="AS722" s="28"/>
      <c r="AT722" s="28"/>
      <c r="AU722" s="28"/>
    </row>
    <row r="723">
      <c r="B723" s="28"/>
      <c r="C723" s="28"/>
      <c r="D723" s="28"/>
      <c r="E723" s="56"/>
      <c r="M723" s="14"/>
      <c r="N723" s="14"/>
      <c r="AL723" s="40"/>
      <c r="AP723" s="40"/>
      <c r="AQ723" s="28"/>
      <c r="AR723" s="28"/>
      <c r="AS723" s="28"/>
      <c r="AT723" s="28"/>
      <c r="AU723" s="28"/>
    </row>
    <row r="724">
      <c r="B724" s="28"/>
      <c r="C724" s="28"/>
      <c r="D724" s="28"/>
      <c r="E724" s="56"/>
      <c r="M724" s="14"/>
      <c r="N724" s="14"/>
      <c r="AL724" s="40"/>
      <c r="AP724" s="40"/>
      <c r="AQ724" s="28"/>
      <c r="AR724" s="28"/>
      <c r="AS724" s="28"/>
      <c r="AT724" s="28"/>
      <c r="AU724" s="28"/>
    </row>
    <row r="725">
      <c r="B725" s="28"/>
      <c r="C725" s="28"/>
      <c r="D725" s="28"/>
      <c r="E725" s="56"/>
      <c r="M725" s="14"/>
      <c r="N725" s="14"/>
      <c r="AL725" s="40"/>
      <c r="AP725" s="40"/>
      <c r="AQ725" s="28"/>
      <c r="AR725" s="28"/>
      <c r="AS725" s="28"/>
      <c r="AT725" s="28"/>
      <c r="AU725" s="28"/>
    </row>
    <row r="726">
      <c r="B726" s="28"/>
      <c r="C726" s="28"/>
      <c r="D726" s="28"/>
      <c r="E726" s="56"/>
      <c r="M726" s="14"/>
      <c r="N726" s="14"/>
      <c r="AL726" s="40"/>
      <c r="AP726" s="40"/>
      <c r="AQ726" s="28"/>
      <c r="AR726" s="28"/>
      <c r="AS726" s="28"/>
      <c r="AT726" s="28"/>
      <c r="AU726" s="28"/>
    </row>
    <row r="727">
      <c r="B727" s="28"/>
      <c r="C727" s="28"/>
      <c r="D727" s="28"/>
      <c r="E727" s="56"/>
      <c r="M727" s="14"/>
      <c r="N727" s="14"/>
      <c r="AL727" s="40"/>
      <c r="AP727" s="40"/>
      <c r="AQ727" s="28"/>
      <c r="AR727" s="28"/>
      <c r="AS727" s="28"/>
      <c r="AT727" s="28"/>
      <c r="AU727" s="28"/>
    </row>
    <row r="728">
      <c r="B728" s="28"/>
      <c r="C728" s="28"/>
      <c r="D728" s="28"/>
      <c r="E728" s="56"/>
      <c r="M728" s="14"/>
      <c r="N728" s="14"/>
      <c r="AL728" s="40"/>
      <c r="AP728" s="40"/>
      <c r="AQ728" s="28"/>
      <c r="AR728" s="28"/>
      <c r="AS728" s="28"/>
      <c r="AT728" s="28"/>
      <c r="AU728" s="28"/>
    </row>
    <row r="729">
      <c r="B729" s="28"/>
      <c r="C729" s="28"/>
      <c r="D729" s="28"/>
      <c r="E729" s="56"/>
      <c r="M729" s="14"/>
      <c r="N729" s="14"/>
      <c r="AL729" s="40"/>
      <c r="AP729" s="40"/>
      <c r="AQ729" s="28"/>
      <c r="AR729" s="28"/>
      <c r="AS729" s="28"/>
      <c r="AT729" s="28"/>
      <c r="AU729" s="28"/>
    </row>
    <row r="730">
      <c r="B730" s="28"/>
      <c r="C730" s="28"/>
      <c r="D730" s="28"/>
      <c r="E730" s="56"/>
      <c r="M730" s="14"/>
      <c r="N730" s="14"/>
      <c r="AL730" s="40"/>
      <c r="AP730" s="40"/>
      <c r="AQ730" s="28"/>
      <c r="AR730" s="28"/>
      <c r="AS730" s="28"/>
      <c r="AT730" s="28"/>
      <c r="AU730" s="28"/>
    </row>
    <row r="731">
      <c r="B731" s="28"/>
      <c r="C731" s="28"/>
      <c r="D731" s="28"/>
      <c r="E731" s="56"/>
      <c r="M731" s="14"/>
      <c r="N731" s="14"/>
      <c r="AL731" s="40"/>
      <c r="AP731" s="40"/>
      <c r="AQ731" s="28"/>
      <c r="AR731" s="28"/>
      <c r="AS731" s="28"/>
      <c r="AT731" s="28"/>
      <c r="AU731" s="28"/>
    </row>
    <row r="732">
      <c r="B732" s="28"/>
      <c r="C732" s="28"/>
      <c r="D732" s="28"/>
      <c r="E732" s="56"/>
      <c r="M732" s="14"/>
      <c r="N732" s="14"/>
      <c r="AL732" s="40"/>
      <c r="AP732" s="40"/>
      <c r="AQ732" s="28"/>
      <c r="AR732" s="28"/>
      <c r="AS732" s="28"/>
      <c r="AT732" s="28"/>
      <c r="AU732" s="28"/>
    </row>
    <row r="733">
      <c r="B733" s="28"/>
      <c r="C733" s="28"/>
      <c r="D733" s="28"/>
      <c r="E733" s="56"/>
      <c r="M733" s="14"/>
      <c r="N733" s="14"/>
      <c r="AL733" s="40"/>
      <c r="AP733" s="40"/>
      <c r="AQ733" s="28"/>
      <c r="AR733" s="28"/>
      <c r="AS733" s="28"/>
      <c r="AT733" s="28"/>
      <c r="AU733" s="28"/>
    </row>
    <row r="734">
      <c r="B734" s="28"/>
      <c r="C734" s="28"/>
      <c r="D734" s="28"/>
      <c r="E734" s="56"/>
      <c r="M734" s="14"/>
      <c r="N734" s="14"/>
      <c r="AL734" s="40"/>
      <c r="AP734" s="40"/>
      <c r="AQ734" s="28"/>
      <c r="AR734" s="28"/>
      <c r="AS734" s="28"/>
      <c r="AT734" s="28"/>
      <c r="AU734" s="28"/>
    </row>
    <row r="735">
      <c r="B735" s="28"/>
      <c r="C735" s="28"/>
      <c r="D735" s="28"/>
      <c r="E735" s="56"/>
      <c r="M735" s="14"/>
      <c r="N735" s="14"/>
      <c r="AL735" s="40"/>
      <c r="AP735" s="40"/>
      <c r="AQ735" s="28"/>
      <c r="AR735" s="28"/>
      <c r="AS735" s="28"/>
      <c r="AT735" s="28"/>
      <c r="AU735" s="28"/>
    </row>
    <row r="736">
      <c r="B736" s="28"/>
      <c r="C736" s="28"/>
      <c r="D736" s="28"/>
      <c r="E736" s="56"/>
      <c r="M736" s="14"/>
      <c r="N736" s="14"/>
      <c r="AL736" s="40"/>
      <c r="AP736" s="40"/>
      <c r="AQ736" s="28"/>
      <c r="AR736" s="28"/>
      <c r="AS736" s="28"/>
      <c r="AT736" s="28"/>
      <c r="AU736" s="28"/>
    </row>
    <row r="737">
      <c r="B737" s="28"/>
      <c r="C737" s="28"/>
      <c r="D737" s="28"/>
      <c r="E737" s="56"/>
      <c r="M737" s="14"/>
      <c r="N737" s="14"/>
      <c r="AL737" s="40"/>
      <c r="AP737" s="40"/>
      <c r="AQ737" s="28"/>
      <c r="AR737" s="28"/>
      <c r="AS737" s="28"/>
      <c r="AT737" s="28"/>
      <c r="AU737" s="28"/>
    </row>
    <row r="738">
      <c r="B738" s="28"/>
      <c r="C738" s="28"/>
      <c r="D738" s="28"/>
      <c r="E738" s="56"/>
      <c r="M738" s="14"/>
      <c r="N738" s="14"/>
      <c r="AL738" s="40"/>
      <c r="AP738" s="40"/>
      <c r="AQ738" s="28"/>
      <c r="AR738" s="28"/>
      <c r="AS738" s="28"/>
      <c r="AT738" s="28"/>
      <c r="AU738" s="28"/>
    </row>
    <row r="739">
      <c r="B739" s="28"/>
      <c r="C739" s="28"/>
      <c r="D739" s="28"/>
      <c r="E739" s="56"/>
      <c r="M739" s="14"/>
      <c r="N739" s="14"/>
      <c r="AL739" s="40"/>
      <c r="AP739" s="40"/>
      <c r="AQ739" s="28"/>
      <c r="AR739" s="28"/>
      <c r="AS739" s="28"/>
      <c r="AT739" s="28"/>
      <c r="AU739" s="28"/>
    </row>
    <row r="740">
      <c r="B740" s="28"/>
      <c r="C740" s="28"/>
      <c r="D740" s="28"/>
      <c r="E740" s="56"/>
      <c r="M740" s="14"/>
      <c r="N740" s="14"/>
      <c r="AL740" s="40"/>
      <c r="AP740" s="40"/>
      <c r="AQ740" s="28"/>
      <c r="AR740" s="28"/>
      <c r="AS740" s="28"/>
      <c r="AT740" s="28"/>
      <c r="AU740" s="28"/>
    </row>
    <row r="741">
      <c r="B741" s="28"/>
      <c r="C741" s="28"/>
      <c r="D741" s="28"/>
      <c r="E741" s="56"/>
      <c r="M741" s="14"/>
      <c r="N741" s="14"/>
      <c r="AL741" s="40"/>
      <c r="AP741" s="40"/>
      <c r="AQ741" s="28"/>
      <c r="AR741" s="28"/>
      <c r="AS741" s="28"/>
      <c r="AT741" s="28"/>
      <c r="AU741" s="28"/>
    </row>
    <row r="742">
      <c r="B742" s="28"/>
      <c r="C742" s="28"/>
      <c r="D742" s="28"/>
      <c r="E742" s="56"/>
      <c r="M742" s="14"/>
      <c r="N742" s="14"/>
      <c r="AL742" s="40"/>
      <c r="AP742" s="40"/>
      <c r="AQ742" s="28"/>
      <c r="AR742" s="28"/>
      <c r="AS742" s="28"/>
      <c r="AT742" s="28"/>
      <c r="AU742" s="28"/>
    </row>
    <row r="743">
      <c r="B743" s="28"/>
      <c r="C743" s="28"/>
      <c r="D743" s="28"/>
      <c r="E743" s="56"/>
      <c r="M743" s="14"/>
      <c r="N743" s="14"/>
      <c r="AL743" s="40"/>
      <c r="AP743" s="40"/>
      <c r="AQ743" s="28"/>
      <c r="AR743" s="28"/>
      <c r="AS743" s="28"/>
      <c r="AT743" s="28"/>
      <c r="AU743" s="28"/>
    </row>
    <row r="744">
      <c r="B744" s="28"/>
      <c r="C744" s="28"/>
      <c r="D744" s="28"/>
      <c r="E744" s="56"/>
      <c r="M744" s="14"/>
      <c r="N744" s="14"/>
      <c r="AL744" s="40"/>
      <c r="AP744" s="40"/>
      <c r="AQ744" s="28"/>
      <c r="AR744" s="28"/>
      <c r="AS744" s="28"/>
      <c r="AT744" s="28"/>
      <c r="AU744" s="28"/>
    </row>
    <row r="745">
      <c r="B745" s="28"/>
      <c r="C745" s="28"/>
      <c r="D745" s="28"/>
      <c r="E745" s="56"/>
      <c r="M745" s="14"/>
      <c r="N745" s="14"/>
      <c r="AL745" s="40"/>
      <c r="AP745" s="40"/>
      <c r="AQ745" s="28"/>
      <c r="AR745" s="28"/>
      <c r="AS745" s="28"/>
      <c r="AT745" s="28"/>
      <c r="AU745" s="28"/>
    </row>
    <row r="746">
      <c r="B746" s="28"/>
      <c r="C746" s="28"/>
      <c r="D746" s="28"/>
      <c r="E746" s="56"/>
      <c r="M746" s="14"/>
      <c r="N746" s="14"/>
      <c r="AL746" s="40"/>
      <c r="AP746" s="40"/>
      <c r="AQ746" s="28"/>
      <c r="AR746" s="28"/>
      <c r="AS746" s="28"/>
      <c r="AT746" s="28"/>
      <c r="AU746" s="28"/>
    </row>
    <row r="747">
      <c r="B747" s="28"/>
      <c r="C747" s="28"/>
      <c r="D747" s="28"/>
      <c r="E747" s="56"/>
      <c r="M747" s="14"/>
      <c r="N747" s="14"/>
      <c r="AL747" s="40"/>
      <c r="AP747" s="40"/>
      <c r="AQ747" s="28"/>
      <c r="AR747" s="28"/>
      <c r="AS747" s="28"/>
      <c r="AT747" s="28"/>
      <c r="AU747" s="28"/>
    </row>
    <row r="748">
      <c r="B748" s="28"/>
      <c r="C748" s="28"/>
      <c r="D748" s="28"/>
      <c r="E748" s="56"/>
      <c r="M748" s="14"/>
      <c r="N748" s="14"/>
      <c r="AL748" s="40"/>
      <c r="AP748" s="40"/>
      <c r="AQ748" s="28"/>
      <c r="AR748" s="28"/>
      <c r="AS748" s="28"/>
      <c r="AT748" s="28"/>
      <c r="AU748" s="28"/>
    </row>
    <row r="749">
      <c r="B749" s="28"/>
      <c r="C749" s="28"/>
      <c r="D749" s="28"/>
      <c r="E749" s="56"/>
      <c r="M749" s="14"/>
      <c r="N749" s="14"/>
      <c r="AL749" s="40"/>
      <c r="AP749" s="40"/>
      <c r="AQ749" s="28"/>
      <c r="AR749" s="28"/>
      <c r="AS749" s="28"/>
      <c r="AT749" s="28"/>
      <c r="AU749" s="28"/>
    </row>
    <row r="750">
      <c r="B750" s="28"/>
      <c r="C750" s="28"/>
      <c r="D750" s="28"/>
      <c r="E750" s="56"/>
      <c r="M750" s="14"/>
      <c r="N750" s="14"/>
      <c r="AL750" s="40"/>
      <c r="AP750" s="40"/>
      <c r="AQ750" s="28"/>
      <c r="AR750" s="28"/>
      <c r="AS750" s="28"/>
      <c r="AT750" s="28"/>
      <c r="AU750" s="28"/>
    </row>
    <row r="751">
      <c r="B751" s="28"/>
      <c r="C751" s="28"/>
      <c r="D751" s="28"/>
      <c r="E751" s="56"/>
      <c r="M751" s="14"/>
      <c r="N751" s="14"/>
      <c r="AL751" s="40"/>
      <c r="AP751" s="40"/>
      <c r="AQ751" s="28"/>
      <c r="AR751" s="28"/>
      <c r="AS751" s="28"/>
      <c r="AT751" s="28"/>
      <c r="AU751" s="28"/>
    </row>
    <row r="752">
      <c r="B752" s="28"/>
      <c r="C752" s="28"/>
      <c r="D752" s="28"/>
      <c r="E752" s="56"/>
      <c r="M752" s="14"/>
      <c r="N752" s="14"/>
      <c r="AL752" s="40"/>
      <c r="AP752" s="40"/>
      <c r="AQ752" s="28"/>
      <c r="AR752" s="28"/>
      <c r="AS752" s="28"/>
      <c r="AT752" s="28"/>
      <c r="AU752" s="28"/>
    </row>
    <row r="753">
      <c r="B753" s="28"/>
      <c r="C753" s="28"/>
      <c r="D753" s="28"/>
      <c r="E753" s="56"/>
      <c r="M753" s="14"/>
      <c r="N753" s="14"/>
      <c r="AL753" s="40"/>
      <c r="AP753" s="40"/>
      <c r="AQ753" s="28"/>
      <c r="AR753" s="28"/>
      <c r="AS753" s="28"/>
      <c r="AT753" s="28"/>
      <c r="AU753" s="28"/>
    </row>
    <row r="754">
      <c r="B754" s="28"/>
      <c r="C754" s="28"/>
      <c r="D754" s="28"/>
      <c r="E754" s="56"/>
      <c r="M754" s="14"/>
      <c r="N754" s="14"/>
      <c r="AL754" s="40"/>
      <c r="AP754" s="40"/>
      <c r="AQ754" s="28"/>
      <c r="AR754" s="28"/>
      <c r="AS754" s="28"/>
      <c r="AT754" s="28"/>
      <c r="AU754" s="28"/>
    </row>
    <row r="755">
      <c r="B755" s="28"/>
      <c r="C755" s="28"/>
      <c r="D755" s="28"/>
      <c r="E755" s="56"/>
      <c r="M755" s="14"/>
      <c r="N755" s="14"/>
      <c r="AL755" s="40"/>
      <c r="AP755" s="40"/>
      <c r="AQ755" s="28"/>
      <c r="AR755" s="28"/>
      <c r="AS755" s="28"/>
      <c r="AT755" s="28"/>
      <c r="AU755" s="28"/>
    </row>
    <row r="756">
      <c r="B756" s="28"/>
      <c r="C756" s="28"/>
      <c r="D756" s="28"/>
      <c r="E756" s="56"/>
      <c r="M756" s="14"/>
      <c r="N756" s="14"/>
      <c r="AL756" s="40"/>
      <c r="AP756" s="40"/>
      <c r="AQ756" s="28"/>
      <c r="AR756" s="28"/>
      <c r="AS756" s="28"/>
      <c r="AT756" s="28"/>
      <c r="AU756" s="28"/>
    </row>
    <row r="757">
      <c r="B757" s="28"/>
      <c r="C757" s="28"/>
      <c r="D757" s="28"/>
      <c r="E757" s="56"/>
      <c r="M757" s="14"/>
      <c r="N757" s="14"/>
      <c r="AL757" s="40"/>
      <c r="AP757" s="40"/>
      <c r="AQ757" s="28"/>
      <c r="AR757" s="28"/>
      <c r="AS757" s="28"/>
      <c r="AT757" s="28"/>
      <c r="AU757" s="28"/>
    </row>
    <row r="758">
      <c r="B758" s="28"/>
      <c r="C758" s="28"/>
      <c r="D758" s="28"/>
      <c r="E758" s="56"/>
      <c r="M758" s="14"/>
      <c r="N758" s="14"/>
      <c r="AL758" s="40"/>
      <c r="AP758" s="40"/>
      <c r="AQ758" s="28"/>
      <c r="AR758" s="28"/>
      <c r="AS758" s="28"/>
      <c r="AT758" s="28"/>
      <c r="AU758" s="28"/>
    </row>
    <row r="759">
      <c r="B759" s="28"/>
      <c r="C759" s="28"/>
      <c r="D759" s="28"/>
      <c r="E759" s="56"/>
      <c r="M759" s="14"/>
      <c r="N759" s="14"/>
      <c r="AL759" s="40"/>
      <c r="AP759" s="40"/>
      <c r="AQ759" s="28"/>
      <c r="AR759" s="28"/>
      <c r="AS759" s="28"/>
      <c r="AT759" s="28"/>
      <c r="AU759" s="28"/>
    </row>
    <row r="760">
      <c r="B760" s="28"/>
      <c r="C760" s="28"/>
      <c r="D760" s="28"/>
      <c r="E760" s="56"/>
      <c r="M760" s="14"/>
      <c r="N760" s="14"/>
      <c r="AL760" s="40"/>
      <c r="AP760" s="40"/>
      <c r="AQ760" s="28"/>
      <c r="AR760" s="28"/>
      <c r="AS760" s="28"/>
      <c r="AT760" s="28"/>
      <c r="AU760" s="28"/>
    </row>
    <row r="761">
      <c r="B761" s="28"/>
      <c r="C761" s="28"/>
      <c r="D761" s="28"/>
      <c r="E761" s="56"/>
      <c r="M761" s="14"/>
      <c r="N761" s="14"/>
      <c r="AL761" s="40"/>
      <c r="AP761" s="40"/>
      <c r="AQ761" s="28"/>
      <c r="AR761" s="28"/>
      <c r="AS761" s="28"/>
      <c r="AT761" s="28"/>
      <c r="AU761" s="28"/>
    </row>
    <row r="762">
      <c r="B762" s="28"/>
      <c r="C762" s="28"/>
      <c r="D762" s="28"/>
      <c r="E762" s="56"/>
      <c r="M762" s="14"/>
      <c r="N762" s="14"/>
      <c r="AL762" s="40"/>
      <c r="AP762" s="40"/>
      <c r="AQ762" s="28"/>
      <c r="AR762" s="28"/>
      <c r="AS762" s="28"/>
      <c r="AT762" s="28"/>
      <c r="AU762" s="28"/>
    </row>
    <row r="763">
      <c r="B763" s="28"/>
      <c r="C763" s="28"/>
      <c r="D763" s="28"/>
      <c r="E763" s="56"/>
      <c r="M763" s="14"/>
      <c r="N763" s="14"/>
      <c r="AL763" s="40"/>
      <c r="AP763" s="40"/>
      <c r="AQ763" s="28"/>
      <c r="AR763" s="28"/>
      <c r="AS763" s="28"/>
      <c r="AT763" s="28"/>
      <c r="AU763" s="28"/>
    </row>
    <row r="764">
      <c r="B764" s="28"/>
      <c r="C764" s="28"/>
      <c r="D764" s="28"/>
      <c r="E764" s="56"/>
      <c r="M764" s="14"/>
      <c r="N764" s="14"/>
      <c r="AL764" s="40"/>
      <c r="AP764" s="40"/>
      <c r="AQ764" s="28"/>
      <c r="AR764" s="28"/>
      <c r="AS764" s="28"/>
      <c r="AT764" s="28"/>
      <c r="AU764" s="28"/>
    </row>
    <row r="765">
      <c r="B765" s="28"/>
      <c r="C765" s="28"/>
      <c r="D765" s="28"/>
      <c r="E765" s="56"/>
      <c r="M765" s="14"/>
      <c r="N765" s="14"/>
      <c r="AL765" s="40"/>
      <c r="AP765" s="40"/>
      <c r="AQ765" s="28"/>
      <c r="AR765" s="28"/>
      <c r="AS765" s="28"/>
      <c r="AT765" s="28"/>
      <c r="AU765" s="28"/>
    </row>
    <row r="766">
      <c r="B766" s="28"/>
      <c r="C766" s="28"/>
      <c r="D766" s="28"/>
      <c r="E766" s="56"/>
      <c r="M766" s="14"/>
      <c r="N766" s="14"/>
      <c r="AL766" s="40"/>
      <c r="AP766" s="40"/>
      <c r="AQ766" s="28"/>
      <c r="AR766" s="28"/>
      <c r="AS766" s="28"/>
      <c r="AT766" s="28"/>
      <c r="AU766" s="28"/>
    </row>
    <row r="767">
      <c r="B767" s="28"/>
      <c r="C767" s="28"/>
      <c r="D767" s="28"/>
      <c r="E767" s="56"/>
      <c r="M767" s="14"/>
      <c r="N767" s="14"/>
      <c r="AL767" s="40"/>
      <c r="AP767" s="40"/>
      <c r="AQ767" s="28"/>
      <c r="AR767" s="28"/>
      <c r="AS767" s="28"/>
      <c r="AT767" s="28"/>
      <c r="AU767" s="28"/>
    </row>
    <row r="768">
      <c r="B768" s="28"/>
      <c r="C768" s="28"/>
      <c r="D768" s="28"/>
      <c r="E768" s="56"/>
      <c r="M768" s="14"/>
      <c r="N768" s="14"/>
      <c r="AL768" s="40"/>
      <c r="AP768" s="40"/>
      <c r="AQ768" s="28"/>
      <c r="AR768" s="28"/>
      <c r="AS768" s="28"/>
      <c r="AT768" s="28"/>
      <c r="AU768" s="28"/>
    </row>
    <row r="769">
      <c r="B769" s="28"/>
      <c r="C769" s="28"/>
      <c r="D769" s="28"/>
      <c r="E769" s="56"/>
      <c r="M769" s="14"/>
      <c r="N769" s="14"/>
      <c r="AL769" s="40"/>
      <c r="AP769" s="40"/>
      <c r="AQ769" s="28"/>
      <c r="AR769" s="28"/>
      <c r="AS769" s="28"/>
      <c r="AT769" s="28"/>
      <c r="AU769" s="28"/>
    </row>
    <row r="770">
      <c r="B770" s="28"/>
      <c r="C770" s="28"/>
      <c r="D770" s="28"/>
      <c r="E770" s="56"/>
      <c r="M770" s="14"/>
      <c r="N770" s="14"/>
      <c r="AL770" s="40"/>
      <c r="AP770" s="40"/>
      <c r="AQ770" s="28"/>
      <c r="AR770" s="28"/>
      <c r="AS770" s="28"/>
      <c r="AT770" s="28"/>
      <c r="AU770" s="28"/>
    </row>
    <row r="771">
      <c r="B771" s="28"/>
      <c r="C771" s="28"/>
      <c r="D771" s="28"/>
      <c r="E771" s="56"/>
      <c r="M771" s="14"/>
      <c r="N771" s="14"/>
      <c r="AL771" s="40"/>
      <c r="AP771" s="40"/>
      <c r="AQ771" s="28"/>
      <c r="AR771" s="28"/>
      <c r="AS771" s="28"/>
      <c r="AT771" s="28"/>
      <c r="AU771" s="28"/>
    </row>
    <row r="772">
      <c r="B772" s="28"/>
      <c r="C772" s="28"/>
      <c r="D772" s="28"/>
      <c r="E772" s="56"/>
      <c r="M772" s="14"/>
      <c r="N772" s="14"/>
      <c r="AL772" s="40"/>
      <c r="AP772" s="40"/>
      <c r="AQ772" s="28"/>
      <c r="AR772" s="28"/>
      <c r="AS772" s="28"/>
      <c r="AT772" s="28"/>
      <c r="AU772" s="28"/>
    </row>
    <row r="773">
      <c r="B773" s="28"/>
      <c r="C773" s="28"/>
      <c r="D773" s="28"/>
      <c r="E773" s="56"/>
      <c r="M773" s="14"/>
      <c r="N773" s="14"/>
      <c r="AL773" s="40"/>
      <c r="AP773" s="40"/>
      <c r="AQ773" s="28"/>
      <c r="AR773" s="28"/>
      <c r="AS773" s="28"/>
      <c r="AT773" s="28"/>
      <c r="AU773" s="28"/>
    </row>
    <row r="774">
      <c r="B774" s="28"/>
      <c r="C774" s="28"/>
      <c r="D774" s="28"/>
      <c r="E774" s="56"/>
      <c r="M774" s="14"/>
      <c r="N774" s="14"/>
      <c r="AL774" s="40"/>
      <c r="AP774" s="40"/>
      <c r="AQ774" s="28"/>
      <c r="AR774" s="28"/>
      <c r="AS774" s="28"/>
      <c r="AT774" s="28"/>
      <c r="AU774" s="28"/>
    </row>
    <row r="775">
      <c r="B775" s="28"/>
      <c r="C775" s="28"/>
      <c r="D775" s="28"/>
      <c r="E775" s="56"/>
      <c r="M775" s="14"/>
      <c r="N775" s="14"/>
      <c r="AL775" s="40"/>
      <c r="AP775" s="40"/>
      <c r="AQ775" s="28"/>
      <c r="AR775" s="28"/>
      <c r="AS775" s="28"/>
      <c r="AT775" s="28"/>
      <c r="AU775" s="28"/>
    </row>
    <row r="776">
      <c r="B776" s="28"/>
      <c r="C776" s="28"/>
      <c r="D776" s="28"/>
      <c r="E776" s="56"/>
      <c r="M776" s="14"/>
      <c r="N776" s="14"/>
      <c r="AL776" s="40"/>
      <c r="AP776" s="40"/>
      <c r="AQ776" s="28"/>
      <c r="AR776" s="28"/>
      <c r="AS776" s="28"/>
      <c r="AT776" s="28"/>
      <c r="AU776" s="28"/>
    </row>
    <row r="777">
      <c r="B777" s="28"/>
      <c r="C777" s="28"/>
      <c r="D777" s="28"/>
      <c r="E777" s="56"/>
      <c r="M777" s="14"/>
      <c r="N777" s="14"/>
      <c r="AL777" s="40"/>
      <c r="AP777" s="40"/>
      <c r="AQ777" s="28"/>
      <c r="AR777" s="28"/>
      <c r="AS777" s="28"/>
      <c r="AT777" s="28"/>
      <c r="AU777" s="28"/>
    </row>
    <row r="778">
      <c r="B778" s="28"/>
      <c r="C778" s="28"/>
      <c r="D778" s="28"/>
      <c r="E778" s="56"/>
      <c r="M778" s="14"/>
      <c r="N778" s="14"/>
      <c r="AL778" s="40"/>
      <c r="AP778" s="40"/>
      <c r="AQ778" s="28"/>
      <c r="AR778" s="28"/>
      <c r="AS778" s="28"/>
      <c r="AT778" s="28"/>
      <c r="AU778" s="28"/>
    </row>
    <row r="779">
      <c r="B779" s="28"/>
      <c r="C779" s="28"/>
      <c r="D779" s="28"/>
      <c r="E779" s="56"/>
      <c r="M779" s="14"/>
      <c r="N779" s="14"/>
      <c r="AL779" s="40"/>
      <c r="AP779" s="40"/>
      <c r="AQ779" s="28"/>
      <c r="AR779" s="28"/>
      <c r="AS779" s="28"/>
      <c r="AT779" s="28"/>
      <c r="AU779" s="28"/>
    </row>
    <row r="780">
      <c r="B780" s="28"/>
      <c r="C780" s="28"/>
      <c r="D780" s="28"/>
      <c r="E780" s="56"/>
      <c r="M780" s="14"/>
      <c r="N780" s="14"/>
      <c r="AL780" s="40"/>
      <c r="AP780" s="40"/>
      <c r="AQ780" s="28"/>
      <c r="AR780" s="28"/>
      <c r="AS780" s="28"/>
      <c r="AT780" s="28"/>
      <c r="AU780" s="28"/>
    </row>
    <row r="781">
      <c r="B781" s="28"/>
      <c r="C781" s="28"/>
      <c r="D781" s="28"/>
      <c r="E781" s="56"/>
      <c r="M781" s="14"/>
      <c r="N781" s="14"/>
      <c r="AL781" s="40"/>
      <c r="AP781" s="40"/>
      <c r="AQ781" s="28"/>
      <c r="AR781" s="28"/>
      <c r="AS781" s="28"/>
      <c r="AT781" s="28"/>
      <c r="AU781" s="28"/>
    </row>
    <row r="782">
      <c r="B782" s="28"/>
      <c r="C782" s="28"/>
      <c r="D782" s="28"/>
      <c r="E782" s="56"/>
      <c r="M782" s="14"/>
      <c r="N782" s="14"/>
      <c r="AL782" s="40"/>
      <c r="AP782" s="40"/>
      <c r="AQ782" s="28"/>
      <c r="AR782" s="28"/>
      <c r="AS782" s="28"/>
      <c r="AT782" s="28"/>
      <c r="AU782" s="28"/>
    </row>
    <row r="783">
      <c r="B783" s="28"/>
      <c r="C783" s="28"/>
      <c r="D783" s="28"/>
      <c r="E783" s="56"/>
      <c r="M783" s="14"/>
      <c r="N783" s="14"/>
      <c r="AL783" s="40"/>
      <c r="AP783" s="40"/>
      <c r="AQ783" s="28"/>
      <c r="AR783" s="28"/>
      <c r="AS783" s="28"/>
      <c r="AT783" s="28"/>
      <c r="AU783" s="28"/>
    </row>
    <row r="784">
      <c r="B784" s="28"/>
      <c r="C784" s="28"/>
      <c r="D784" s="28"/>
      <c r="E784" s="56"/>
      <c r="M784" s="14"/>
      <c r="N784" s="14"/>
      <c r="AL784" s="40"/>
      <c r="AP784" s="40"/>
      <c r="AQ784" s="28"/>
      <c r="AR784" s="28"/>
      <c r="AS784" s="28"/>
      <c r="AT784" s="28"/>
      <c r="AU784" s="28"/>
    </row>
    <row r="785">
      <c r="B785" s="28"/>
      <c r="C785" s="28"/>
      <c r="D785" s="28"/>
      <c r="E785" s="56"/>
      <c r="M785" s="14"/>
      <c r="N785" s="14"/>
      <c r="AL785" s="40"/>
      <c r="AP785" s="40"/>
      <c r="AQ785" s="28"/>
      <c r="AR785" s="28"/>
      <c r="AS785" s="28"/>
      <c r="AT785" s="28"/>
      <c r="AU785" s="28"/>
    </row>
    <row r="786">
      <c r="B786" s="28"/>
      <c r="C786" s="28"/>
      <c r="D786" s="28"/>
      <c r="E786" s="56"/>
      <c r="M786" s="14"/>
      <c r="N786" s="14"/>
      <c r="AL786" s="40"/>
      <c r="AP786" s="40"/>
      <c r="AQ786" s="28"/>
      <c r="AR786" s="28"/>
      <c r="AS786" s="28"/>
      <c r="AT786" s="28"/>
      <c r="AU786" s="28"/>
    </row>
    <row r="787">
      <c r="B787" s="28"/>
      <c r="C787" s="28"/>
      <c r="D787" s="28"/>
      <c r="E787" s="56"/>
      <c r="M787" s="14"/>
      <c r="N787" s="14"/>
      <c r="AL787" s="40"/>
      <c r="AP787" s="40"/>
      <c r="AQ787" s="28"/>
      <c r="AR787" s="28"/>
      <c r="AS787" s="28"/>
      <c r="AT787" s="28"/>
      <c r="AU787" s="28"/>
    </row>
    <row r="788">
      <c r="B788" s="28"/>
      <c r="C788" s="28"/>
      <c r="D788" s="28"/>
      <c r="E788" s="56"/>
      <c r="M788" s="14"/>
      <c r="N788" s="14"/>
      <c r="AL788" s="40"/>
      <c r="AP788" s="40"/>
      <c r="AQ788" s="28"/>
      <c r="AR788" s="28"/>
      <c r="AS788" s="28"/>
      <c r="AT788" s="28"/>
      <c r="AU788" s="28"/>
    </row>
    <row r="789">
      <c r="B789" s="28"/>
      <c r="C789" s="28"/>
      <c r="D789" s="28"/>
      <c r="E789" s="56"/>
      <c r="M789" s="14"/>
      <c r="N789" s="14"/>
      <c r="AL789" s="40"/>
      <c r="AP789" s="40"/>
      <c r="AQ789" s="28"/>
      <c r="AR789" s="28"/>
      <c r="AS789" s="28"/>
      <c r="AT789" s="28"/>
      <c r="AU789" s="28"/>
    </row>
    <row r="790">
      <c r="B790" s="28"/>
      <c r="C790" s="28"/>
      <c r="D790" s="28"/>
      <c r="E790" s="56"/>
      <c r="M790" s="14"/>
      <c r="N790" s="14"/>
      <c r="AL790" s="40"/>
      <c r="AP790" s="40"/>
      <c r="AQ790" s="28"/>
      <c r="AR790" s="28"/>
      <c r="AS790" s="28"/>
      <c r="AT790" s="28"/>
      <c r="AU790" s="28"/>
    </row>
    <row r="791">
      <c r="B791" s="28"/>
      <c r="C791" s="28"/>
      <c r="D791" s="28"/>
      <c r="E791" s="56"/>
      <c r="M791" s="14"/>
      <c r="N791" s="14"/>
      <c r="AL791" s="40"/>
      <c r="AP791" s="40"/>
      <c r="AQ791" s="28"/>
      <c r="AR791" s="28"/>
      <c r="AS791" s="28"/>
      <c r="AT791" s="28"/>
      <c r="AU791" s="28"/>
    </row>
    <row r="792">
      <c r="B792" s="28"/>
      <c r="C792" s="28"/>
      <c r="D792" s="28"/>
      <c r="E792" s="56"/>
      <c r="M792" s="14"/>
      <c r="N792" s="14"/>
      <c r="AL792" s="40"/>
      <c r="AP792" s="40"/>
      <c r="AQ792" s="28"/>
      <c r="AR792" s="28"/>
      <c r="AS792" s="28"/>
      <c r="AT792" s="28"/>
      <c r="AU792" s="28"/>
    </row>
    <row r="793">
      <c r="B793" s="28"/>
      <c r="C793" s="28"/>
      <c r="D793" s="28"/>
      <c r="E793" s="56"/>
      <c r="M793" s="14"/>
      <c r="N793" s="14"/>
      <c r="AL793" s="40"/>
      <c r="AP793" s="40"/>
      <c r="AQ793" s="28"/>
      <c r="AR793" s="28"/>
      <c r="AS793" s="28"/>
      <c r="AT793" s="28"/>
      <c r="AU793" s="28"/>
    </row>
    <row r="794">
      <c r="B794" s="28"/>
      <c r="C794" s="28"/>
      <c r="D794" s="28"/>
      <c r="E794" s="56"/>
      <c r="M794" s="14"/>
      <c r="N794" s="14"/>
      <c r="AL794" s="40"/>
      <c r="AP794" s="40"/>
      <c r="AQ794" s="28"/>
      <c r="AR794" s="28"/>
      <c r="AS794" s="28"/>
      <c r="AT794" s="28"/>
      <c r="AU794" s="28"/>
    </row>
    <row r="795">
      <c r="B795" s="28"/>
      <c r="C795" s="28"/>
      <c r="D795" s="28"/>
      <c r="E795" s="56"/>
      <c r="M795" s="14"/>
      <c r="N795" s="14"/>
      <c r="AL795" s="40"/>
      <c r="AP795" s="40"/>
      <c r="AQ795" s="28"/>
      <c r="AR795" s="28"/>
      <c r="AS795" s="28"/>
      <c r="AT795" s="28"/>
      <c r="AU795" s="28"/>
    </row>
    <row r="796">
      <c r="B796" s="28"/>
      <c r="C796" s="28"/>
      <c r="D796" s="28"/>
      <c r="E796" s="56"/>
      <c r="M796" s="14"/>
      <c r="N796" s="14"/>
      <c r="AL796" s="40"/>
      <c r="AP796" s="40"/>
      <c r="AQ796" s="28"/>
      <c r="AR796" s="28"/>
      <c r="AS796" s="28"/>
      <c r="AT796" s="28"/>
      <c r="AU796" s="28"/>
    </row>
    <row r="797">
      <c r="B797" s="28"/>
      <c r="C797" s="28"/>
      <c r="D797" s="28"/>
      <c r="E797" s="56"/>
      <c r="M797" s="14"/>
      <c r="N797" s="14"/>
      <c r="AL797" s="40"/>
      <c r="AP797" s="40"/>
      <c r="AQ797" s="28"/>
      <c r="AR797" s="28"/>
      <c r="AS797" s="28"/>
      <c r="AT797" s="28"/>
      <c r="AU797" s="28"/>
    </row>
    <row r="798">
      <c r="B798" s="28"/>
      <c r="C798" s="28"/>
      <c r="D798" s="28"/>
      <c r="E798" s="56"/>
      <c r="M798" s="14"/>
      <c r="N798" s="14"/>
      <c r="AL798" s="40"/>
      <c r="AP798" s="40"/>
      <c r="AQ798" s="28"/>
      <c r="AR798" s="28"/>
      <c r="AS798" s="28"/>
      <c r="AT798" s="28"/>
      <c r="AU798" s="28"/>
    </row>
    <row r="799">
      <c r="B799" s="28"/>
      <c r="C799" s="28"/>
      <c r="D799" s="28"/>
      <c r="E799" s="56"/>
      <c r="M799" s="14"/>
      <c r="N799" s="14"/>
      <c r="AL799" s="40"/>
      <c r="AP799" s="40"/>
      <c r="AQ799" s="28"/>
      <c r="AR799" s="28"/>
      <c r="AS799" s="28"/>
      <c r="AT799" s="28"/>
      <c r="AU799" s="28"/>
    </row>
    <row r="800">
      <c r="B800" s="28"/>
      <c r="C800" s="28"/>
      <c r="D800" s="28"/>
      <c r="E800" s="56"/>
      <c r="M800" s="14"/>
      <c r="N800" s="14"/>
      <c r="AL800" s="40"/>
      <c r="AP800" s="40"/>
      <c r="AQ800" s="28"/>
      <c r="AR800" s="28"/>
      <c r="AS800" s="28"/>
      <c r="AT800" s="28"/>
      <c r="AU800" s="28"/>
    </row>
    <row r="801">
      <c r="B801" s="28"/>
      <c r="C801" s="28"/>
      <c r="D801" s="28"/>
      <c r="E801" s="56"/>
      <c r="M801" s="14"/>
      <c r="N801" s="14"/>
      <c r="AL801" s="40"/>
      <c r="AP801" s="40"/>
      <c r="AQ801" s="28"/>
      <c r="AR801" s="28"/>
      <c r="AS801" s="28"/>
      <c r="AT801" s="28"/>
      <c r="AU801" s="28"/>
    </row>
    <row r="802">
      <c r="B802" s="28"/>
      <c r="C802" s="28"/>
      <c r="D802" s="28"/>
      <c r="E802" s="56"/>
      <c r="M802" s="14"/>
      <c r="N802" s="14"/>
      <c r="AL802" s="40"/>
      <c r="AP802" s="40"/>
      <c r="AQ802" s="28"/>
      <c r="AR802" s="28"/>
      <c r="AS802" s="28"/>
      <c r="AT802" s="28"/>
      <c r="AU802" s="28"/>
    </row>
    <row r="803">
      <c r="B803" s="28"/>
      <c r="C803" s="28"/>
      <c r="D803" s="28"/>
      <c r="E803" s="56"/>
      <c r="M803" s="14"/>
      <c r="N803" s="14"/>
      <c r="AL803" s="40"/>
      <c r="AP803" s="40"/>
      <c r="AQ803" s="28"/>
      <c r="AR803" s="28"/>
      <c r="AS803" s="28"/>
      <c r="AT803" s="28"/>
      <c r="AU803" s="28"/>
    </row>
    <row r="804">
      <c r="B804" s="28"/>
      <c r="C804" s="28"/>
      <c r="D804" s="28"/>
      <c r="E804" s="56"/>
      <c r="M804" s="14"/>
      <c r="N804" s="14"/>
      <c r="AL804" s="40"/>
      <c r="AP804" s="40"/>
      <c r="AQ804" s="28"/>
      <c r="AR804" s="28"/>
      <c r="AS804" s="28"/>
      <c r="AT804" s="28"/>
      <c r="AU804" s="28"/>
    </row>
    <row r="805">
      <c r="B805" s="28"/>
      <c r="C805" s="28"/>
      <c r="D805" s="28"/>
      <c r="E805" s="56"/>
      <c r="M805" s="14"/>
      <c r="N805" s="14"/>
      <c r="AL805" s="40"/>
      <c r="AP805" s="40"/>
      <c r="AQ805" s="28"/>
      <c r="AR805" s="28"/>
      <c r="AS805" s="28"/>
      <c r="AT805" s="28"/>
      <c r="AU805" s="28"/>
    </row>
    <row r="806">
      <c r="B806" s="28"/>
      <c r="C806" s="28"/>
      <c r="D806" s="28"/>
      <c r="E806" s="56"/>
      <c r="M806" s="14"/>
      <c r="N806" s="14"/>
      <c r="AL806" s="40"/>
      <c r="AP806" s="40"/>
      <c r="AQ806" s="28"/>
      <c r="AR806" s="28"/>
      <c r="AS806" s="28"/>
      <c r="AT806" s="28"/>
      <c r="AU806" s="28"/>
    </row>
    <row r="807">
      <c r="B807" s="28"/>
      <c r="C807" s="28"/>
      <c r="D807" s="28"/>
      <c r="E807" s="56"/>
      <c r="M807" s="14"/>
      <c r="N807" s="14"/>
      <c r="AL807" s="40"/>
      <c r="AP807" s="40"/>
      <c r="AQ807" s="28"/>
      <c r="AR807" s="28"/>
      <c r="AS807" s="28"/>
      <c r="AT807" s="28"/>
      <c r="AU807" s="28"/>
    </row>
    <row r="808">
      <c r="B808" s="28"/>
      <c r="C808" s="28"/>
      <c r="D808" s="28"/>
      <c r="E808" s="56"/>
      <c r="M808" s="14"/>
      <c r="N808" s="14"/>
      <c r="AL808" s="40"/>
      <c r="AP808" s="40"/>
      <c r="AQ808" s="28"/>
      <c r="AR808" s="28"/>
      <c r="AS808" s="28"/>
      <c r="AT808" s="28"/>
      <c r="AU808" s="28"/>
    </row>
    <row r="809">
      <c r="B809" s="28"/>
      <c r="C809" s="28"/>
      <c r="D809" s="28"/>
      <c r="E809" s="56"/>
      <c r="M809" s="14"/>
      <c r="N809" s="14"/>
      <c r="AL809" s="40"/>
      <c r="AP809" s="40"/>
      <c r="AQ809" s="28"/>
      <c r="AR809" s="28"/>
      <c r="AS809" s="28"/>
      <c r="AT809" s="28"/>
      <c r="AU809" s="28"/>
    </row>
    <row r="810">
      <c r="B810" s="28"/>
      <c r="C810" s="28"/>
      <c r="D810" s="28"/>
      <c r="E810" s="56"/>
      <c r="M810" s="14"/>
      <c r="N810" s="14"/>
      <c r="AL810" s="40"/>
      <c r="AP810" s="40"/>
      <c r="AQ810" s="28"/>
      <c r="AR810" s="28"/>
      <c r="AS810" s="28"/>
      <c r="AT810" s="28"/>
      <c r="AU810" s="28"/>
    </row>
    <row r="811">
      <c r="B811" s="28"/>
      <c r="C811" s="28"/>
      <c r="D811" s="28"/>
      <c r="E811" s="56"/>
      <c r="M811" s="14"/>
      <c r="N811" s="14"/>
      <c r="AL811" s="40"/>
      <c r="AP811" s="40"/>
      <c r="AQ811" s="28"/>
      <c r="AR811" s="28"/>
      <c r="AS811" s="28"/>
      <c r="AT811" s="28"/>
      <c r="AU811" s="28"/>
    </row>
    <row r="812">
      <c r="B812" s="28"/>
      <c r="C812" s="28"/>
      <c r="D812" s="28"/>
      <c r="E812" s="56"/>
      <c r="M812" s="14"/>
      <c r="N812" s="14"/>
      <c r="AL812" s="40"/>
      <c r="AP812" s="40"/>
      <c r="AQ812" s="28"/>
      <c r="AR812" s="28"/>
      <c r="AS812" s="28"/>
      <c r="AT812" s="28"/>
      <c r="AU812" s="28"/>
    </row>
    <row r="813">
      <c r="B813" s="28"/>
      <c r="C813" s="28"/>
      <c r="D813" s="28"/>
      <c r="E813" s="56"/>
      <c r="M813" s="14"/>
      <c r="N813" s="14"/>
      <c r="AL813" s="40"/>
      <c r="AP813" s="40"/>
      <c r="AQ813" s="28"/>
      <c r="AR813" s="28"/>
      <c r="AS813" s="28"/>
      <c r="AT813" s="28"/>
      <c r="AU813" s="28"/>
    </row>
    <row r="814">
      <c r="B814" s="28"/>
      <c r="C814" s="28"/>
      <c r="D814" s="28"/>
      <c r="E814" s="56"/>
      <c r="M814" s="14"/>
      <c r="N814" s="14"/>
      <c r="AL814" s="40"/>
      <c r="AP814" s="40"/>
      <c r="AQ814" s="28"/>
      <c r="AR814" s="28"/>
      <c r="AS814" s="28"/>
      <c r="AT814" s="28"/>
      <c r="AU814" s="28"/>
    </row>
    <row r="815">
      <c r="B815" s="28"/>
      <c r="C815" s="28"/>
      <c r="D815" s="28"/>
      <c r="E815" s="56"/>
      <c r="M815" s="14"/>
      <c r="N815" s="14"/>
      <c r="AL815" s="40"/>
      <c r="AP815" s="40"/>
      <c r="AQ815" s="28"/>
      <c r="AR815" s="28"/>
      <c r="AS815" s="28"/>
      <c r="AT815" s="28"/>
      <c r="AU815" s="28"/>
    </row>
    <row r="816">
      <c r="B816" s="28"/>
      <c r="C816" s="28"/>
      <c r="D816" s="28"/>
      <c r="E816" s="56"/>
      <c r="M816" s="14"/>
      <c r="N816" s="14"/>
      <c r="AL816" s="40"/>
      <c r="AP816" s="40"/>
      <c r="AQ816" s="28"/>
      <c r="AR816" s="28"/>
      <c r="AS816" s="28"/>
      <c r="AT816" s="28"/>
      <c r="AU816" s="28"/>
    </row>
    <row r="817">
      <c r="B817" s="28"/>
      <c r="C817" s="28"/>
      <c r="D817" s="28"/>
      <c r="E817" s="56"/>
      <c r="M817" s="14"/>
      <c r="N817" s="14"/>
      <c r="AL817" s="40"/>
      <c r="AP817" s="40"/>
      <c r="AQ817" s="28"/>
      <c r="AR817" s="28"/>
      <c r="AS817" s="28"/>
      <c r="AT817" s="28"/>
      <c r="AU817" s="28"/>
    </row>
    <row r="818">
      <c r="B818" s="28"/>
      <c r="C818" s="28"/>
      <c r="D818" s="28"/>
      <c r="E818" s="56"/>
      <c r="M818" s="14"/>
      <c r="N818" s="14"/>
      <c r="AL818" s="40"/>
      <c r="AP818" s="40"/>
      <c r="AQ818" s="28"/>
      <c r="AR818" s="28"/>
      <c r="AS818" s="28"/>
      <c r="AT818" s="28"/>
      <c r="AU818" s="28"/>
    </row>
    <row r="819">
      <c r="B819" s="28"/>
      <c r="C819" s="28"/>
      <c r="D819" s="28"/>
      <c r="E819" s="56"/>
      <c r="M819" s="14"/>
      <c r="N819" s="14"/>
      <c r="AL819" s="40"/>
      <c r="AP819" s="40"/>
      <c r="AQ819" s="28"/>
      <c r="AR819" s="28"/>
      <c r="AS819" s="28"/>
      <c r="AT819" s="28"/>
      <c r="AU819" s="28"/>
    </row>
    <row r="820">
      <c r="B820" s="28"/>
      <c r="C820" s="28"/>
      <c r="D820" s="28"/>
      <c r="E820" s="56"/>
      <c r="M820" s="14"/>
      <c r="N820" s="14"/>
      <c r="AL820" s="40"/>
      <c r="AP820" s="40"/>
      <c r="AQ820" s="28"/>
      <c r="AR820" s="28"/>
      <c r="AS820" s="28"/>
      <c r="AT820" s="28"/>
      <c r="AU820" s="28"/>
    </row>
    <row r="821">
      <c r="B821" s="28"/>
      <c r="C821" s="28"/>
      <c r="D821" s="28"/>
      <c r="E821" s="56"/>
      <c r="M821" s="14"/>
      <c r="N821" s="14"/>
      <c r="AL821" s="40"/>
      <c r="AP821" s="40"/>
      <c r="AQ821" s="28"/>
      <c r="AR821" s="28"/>
      <c r="AS821" s="28"/>
      <c r="AT821" s="28"/>
      <c r="AU821" s="28"/>
    </row>
    <row r="822">
      <c r="B822" s="28"/>
      <c r="C822" s="28"/>
      <c r="D822" s="28"/>
      <c r="E822" s="56"/>
      <c r="M822" s="14"/>
      <c r="N822" s="14"/>
      <c r="AL822" s="40"/>
      <c r="AP822" s="40"/>
      <c r="AQ822" s="28"/>
      <c r="AR822" s="28"/>
      <c r="AS822" s="28"/>
      <c r="AT822" s="28"/>
      <c r="AU822" s="28"/>
    </row>
    <row r="823">
      <c r="B823" s="28"/>
      <c r="C823" s="28"/>
      <c r="D823" s="28"/>
      <c r="E823" s="56"/>
      <c r="M823" s="14"/>
      <c r="N823" s="14"/>
      <c r="AL823" s="40"/>
      <c r="AP823" s="40"/>
      <c r="AQ823" s="28"/>
      <c r="AR823" s="28"/>
      <c r="AS823" s="28"/>
      <c r="AT823" s="28"/>
      <c r="AU823" s="28"/>
    </row>
    <row r="824">
      <c r="B824" s="28"/>
      <c r="C824" s="28"/>
      <c r="D824" s="28"/>
      <c r="E824" s="56"/>
      <c r="M824" s="14"/>
      <c r="N824" s="14"/>
      <c r="AL824" s="40"/>
      <c r="AP824" s="40"/>
      <c r="AQ824" s="28"/>
      <c r="AR824" s="28"/>
      <c r="AS824" s="28"/>
      <c r="AT824" s="28"/>
      <c r="AU824" s="28"/>
    </row>
    <row r="825">
      <c r="B825" s="28"/>
      <c r="C825" s="28"/>
      <c r="D825" s="28"/>
      <c r="E825" s="56"/>
      <c r="M825" s="14"/>
      <c r="N825" s="14"/>
      <c r="AL825" s="40"/>
      <c r="AP825" s="40"/>
      <c r="AQ825" s="28"/>
      <c r="AR825" s="28"/>
      <c r="AS825" s="28"/>
      <c r="AT825" s="28"/>
      <c r="AU825" s="28"/>
    </row>
    <row r="826">
      <c r="B826" s="28"/>
      <c r="C826" s="28"/>
      <c r="D826" s="28"/>
      <c r="E826" s="56"/>
      <c r="M826" s="14"/>
      <c r="N826" s="14"/>
      <c r="AL826" s="40"/>
      <c r="AP826" s="40"/>
      <c r="AQ826" s="28"/>
      <c r="AR826" s="28"/>
      <c r="AS826" s="28"/>
      <c r="AT826" s="28"/>
      <c r="AU826" s="28"/>
    </row>
    <row r="827">
      <c r="B827" s="28"/>
      <c r="C827" s="28"/>
      <c r="D827" s="28"/>
      <c r="E827" s="56"/>
      <c r="M827" s="14"/>
      <c r="N827" s="14"/>
      <c r="AL827" s="40"/>
      <c r="AP827" s="40"/>
      <c r="AQ827" s="28"/>
      <c r="AR827" s="28"/>
      <c r="AS827" s="28"/>
      <c r="AT827" s="28"/>
      <c r="AU827" s="28"/>
    </row>
    <row r="828">
      <c r="B828" s="28"/>
      <c r="C828" s="28"/>
      <c r="D828" s="28"/>
      <c r="E828" s="56"/>
      <c r="M828" s="14"/>
      <c r="N828" s="14"/>
      <c r="AL828" s="40"/>
      <c r="AP828" s="40"/>
      <c r="AQ828" s="28"/>
      <c r="AR828" s="28"/>
      <c r="AS828" s="28"/>
      <c r="AT828" s="28"/>
      <c r="AU828" s="28"/>
    </row>
    <row r="829">
      <c r="B829" s="28"/>
      <c r="C829" s="28"/>
      <c r="D829" s="28"/>
      <c r="E829" s="56"/>
      <c r="M829" s="14"/>
      <c r="N829" s="14"/>
      <c r="AL829" s="40"/>
      <c r="AP829" s="40"/>
      <c r="AQ829" s="28"/>
      <c r="AR829" s="28"/>
      <c r="AS829" s="28"/>
      <c r="AT829" s="28"/>
      <c r="AU829" s="28"/>
    </row>
    <row r="830">
      <c r="B830" s="28"/>
      <c r="C830" s="28"/>
      <c r="D830" s="28"/>
      <c r="E830" s="56"/>
      <c r="M830" s="14"/>
      <c r="N830" s="14"/>
      <c r="AL830" s="40"/>
      <c r="AP830" s="40"/>
      <c r="AQ830" s="28"/>
      <c r="AR830" s="28"/>
      <c r="AS830" s="28"/>
      <c r="AT830" s="28"/>
      <c r="AU830" s="28"/>
    </row>
    <row r="831">
      <c r="B831" s="28"/>
      <c r="C831" s="28"/>
      <c r="D831" s="28"/>
      <c r="E831" s="56"/>
      <c r="M831" s="14"/>
      <c r="N831" s="14"/>
      <c r="AL831" s="40"/>
      <c r="AP831" s="40"/>
      <c r="AQ831" s="28"/>
      <c r="AR831" s="28"/>
      <c r="AS831" s="28"/>
      <c r="AT831" s="28"/>
      <c r="AU831" s="28"/>
    </row>
    <row r="832">
      <c r="B832" s="28"/>
      <c r="C832" s="28"/>
      <c r="D832" s="28"/>
      <c r="E832" s="56"/>
      <c r="M832" s="14"/>
      <c r="N832" s="14"/>
      <c r="AL832" s="40"/>
      <c r="AP832" s="40"/>
      <c r="AQ832" s="28"/>
      <c r="AR832" s="28"/>
      <c r="AS832" s="28"/>
      <c r="AT832" s="28"/>
      <c r="AU832" s="28"/>
    </row>
    <row r="833">
      <c r="B833" s="28"/>
      <c r="C833" s="28"/>
      <c r="D833" s="28"/>
      <c r="E833" s="56"/>
      <c r="M833" s="14"/>
      <c r="N833" s="14"/>
      <c r="AL833" s="40"/>
      <c r="AP833" s="40"/>
      <c r="AQ833" s="28"/>
      <c r="AR833" s="28"/>
      <c r="AS833" s="28"/>
      <c r="AT833" s="28"/>
      <c r="AU833" s="28"/>
    </row>
    <row r="834">
      <c r="B834" s="28"/>
      <c r="C834" s="28"/>
      <c r="D834" s="28"/>
      <c r="E834" s="56"/>
      <c r="M834" s="14"/>
      <c r="N834" s="14"/>
      <c r="AL834" s="40"/>
      <c r="AP834" s="40"/>
      <c r="AQ834" s="28"/>
      <c r="AR834" s="28"/>
      <c r="AS834" s="28"/>
      <c r="AT834" s="28"/>
      <c r="AU834" s="28"/>
    </row>
    <row r="835">
      <c r="B835" s="28"/>
      <c r="C835" s="28"/>
      <c r="D835" s="28"/>
      <c r="E835" s="56"/>
      <c r="M835" s="14"/>
      <c r="N835" s="14"/>
      <c r="AL835" s="40"/>
      <c r="AP835" s="40"/>
      <c r="AQ835" s="28"/>
      <c r="AR835" s="28"/>
      <c r="AS835" s="28"/>
      <c r="AT835" s="28"/>
      <c r="AU835" s="28"/>
    </row>
    <row r="836">
      <c r="B836" s="28"/>
      <c r="C836" s="28"/>
      <c r="D836" s="28"/>
      <c r="E836" s="56"/>
      <c r="M836" s="14"/>
      <c r="N836" s="14"/>
      <c r="AL836" s="40"/>
      <c r="AP836" s="40"/>
      <c r="AQ836" s="28"/>
      <c r="AR836" s="28"/>
      <c r="AS836" s="28"/>
      <c r="AT836" s="28"/>
      <c r="AU836" s="28"/>
    </row>
    <row r="837">
      <c r="B837" s="28"/>
      <c r="C837" s="28"/>
      <c r="D837" s="28"/>
      <c r="E837" s="56"/>
      <c r="M837" s="14"/>
      <c r="N837" s="14"/>
      <c r="AL837" s="40"/>
      <c r="AP837" s="40"/>
      <c r="AQ837" s="28"/>
      <c r="AR837" s="28"/>
      <c r="AS837" s="28"/>
      <c r="AT837" s="28"/>
      <c r="AU837" s="28"/>
    </row>
    <row r="838">
      <c r="B838" s="28"/>
      <c r="C838" s="28"/>
      <c r="D838" s="28"/>
      <c r="E838" s="56"/>
      <c r="M838" s="14"/>
      <c r="N838" s="14"/>
      <c r="AL838" s="40"/>
      <c r="AP838" s="40"/>
      <c r="AQ838" s="28"/>
      <c r="AR838" s="28"/>
      <c r="AS838" s="28"/>
      <c r="AT838" s="28"/>
      <c r="AU838" s="28"/>
    </row>
    <row r="839">
      <c r="B839" s="28"/>
      <c r="C839" s="28"/>
      <c r="D839" s="28"/>
      <c r="E839" s="56"/>
      <c r="M839" s="14"/>
      <c r="N839" s="14"/>
      <c r="AL839" s="40"/>
      <c r="AP839" s="40"/>
      <c r="AQ839" s="28"/>
      <c r="AR839" s="28"/>
      <c r="AS839" s="28"/>
      <c r="AT839" s="28"/>
      <c r="AU839" s="28"/>
    </row>
    <row r="840">
      <c r="B840" s="28"/>
      <c r="C840" s="28"/>
      <c r="D840" s="28"/>
      <c r="E840" s="56"/>
      <c r="M840" s="14"/>
      <c r="N840" s="14"/>
      <c r="AL840" s="40"/>
      <c r="AP840" s="40"/>
      <c r="AQ840" s="28"/>
      <c r="AR840" s="28"/>
      <c r="AS840" s="28"/>
      <c r="AT840" s="28"/>
      <c r="AU840" s="28"/>
    </row>
    <row r="841">
      <c r="B841" s="28"/>
      <c r="C841" s="28"/>
      <c r="D841" s="28"/>
      <c r="E841" s="56"/>
      <c r="M841" s="14"/>
      <c r="N841" s="14"/>
      <c r="AL841" s="40"/>
      <c r="AP841" s="40"/>
      <c r="AQ841" s="28"/>
      <c r="AR841" s="28"/>
      <c r="AS841" s="28"/>
      <c r="AT841" s="28"/>
      <c r="AU841" s="28"/>
    </row>
    <row r="842">
      <c r="B842" s="28"/>
      <c r="C842" s="28"/>
      <c r="D842" s="28"/>
      <c r="E842" s="56"/>
      <c r="M842" s="14"/>
      <c r="N842" s="14"/>
      <c r="AL842" s="40"/>
      <c r="AP842" s="40"/>
      <c r="AQ842" s="28"/>
      <c r="AR842" s="28"/>
      <c r="AS842" s="28"/>
      <c r="AT842" s="28"/>
      <c r="AU842" s="28"/>
    </row>
    <row r="843">
      <c r="B843" s="28"/>
      <c r="C843" s="28"/>
      <c r="D843" s="28"/>
      <c r="E843" s="56"/>
      <c r="M843" s="14"/>
      <c r="N843" s="14"/>
      <c r="AL843" s="40"/>
      <c r="AP843" s="40"/>
      <c r="AQ843" s="28"/>
      <c r="AR843" s="28"/>
      <c r="AS843" s="28"/>
      <c r="AT843" s="28"/>
      <c r="AU843" s="28"/>
    </row>
    <row r="844">
      <c r="B844" s="28"/>
      <c r="C844" s="28"/>
      <c r="D844" s="28"/>
      <c r="E844" s="56"/>
      <c r="M844" s="14"/>
      <c r="N844" s="14"/>
      <c r="AL844" s="40"/>
      <c r="AP844" s="40"/>
      <c r="AQ844" s="28"/>
      <c r="AR844" s="28"/>
      <c r="AS844" s="28"/>
      <c r="AT844" s="28"/>
      <c r="AU844" s="28"/>
    </row>
    <row r="845">
      <c r="B845" s="28"/>
      <c r="C845" s="28"/>
      <c r="D845" s="28"/>
      <c r="E845" s="56"/>
      <c r="M845" s="14"/>
      <c r="N845" s="14"/>
      <c r="AL845" s="40"/>
      <c r="AP845" s="40"/>
      <c r="AQ845" s="28"/>
      <c r="AR845" s="28"/>
      <c r="AS845" s="28"/>
      <c r="AT845" s="28"/>
      <c r="AU845" s="28"/>
    </row>
    <row r="846">
      <c r="B846" s="28"/>
      <c r="C846" s="28"/>
      <c r="D846" s="28"/>
      <c r="E846" s="56"/>
      <c r="M846" s="14"/>
      <c r="N846" s="14"/>
      <c r="AL846" s="40"/>
      <c r="AP846" s="40"/>
      <c r="AQ846" s="28"/>
      <c r="AR846" s="28"/>
      <c r="AS846" s="28"/>
      <c r="AT846" s="28"/>
      <c r="AU846" s="28"/>
    </row>
    <row r="847">
      <c r="B847" s="28"/>
      <c r="C847" s="28"/>
      <c r="D847" s="28"/>
      <c r="E847" s="56"/>
      <c r="M847" s="14"/>
      <c r="N847" s="14"/>
      <c r="AL847" s="40"/>
      <c r="AP847" s="40"/>
      <c r="AQ847" s="28"/>
      <c r="AR847" s="28"/>
      <c r="AS847" s="28"/>
      <c r="AT847" s="28"/>
      <c r="AU847" s="28"/>
    </row>
    <row r="848">
      <c r="B848" s="28"/>
      <c r="C848" s="28"/>
      <c r="D848" s="28"/>
      <c r="E848" s="56"/>
      <c r="M848" s="14"/>
      <c r="N848" s="14"/>
      <c r="AL848" s="40"/>
      <c r="AP848" s="40"/>
      <c r="AQ848" s="28"/>
      <c r="AR848" s="28"/>
      <c r="AS848" s="28"/>
      <c r="AT848" s="28"/>
      <c r="AU848" s="28"/>
    </row>
    <row r="849">
      <c r="B849" s="28"/>
      <c r="C849" s="28"/>
      <c r="D849" s="28"/>
      <c r="E849" s="56"/>
      <c r="M849" s="14"/>
      <c r="N849" s="14"/>
      <c r="AL849" s="40"/>
      <c r="AP849" s="40"/>
      <c r="AQ849" s="28"/>
      <c r="AR849" s="28"/>
      <c r="AS849" s="28"/>
      <c r="AT849" s="28"/>
      <c r="AU849" s="28"/>
    </row>
    <row r="850">
      <c r="B850" s="28"/>
      <c r="C850" s="28"/>
      <c r="D850" s="28"/>
      <c r="E850" s="56"/>
      <c r="M850" s="14"/>
      <c r="N850" s="14"/>
      <c r="AL850" s="40"/>
      <c r="AP850" s="40"/>
      <c r="AQ850" s="28"/>
      <c r="AR850" s="28"/>
      <c r="AS850" s="28"/>
      <c r="AT850" s="28"/>
      <c r="AU850" s="28"/>
    </row>
    <row r="851">
      <c r="B851" s="28"/>
      <c r="C851" s="28"/>
      <c r="D851" s="28"/>
      <c r="E851" s="56"/>
      <c r="M851" s="14"/>
      <c r="N851" s="14"/>
      <c r="AL851" s="40"/>
      <c r="AP851" s="40"/>
      <c r="AQ851" s="28"/>
      <c r="AR851" s="28"/>
      <c r="AS851" s="28"/>
      <c r="AT851" s="28"/>
      <c r="AU851" s="28"/>
    </row>
    <row r="852">
      <c r="B852" s="28"/>
      <c r="C852" s="28"/>
      <c r="D852" s="28"/>
      <c r="E852" s="56"/>
      <c r="M852" s="14"/>
      <c r="N852" s="14"/>
      <c r="AL852" s="40"/>
      <c r="AP852" s="40"/>
      <c r="AQ852" s="28"/>
      <c r="AR852" s="28"/>
      <c r="AS852" s="28"/>
      <c r="AT852" s="28"/>
      <c r="AU852" s="28"/>
    </row>
    <row r="853">
      <c r="B853" s="28"/>
      <c r="C853" s="28"/>
      <c r="D853" s="28"/>
      <c r="E853" s="56"/>
      <c r="M853" s="14"/>
      <c r="N853" s="14"/>
      <c r="AL853" s="40"/>
      <c r="AP853" s="40"/>
      <c r="AQ853" s="28"/>
      <c r="AR853" s="28"/>
      <c r="AS853" s="28"/>
      <c r="AT853" s="28"/>
      <c r="AU853" s="28"/>
    </row>
    <row r="854">
      <c r="B854" s="28"/>
      <c r="C854" s="28"/>
      <c r="D854" s="28"/>
      <c r="E854" s="56"/>
      <c r="M854" s="14"/>
      <c r="N854" s="14"/>
      <c r="AL854" s="40"/>
      <c r="AP854" s="40"/>
      <c r="AQ854" s="28"/>
      <c r="AR854" s="28"/>
      <c r="AS854" s="28"/>
      <c r="AT854" s="28"/>
      <c r="AU854" s="28"/>
    </row>
    <row r="855">
      <c r="B855" s="28"/>
      <c r="C855" s="28"/>
      <c r="D855" s="28"/>
      <c r="E855" s="56"/>
      <c r="M855" s="14"/>
      <c r="N855" s="14"/>
      <c r="AL855" s="40"/>
      <c r="AP855" s="40"/>
      <c r="AQ855" s="28"/>
      <c r="AR855" s="28"/>
      <c r="AS855" s="28"/>
      <c r="AT855" s="28"/>
      <c r="AU855" s="28"/>
    </row>
    <row r="856">
      <c r="B856" s="28"/>
      <c r="C856" s="28"/>
      <c r="D856" s="28"/>
      <c r="E856" s="56"/>
      <c r="M856" s="14"/>
      <c r="N856" s="14"/>
      <c r="AL856" s="40"/>
      <c r="AP856" s="40"/>
      <c r="AQ856" s="28"/>
      <c r="AR856" s="28"/>
      <c r="AS856" s="28"/>
      <c r="AT856" s="28"/>
      <c r="AU856" s="28"/>
    </row>
    <row r="857">
      <c r="B857" s="28"/>
      <c r="C857" s="28"/>
      <c r="D857" s="28"/>
      <c r="E857" s="56"/>
      <c r="M857" s="14"/>
      <c r="N857" s="14"/>
      <c r="AL857" s="40"/>
      <c r="AP857" s="40"/>
      <c r="AQ857" s="28"/>
      <c r="AR857" s="28"/>
      <c r="AS857" s="28"/>
      <c r="AT857" s="28"/>
      <c r="AU857" s="28"/>
    </row>
    <row r="858">
      <c r="B858" s="28"/>
      <c r="C858" s="28"/>
      <c r="D858" s="28"/>
      <c r="E858" s="56"/>
      <c r="M858" s="14"/>
      <c r="N858" s="14"/>
      <c r="AL858" s="40"/>
      <c r="AP858" s="40"/>
      <c r="AQ858" s="28"/>
      <c r="AR858" s="28"/>
      <c r="AS858" s="28"/>
      <c r="AT858" s="28"/>
      <c r="AU858" s="28"/>
    </row>
    <row r="859">
      <c r="B859" s="28"/>
      <c r="C859" s="28"/>
      <c r="D859" s="28"/>
      <c r="E859" s="56"/>
      <c r="M859" s="14"/>
      <c r="N859" s="14"/>
      <c r="AL859" s="40"/>
      <c r="AP859" s="40"/>
      <c r="AQ859" s="28"/>
      <c r="AR859" s="28"/>
      <c r="AS859" s="28"/>
      <c r="AT859" s="28"/>
      <c r="AU859" s="28"/>
    </row>
    <row r="860">
      <c r="B860" s="28"/>
      <c r="C860" s="28"/>
      <c r="D860" s="28"/>
      <c r="E860" s="56"/>
      <c r="M860" s="14"/>
      <c r="N860" s="14"/>
      <c r="AL860" s="40"/>
      <c r="AP860" s="40"/>
      <c r="AQ860" s="28"/>
      <c r="AR860" s="28"/>
      <c r="AS860" s="28"/>
      <c r="AT860" s="28"/>
      <c r="AU860" s="28"/>
    </row>
    <row r="861">
      <c r="B861" s="28"/>
      <c r="C861" s="28"/>
      <c r="D861" s="28"/>
      <c r="E861" s="56"/>
      <c r="M861" s="14"/>
      <c r="N861" s="14"/>
      <c r="AL861" s="40"/>
      <c r="AP861" s="40"/>
      <c r="AQ861" s="28"/>
      <c r="AR861" s="28"/>
      <c r="AS861" s="28"/>
      <c r="AT861" s="28"/>
      <c r="AU861" s="28"/>
    </row>
    <row r="862">
      <c r="B862" s="28"/>
      <c r="C862" s="28"/>
      <c r="D862" s="28"/>
      <c r="E862" s="56"/>
      <c r="M862" s="14"/>
      <c r="N862" s="14"/>
      <c r="AL862" s="40"/>
      <c r="AP862" s="40"/>
      <c r="AQ862" s="28"/>
      <c r="AR862" s="28"/>
      <c r="AS862" s="28"/>
      <c r="AT862" s="28"/>
      <c r="AU862" s="28"/>
    </row>
    <row r="863">
      <c r="B863" s="28"/>
      <c r="C863" s="28"/>
      <c r="D863" s="28"/>
      <c r="E863" s="56"/>
      <c r="M863" s="14"/>
      <c r="N863" s="14"/>
      <c r="AL863" s="40"/>
      <c r="AP863" s="40"/>
      <c r="AQ863" s="28"/>
      <c r="AR863" s="28"/>
      <c r="AS863" s="28"/>
      <c r="AT863" s="28"/>
      <c r="AU863" s="28"/>
    </row>
    <row r="864">
      <c r="B864" s="28"/>
      <c r="C864" s="28"/>
      <c r="D864" s="28"/>
      <c r="E864" s="56"/>
      <c r="M864" s="14"/>
      <c r="N864" s="14"/>
      <c r="AL864" s="40"/>
      <c r="AP864" s="40"/>
      <c r="AQ864" s="28"/>
      <c r="AR864" s="28"/>
      <c r="AS864" s="28"/>
      <c r="AT864" s="28"/>
      <c r="AU864" s="28"/>
    </row>
    <row r="865">
      <c r="B865" s="28"/>
      <c r="C865" s="28"/>
      <c r="D865" s="28"/>
      <c r="E865" s="56"/>
      <c r="M865" s="14"/>
      <c r="N865" s="14"/>
      <c r="AL865" s="40"/>
      <c r="AP865" s="40"/>
      <c r="AQ865" s="28"/>
      <c r="AR865" s="28"/>
      <c r="AS865" s="28"/>
      <c r="AT865" s="28"/>
      <c r="AU865" s="28"/>
    </row>
    <row r="866">
      <c r="B866" s="28"/>
      <c r="C866" s="28"/>
      <c r="D866" s="28"/>
      <c r="E866" s="56"/>
      <c r="M866" s="14"/>
      <c r="N866" s="14"/>
      <c r="AL866" s="40"/>
      <c r="AP866" s="40"/>
      <c r="AQ866" s="28"/>
      <c r="AR866" s="28"/>
      <c r="AS866" s="28"/>
      <c r="AT866" s="28"/>
      <c r="AU866" s="28"/>
    </row>
    <row r="867">
      <c r="B867" s="28"/>
      <c r="C867" s="28"/>
      <c r="D867" s="28"/>
      <c r="E867" s="56"/>
      <c r="M867" s="14"/>
      <c r="N867" s="14"/>
      <c r="AL867" s="40"/>
      <c r="AP867" s="40"/>
      <c r="AQ867" s="28"/>
      <c r="AR867" s="28"/>
      <c r="AS867" s="28"/>
      <c r="AT867" s="28"/>
      <c r="AU867" s="28"/>
    </row>
    <row r="868">
      <c r="B868" s="28"/>
      <c r="C868" s="28"/>
      <c r="D868" s="28"/>
      <c r="E868" s="56"/>
      <c r="M868" s="14"/>
      <c r="N868" s="14"/>
      <c r="AL868" s="40"/>
      <c r="AP868" s="40"/>
      <c r="AQ868" s="28"/>
      <c r="AR868" s="28"/>
      <c r="AS868" s="28"/>
      <c r="AT868" s="28"/>
      <c r="AU868" s="28"/>
    </row>
    <row r="869">
      <c r="B869" s="28"/>
      <c r="C869" s="28"/>
      <c r="D869" s="28"/>
      <c r="E869" s="56"/>
      <c r="M869" s="14"/>
      <c r="N869" s="14"/>
      <c r="AL869" s="40"/>
      <c r="AP869" s="40"/>
      <c r="AQ869" s="28"/>
      <c r="AR869" s="28"/>
      <c r="AS869" s="28"/>
      <c r="AT869" s="28"/>
      <c r="AU869" s="28"/>
    </row>
    <row r="870">
      <c r="B870" s="28"/>
      <c r="C870" s="28"/>
      <c r="D870" s="28"/>
      <c r="E870" s="56"/>
      <c r="M870" s="14"/>
      <c r="N870" s="14"/>
      <c r="AL870" s="40"/>
      <c r="AP870" s="40"/>
      <c r="AQ870" s="28"/>
      <c r="AR870" s="28"/>
      <c r="AS870" s="28"/>
      <c r="AT870" s="28"/>
      <c r="AU870" s="28"/>
    </row>
    <row r="871">
      <c r="B871" s="28"/>
      <c r="C871" s="28"/>
      <c r="D871" s="28"/>
      <c r="E871" s="56"/>
      <c r="M871" s="14"/>
      <c r="N871" s="14"/>
      <c r="AL871" s="40"/>
      <c r="AP871" s="40"/>
      <c r="AQ871" s="28"/>
      <c r="AR871" s="28"/>
      <c r="AS871" s="28"/>
      <c r="AT871" s="28"/>
      <c r="AU871" s="28"/>
    </row>
    <row r="872">
      <c r="B872" s="28"/>
      <c r="C872" s="28"/>
      <c r="D872" s="28"/>
      <c r="E872" s="56"/>
      <c r="M872" s="14"/>
      <c r="N872" s="14"/>
      <c r="AL872" s="40"/>
      <c r="AP872" s="40"/>
      <c r="AQ872" s="28"/>
      <c r="AR872" s="28"/>
      <c r="AS872" s="28"/>
      <c r="AT872" s="28"/>
      <c r="AU872" s="28"/>
    </row>
    <row r="873">
      <c r="B873" s="28"/>
      <c r="C873" s="28"/>
      <c r="D873" s="28"/>
      <c r="E873" s="56"/>
      <c r="M873" s="14"/>
      <c r="N873" s="14"/>
      <c r="AL873" s="40"/>
      <c r="AP873" s="40"/>
      <c r="AQ873" s="28"/>
      <c r="AR873" s="28"/>
      <c r="AS873" s="28"/>
      <c r="AT873" s="28"/>
      <c r="AU873" s="28"/>
    </row>
    <row r="874">
      <c r="B874" s="28"/>
      <c r="C874" s="28"/>
      <c r="D874" s="28"/>
      <c r="E874" s="56"/>
      <c r="M874" s="14"/>
      <c r="N874" s="14"/>
      <c r="AL874" s="40"/>
      <c r="AP874" s="40"/>
      <c r="AQ874" s="28"/>
      <c r="AR874" s="28"/>
      <c r="AS874" s="28"/>
      <c r="AT874" s="28"/>
      <c r="AU874" s="28"/>
    </row>
    <row r="875">
      <c r="B875" s="28"/>
      <c r="C875" s="28"/>
      <c r="D875" s="28"/>
      <c r="E875" s="56"/>
      <c r="M875" s="14"/>
      <c r="N875" s="14"/>
      <c r="AL875" s="40"/>
      <c r="AP875" s="40"/>
      <c r="AQ875" s="28"/>
      <c r="AR875" s="28"/>
      <c r="AS875" s="28"/>
      <c r="AT875" s="28"/>
      <c r="AU875" s="28"/>
    </row>
    <row r="876">
      <c r="B876" s="28"/>
      <c r="C876" s="28"/>
      <c r="D876" s="28"/>
      <c r="E876" s="56"/>
      <c r="M876" s="14"/>
      <c r="N876" s="14"/>
      <c r="AL876" s="40"/>
      <c r="AP876" s="40"/>
      <c r="AQ876" s="28"/>
      <c r="AR876" s="28"/>
      <c r="AS876" s="28"/>
      <c r="AT876" s="28"/>
      <c r="AU876" s="28"/>
    </row>
    <row r="877">
      <c r="B877" s="28"/>
      <c r="C877" s="28"/>
      <c r="D877" s="28"/>
      <c r="E877" s="56"/>
      <c r="M877" s="14"/>
      <c r="N877" s="14"/>
      <c r="AL877" s="40"/>
      <c r="AP877" s="40"/>
      <c r="AQ877" s="28"/>
      <c r="AR877" s="28"/>
      <c r="AS877" s="28"/>
      <c r="AT877" s="28"/>
      <c r="AU877" s="28"/>
    </row>
    <row r="878">
      <c r="B878" s="28"/>
      <c r="C878" s="28"/>
      <c r="D878" s="28"/>
      <c r="E878" s="56"/>
      <c r="M878" s="14"/>
      <c r="N878" s="14"/>
      <c r="AL878" s="40"/>
      <c r="AP878" s="40"/>
      <c r="AQ878" s="28"/>
      <c r="AR878" s="28"/>
      <c r="AS878" s="28"/>
      <c r="AT878" s="28"/>
      <c r="AU878" s="28"/>
    </row>
    <row r="879">
      <c r="B879" s="28"/>
      <c r="C879" s="28"/>
      <c r="D879" s="28"/>
      <c r="E879" s="56"/>
      <c r="M879" s="14"/>
      <c r="N879" s="14"/>
      <c r="AL879" s="40"/>
      <c r="AP879" s="40"/>
      <c r="AQ879" s="28"/>
      <c r="AR879" s="28"/>
      <c r="AS879" s="28"/>
      <c r="AT879" s="28"/>
      <c r="AU879" s="28"/>
    </row>
    <row r="880">
      <c r="B880" s="28"/>
      <c r="C880" s="28"/>
      <c r="D880" s="28"/>
      <c r="E880" s="56"/>
      <c r="M880" s="14"/>
      <c r="N880" s="14"/>
      <c r="AL880" s="40"/>
      <c r="AP880" s="40"/>
      <c r="AQ880" s="28"/>
      <c r="AR880" s="28"/>
      <c r="AS880" s="28"/>
      <c r="AT880" s="28"/>
      <c r="AU880" s="28"/>
    </row>
    <row r="881">
      <c r="B881" s="28"/>
      <c r="C881" s="28"/>
      <c r="D881" s="28"/>
      <c r="E881" s="56"/>
      <c r="M881" s="14"/>
      <c r="N881" s="14"/>
      <c r="AL881" s="40"/>
      <c r="AP881" s="40"/>
      <c r="AQ881" s="28"/>
      <c r="AR881" s="28"/>
      <c r="AS881" s="28"/>
      <c r="AT881" s="28"/>
      <c r="AU881" s="28"/>
    </row>
    <row r="882">
      <c r="B882" s="28"/>
      <c r="C882" s="28"/>
      <c r="D882" s="28"/>
      <c r="E882" s="56"/>
      <c r="M882" s="14"/>
      <c r="N882" s="14"/>
      <c r="AL882" s="40"/>
      <c r="AP882" s="40"/>
      <c r="AQ882" s="28"/>
      <c r="AR882" s="28"/>
      <c r="AS882" s="28"/>
      <c r="AT882" s="28"/>
      <c r="AU882" s="28"/>
    </row>
    <row r="883">
      <c r="B883" s="28"/>
      <c r="C883" s="28"/>
      <c r="D883" s="28"/>
      <c r="E883" s="56"/>
      <c r="M883" s="14"/>
      <c r="N883" s="14"/>
      <c r="AL883" s="40"/>
      <c r="AP883" s="40"/>
      <c r="AQ883" s="28"/>
      <c r="AR883" s="28"/>
      <c r="AS883" s="28"/>
      <c r="AT883" s="28"/>
      <c r="AU883" s="28"/>
    </row>
    <row r="884">
      <c r="B884" s="28"/>
      <c r="C884" s="28"/>
      <c r="D884" s="28"/>
      <c r="E884" s="56"/>
      <c r="M884" s="14"/>
      <c r="N884" s="14"/>
      <c r="AL884" s="40"/>
      <c r="AP884" s="40"/>
      <c r="AQ884" s="28"/>
      <c r="AR884" s="28"/>
      <c r="AS884" s="28"/>
      <c r="AT884" s="28"/>
      <c r="AU884" s="28"/>
    </row>
    <row r="885">
      <c r="B885" s="28"/>
      <c r="C885" s="28"/>
      <c r="D885" s="28"/>
      <c r="E885" s="56"/>
      <c r="M885" s="14"/>
      <c r="N885" s="14"/>
      <c r="AL885" s="40"/>
      <c r="AP885" s="40"/>
      <c r="AQ885" s="28"/>
      <c r="AR885" s="28"/>
      <c r="AS885" s="28"/>
      <c r="AT885" s="28"/>
      <c r="AU885" s="28"/>
    </row>
    <row r="886">
      <c r="B886" s="28"/>
      <c r="C886" s="28"/>
      <c r="D886" s="28"/>
      <c r="E886" s="56"/>
      <c r="M886" s="14"/>
      <c r="N886" s="14"/>
      <c r="AL886" s="40"/>
      <c r="AP886" s="40"/>
      <c r="AQ886" s="28"/>
      <c r="AR886" s="28"/>
      <c r="AS886" s="28"/>
      <c r="AT886" s="28"/>
      <c r="AU886" s="28"/>
    </row>
    <row r="887">
      <c r="B887" s="28"/>
      <c r="C887" s="28"/>
      <c r="D887" s="28"/>
      <c r="E887" s="56"/>
      <c r="M887" s="14"/>
      <c r="N887" s="14"/>
      <c r="AL887" s="40"/>
      <c r="AP887" s="40"/>
      <c r="AQ887" s="28"/>
      <c r="AR887" s="28"/>
      <c r="AS887" s="28"/>
      <c r="AT887" s="28"/>
      <c r="AU887" s="28"/>
    </row>
    <row r="888">
      <c r="B888" s="28"/>
      <c r="C888" s="28"/>
      <c r="D888" s="28"/>
      <c r="E888" s="56"/>
      <c r="M888" s="14"/>
      <c r="N888" s="14"/>
      <c r="AL888" s="40"/>
      <c r="AP888" s="40"/>
      <c r="AQ888" s="28"/>
      <c r="AR888" s="28"/>
      <c r="AS888" s="28"/>
      <c r="AT888" s="28"/>
      <c r="AU888" s="28"/>
    </row>
    <row r="889">
      <c r="B889" s="28"/>
      <c r="C889" s="28"/>
      <c r="D889" s="28"/>
      <c r="E889" s="56"/>
      <c r="M889" s="14"/>
      <c r="N889" s="14"/>
      <c r="AL889" s="40"/>
      <c r="AP889" s="40"/>
      <c r="AQ889" s="28"/>
      <c r="AR889" s="28"/>
      <c r="AS889" s="28"/>
      <c r="AT889" s="28"/>
      <c r="AU889" s="28"/>
    </row>
    <row r="890">
      <c r="B890" s="28"/>
      <c r="C890" s="28"/>
      <c r="D890" s="28"/>
      <c r="E890" s="56"/>
      <c r="M890" s="14"/>
      <c r="N890" s="14"/>
      <c r="AL890" s="40"/>
      <c r="AP890" s="40"/>
      <c r="AQ890" s="28"/>
      <c r="AR890" s="28"/>
      <c r="AS890" s="28"/>
      <c r="AT890" s="28"/>
      <c r="AU890" s="28"/>
    </row>
    <row r="891">
      <c r="B891" s="28"/>
      <c r="C891" s="28"/>
      <c r="D891" s="28"/>
      <c r="E891" s="56"/>
      <c r="M891" s="14"/>
      <c r="N891" s="14"/>
      <c r="AL891" s="40"/>
      <c r="AP891" s="40"/>
      <c r="AQ891" s="28"/>
      <c r="AR891" s="28"/>
      <c r="AS891" s="28"/>
      <c r="AT891" s="28"/>
      <c r="AU891" s="28"/>
    </row>
    <row r="892">
      <c r="B892" s="28"/>
      <c r="C892" s="28"/>
      <c r="D892" s="28"/>
      <c r="E892" s="56"/>
      <c r="M892" s="14"/>
      <c r="N892" s="14"/>
      <c r="AL892" s="40"/>
      <c r="AP892" s="40"/>
      <c r="AQ892" s="28"/>
      <c r="AR892" s="28"/>
      <c r="AS892" s="28"/>
      <c r="AT892" s="28"/>
      <c r="AU892" s="28"/>
    </row>
    <row r="893">
      <c r="B893" s="28"/>
      <c r="C893" s="28"/>
      <c r="D893" s="28"/>
      <c r="E893" s="56"/>
      <c r="M893" s="14"/>
      <c r="N893" s="14"/>
      <c r="AL893" s="40"/>
      <c r="AP893" s="40"/>
      <c r="AQ893" s="28"/>
      <c r="AR893" s="28"/>
      <c r="AS893" s="28"/>
      <c r="AT893" s="28"/>
      <c r="AU893" s="28"/>
    </row>
    <row r="894">
      <c r="B894" s="28"/>
      <c r="C894" s="28"/>
      <c r="D894" s="28"/>
      <c r="E894" s="56"/>
      <c r="M894" s="14"/>
      <c r="N894" s="14"/>
      <c r="AL894" s="40"/>
      <c r="AP894" s="40"/>
      <c r="AQ894" s="28"/>
      <c r="AR894" s="28"/>
      <c r="AS894" s="28"/>
      <c r="AT894" s="28"/>
      <c r="AU894" s="28"/>
    </row>
    <row r="895">
      <c r="B895" s="28"/>
      <c r="C895" s="28"/>
      <c r="D895" s="28"/>
      <c r="E895" s="56"/>
      <c r="M895" s="14"/>
      <c r="N895" s="14"/>
      <c r="AL895" s="40"/>
      <c r="AP895" s="40"/>
      <c r="AQ895" s="28"/>
      <c r="AR895" s="28"/>
      <c r="AS895" s="28"/>
      <c r="AT895" s="28"/>
      <c r="AU895" s="28"/>
    </row>
    <row r="896">
      <c r="B896" s="28"/>
      <c r="C896" s="28"/>
      <c r="D896" s="28"/>
      <c r="E896" s="56"/>
      <c r="M896" s="14"/>
      <c r="N896" s="14"/>
      <c r="AL896" s="40"/>
      <c r="AP896" s="40"/>
      <c r="AQ896" s="28"/>
      <c r="AR896" s="28"/>
      <c r="AS896" s="28"/>
      <c r="AT896" s="28"/>
      <c r="AU896" s="28"/>
    </row>
    <row r="897">
      <c r="B897" s="28"/>
      <c r="C897" s="28"/>
      <c r="D897" s="28"/>
      <c r="E897" s="56"/>
      <c r="M897" s="14"/>
      <c r="N897" s="14"/>
      <c r="AL897" s="40"/>
      <c r="AP897" s="40"/>
      <c r="AQ897" s="28"/>
      <c r="AR897" s="28"/>
      <c r="AS897" s="28"/>
      <c r="AT897" s="28"/>
      <c r="AU897" s="28"/>
    </row>
    <row r="898">
      <c r="B898" s="28"/>
      <c r="C898" s="28"/>
      <c r="D898" s="28"/>
      <c r="E898" s="56"/>
      <c r="M898" s="14"/>
      <c r="N898" s="14"/>
      <c r="AL898" s="40"/>
      <c r="AP898" s="40"/>
      <c r="AQ898" s="28"/>
      <c r="AR898" s="28"/>
      <c r="AS898" s="28"/>
      <c r="AT898" s="28"/>
      <c r="AU898" s="28"/>
    </row>
    <row r="899">
      <c r="B899" s="28"/>
      <c r="C899" s="28"/>
      <c r="D899" s="28"/>
      <c r="E899" s="56"/>
      <c r="M899" s="14"/>
      <c r="N899" s="14"/>
      <c r="AL899" s="40"/>
      <c r="AP899" s="40"/>
      <c r="AQ899" s="28"/>
      <c r="AR899" s="28"/>
      <c r="AS899" s="28"/>
      <c r="AT899" s="28"/>
      <c r="AU899" s="28"/>
    </row>
    <row r="900">
      <c r="B900" s="28"/>
      <c r="C900" s="28"/>
      <c r="D900" s="28"/>
      <c r="E900" s="56"/>
      <c r="M900" s="14"/>
      <c r="N900" s="14"/>
      <c r="AL900" s="40"/>
      <c r="AP900" s="40"/>
      <c r="AQ900" s="28"/>
      <c r="AR900" s="28"/>
      <c r="AS900" s="28"/>
      <c r="AT900" s="28"/>
      <c r="AU900" s="28"/>
    </row>
    <row r="901">
      <c r="B901" s="28"/>
      <c r="C901" s="28"/>
      <c r="D901" s="28"/>
      <c r="E901" s="56"/>
      <c r="M901" s="14"/>
      <c r="N901" s="14"/>
      <c r="AL901" s="40"/>
      <c r="AP901" s="40"/>
      <c r="AQ901" s="28"/>
      <c r="AR901" s="28"/>
      <c r="AS901" s="28"/>
      <c r="AT901" s="28"/>
      <c r="AU901" s="28"/>
    </row>
    <row r="902">
      <c r="B902" s="28"/>
      <c r="C902" s="28"/>
      <c r="D902" s="28"/>
      <c r="E902" s="56"/>
      <c r="M902" s="14"/>
      <c r="N902" s="14"/>
      <c r="AL902" s="40"/>
      <c r="AP902" s="40"/>
      <c r="AQ902" s="28"/>
      <c r="AR902" s="28"/>
      <c r="AS902" s="28"/>
      <c r="AT902" s="28"/>
      <c r="AU902" s="28"/>
    </row>
    <row r="903">
      <c r="B903" s="28"/>
      <c r="C903" s="28"/>
      <c r="D903" s="28"/>
      <c r="E903" s="56"/>
      <c r="M903" s="14"/>
      <c r="N903" s="14"/>
      <c r="AL903" s="40"/>
      <c r="AP903" s="40"/>
      <c r="AQ903" s="28"/>
      <c r="AR903" s="28"/>
      <c r="AS903" s="28"/>
      <c r="AT903" s="28"/>
      <c r="AU903" s="28"/>
    </row>
    <row r="904">
      <c r="B904" s="28"/>
      <c r="C904" s="28"/>
      <c r="D904" s="28"/>
      <c r="E904" s="56"/>
      <c r="M904" s="14"/>
      <c r="N904" s="14"/>
      <c r="AL904" s="40"/>
      <c r="AP904" s="40"/>
      <c r="AQ904" s="28"/>
      <c r="AR904" s="28"/>
      <c r="AS904" s="28"/>
      <c r="AT904" s="28"/>
      <c r="AU904" s="28"/>
    </row>
    <row r="905">
      <c r="B905" s="28"/>
      <c r="C905" s="28"/>
      <c r="D905" s="28"/>
      <c r="E905" s="56"/>
      <c r="M905" s="14"/>
      <c r="N905" s="14"/>
      <c r="AL905" s="40"/>
      <c r="AP905" s="40"/>
      <c r="AQ905" s="28"/>
      <c r="AR905" s="28"/>
      <c r="AS905" s="28"/>
      <c r="AT905" s="28"/>
      <c r="AU905" s="28"/>
    </row>
    <row r="906">
      <c r="B906" s="28"/>
      <c r="C906" s="28"/>
      <c r="D906" s="28"/>
      <c r="E906" s="56"/>
      <c r="M906" s="14"/>
      <c r="N906" s="14"/>
      <c r="AL906" s="40"/>
      <c r="AP906" s="40"/>
      <c r="AQ906" s="28"/>
      <c r="AR906" s="28"/>
      <c r="AS906" s="28"/>
      <c r="AT906" s="28"/>
      <c r="AU906" s="28"/>
    </row>
    <row r="907">
      <c r="B907" s="28"/>
      <c r="C907" s="28"/>
      <c r="D907" s="28"/>
      <c r="E907" s="56"/>
      <c r="M907" s="14"/>
      <c r="N907" s="14"/>
      <c r="AL907" s="40"/>
      <c r="AP907" s="40"/>
      <c r="AQ907" s="28"/>
      <c r="AR907" s="28"/>
      <c r="AS907" s="28"/>
      <c r="AT907" s="28"/>
      <c r="AU907" s="28"/>
    </row>
    <row r="908">
      <c r="B908" s="28"/>
      <c r="C908" s="28"/>
      <c r="D908" s="28"/>
      <c r="E908" s="56"/>
      <c r="M908" s="14"/>
      <c r="N908" s="14"/>
      <c r="AL908" s="40"/>
      <c r="AP908" s="40"/>
      <c r="AQ908" s="28"/>
      <c r="AR908" s="28"/>
      <c r="AS908" s="28"/>
      <c r="AT908" s="28"/>
      <c r="AU908" s="28"/>
    </row>
    <row r="909">
      <c r="B909" s="28"/>
      <c r="C909" s="28"/>
      <c r="D909" s="28"/>
      <c r="E909" s="56"/>
      <c r="M909" s="14"/>
      <c r="N909" s="14"/>
      <c r="AL909" s="40"/>
      <c r="AP909" s="40"/>
      <c r="AQ909" s="28"/>
      <c r="AR909" s="28"/>
      <c r="AS909" s="28"/>
      <c r="AT909" s="28"/>
      <c r="AU909" s="28"/>
    </row>
    <row r="910">
      <c r="B910" s="28"/>
      <c r="C910" s="28"/>
      <c r="D910" s="28"/>
      <c r="E910" s="56"/>
      <c r="M910" s="14"/>
      <c r="N910" s="14"/>
      <c r="AL910" s="40"/>
      <c r="AP910" s="40"/>
      <c r="AQ910" s="28"/>
      <c r="AR910" s="28"/>
      <c r="AS910" s="28"/>
      <c r="AT910" s="28"/>
      <c r="AU910" s="28"/>
    </row>
    <row r="911">
      <c r="B911" s="28"/>
      <c r="C911" s="28"/>
      <c r="D911" s="28"/>
      <c r="E911" s="56"/>
      <c r="M911" s="14"/>
      <c r="N911" s="14"/>
      <c r="AL911" s="40"/>
      <c r="AP911" s="40"/>
      <c r="AQ911" s="28"/>
      <c r="AR911" s="28"/>
      <c r="AS911" s="28"/>
      <c r="AT911" s="28"/>
      <c r="AU911" s="28"/>
    </row>
    <row r="912">
      <c r="B912" s="28"/>
      <c r="C912" s="28"/>
      <c r="D912" s="28"/>
      <c r="E912" s="56"/>
      <c r="M912" s="14"/>
      <c r="N912" s="14"/>
      <c r="AL912" s="40"/>
      <c r="AP912" s="40"/>
      <c r="AQ912" s="28"/>
      <c r="AR912" s="28"/>
      <c r="AS912" s="28"/>
      <c r="AT912" s="28"/>
      <c r="AU912" s="28"/>
    </row>
    <row r="913">
      <c r="B913" s="28"/>
      <c r="C913" s="28"/>
      <c r="D913" s="28"/>
      <c r="E913" s="56"/>
      <c r="M913" s="14"/>
      <c r="N913" s="14"/>
      <c r="AL913" s="40"/>
      <c r="AP913" s="40"/>
      <c r="AQ913" s="28"/>
      <c r="AR913" s="28"/>
      <c r="AS913" s="28"/>
      <c r="AT913" s="28"/>
      <c r="AU913" s="28"/>
    </row>
    <row r="914">
      <c r="B914" s="28"/>
      <c r="C914" s="28"/>
      <c r="D914" s="28"/>
      <c r="E914" s="56"/>
      <c r="M914" s="14"/>
      <c r="N914" s="14"/>
      <c r="AL914" s="40"/>
      <c r="AP914" s="40"/>
      <c r="AQ914" s="28"/>
      <c r="AR914" s="28"/>
      <c r="AS914" s="28"/>
      <c r="AT914" s="28"/>
      <c r="AU914" s="28"/>
    </row>
    <row r="915">
      <c r="B915" s="28"/>
      <c r="C915" s="28"/>
      <c r="D915" s="28"/>
      <c r="E915" s="56"/>
      <c r="M915" s="14"/>
      <c r="N915" s="14"/>
      <c r="AL915" s="40"/>
      <c r="AP915" s="40"/>
      <c r="AQ915" s="28"/>
      <c r="AR915" s="28"/>
      <c r="AS915" s="28"/>
      <c r="AT915" s="28"/>
      <c r="AU915" s="28"/>
    </row>
    <row r="916">
      <c r="B916" s="28"/>
      <c r="C916" s="28"/>
      <c r="D916" s="28"/>
      <c r="E916" s="56"/>
      <c r="M916" s="14"/>
      <c r="N916" s="14"/>
      <c r="AL916" s="40"/>
      <c r="AP916" s="40"/>
      <c r="AQ916" s="28"/>
      <c r="AR916" s="28"/>
      <c r="AS916" s="28"/>
      <c r="AT916" s="28"/>
      <c r="AU916" s="28"/>
    </row>
    <row r="917">
      <c r="B917" s="28"/>
      <c r="C917" s="28"/>
      <c r="D917" s="28"/>
      <c r="E917" s="56"/>
      <c r="M917" s="14"/>
      <c r="N917" s="14"/>
      <c r="AL917" s="40"/>
      <c r="AP917" s="40"/>
      <c r="AQ917" s="28"/>
      <c r="AR917" s="28"/>
      <c r="AS917" s="28"/>
      <c r="AT917" s="28"/>
      <c r="AU917" s="28"/>
    </row>
    <row r="918">
      <c r="B918" s="28"/>
      <c r="C918" s="28"/>
      <c r="D918" s="28"/>
      <c r="E918" s="56"/>
      <c r="M918" s="14"/>
      <c r="N918" s="14"/>
      <c r="AL918" s="40"/>
      <c r="AP918" s="40"/>
      <c r="AQ918" s="28"/>
      <c r="AR918" s="28"/>
      <c r="AS918" s="28"/>
      <c r="AT918" s="28"/>
      <c r="AU918" s="28"/>
    </row>
    <row r="919">
      <c r="B919" s="28"/>
      <c r="C919" s="28"/>
      <c r="D919" s="28"/>
      <c r="E919" s="56"/>
      <c r="M919" s="14"/>
      <c r="N919" s="14"/>
      <c r="AL919" s="40"/>
      <c r="AP919" s="40"/>
      <c r="AQ919" s="28"/>
      <c r="AR919" s="28"/>
      <c r="AS919" s="28"/>
      <c r="AT919" s="28"/>
      <c r="AU919" s="28"/>
    </row>
    <row r="920">
      <c r="B920" s="28"/>
      <c r="C920" s="28"/>
      <c r="D920" s="28"/>
      <c r="E920" s="56"/>
      <c r="M920" s="14"/>
      <c r="N920" s="14"/>
      <c r="AL920" s="40"/>
      <c r="AP920" s="40"/>
      <c r="AQ920" s="28"/>
      <c r="AR920" s="28"/>
      <c r="AS920" s="28"/>
      <c r="AT920" s="28"/>
      <c r="AU920" s="28"/>
    </row>
    <row r="921">
      <c r="B921" s="28"/>
      <c r="C921" s="28"/>
      <c r="D921" s="28"/>
      <c r="E921" s="56"/>
      <c r="M921" s="14"/>
      <c r="N921" s="14"/>
      <c r="AL921" s="40"/>
      <c r="AP921" s="40"/>
      <c r="AQ921" s="28"/>
      <c r="AR921" s="28"/>
      <c r="AS921" s="28"/>
      <c r="AT921" s="28"/>
      <c r="AU921" s="28"/>
    </row>
    <row r="922">
      <c r="B922" s="28"/>
      <c r="C922" s="28"/>
      <c r="D922" s="28"/>
      <c r="E922" s="56"/>
      <c r="M922" s="14"/>
      <c r="N922" s="14"/>
      <c r="AL922" s="40"/>
      <c r="AP922" s="40"/>
      <c r="AQ922" s="28"/>
      <c r="AR922" s="28"/>
      <c r="AS922" s="28"/>
      <c r="AT922" s="28"/>
      <c r="AU922" s="28"/>
    </row>
    <row r="923">
      <c r="B923" s="28"/>
      <c r="C923" s="28"/>
      <c r="D923" s="28"/>
      <c r="E923" s="56"/>
      <c r="M923" s="14"/>
      <c r="N923" s="14"/>
      <c r="AL923" s="40"/>
      <c r="AP923" s="40"/>
      <c r="AQ923" s="28"/>
      <c r="AR923" s="28"/>
      <c r="AS923" s="28"/>
      <c r="AT923" s="28"/>
      <c r="AU923" s="28"/>
    </row>
    <row r="924">
      <c r="B924" s="28"/>
      <c r="C924" s="28"/>
      <c r="D924" s="28"/>
      <c r="E924" s="56"/>
      <c r="M924" s="14"/>
      <c r="N924" s="14"/>
      <c r="AL924" s="40"/>
      <c r="AP924" s="40"/>
      <c r="AQ924" s="28"/>
      <c r="AR924" s="28"/>
      <c r="AS924" s="28"/>
      <c r="AT924" s="28"/>
      <c r="AU924" s="28"/>
    </row>
    <row r="925">
      <c r="B925" s="28"/>
      <c r="C925" s="28"/>
      <c r="D925" s="28"/>
      <c r="E925" s="56"/>
      <c r="M925" s="14"/>
      <c r="N925" s="14"/>
      <c r="AL925" s="40"/>
      <c r="AP925" s="40"/>
      <c r="AQ925" s="28"/>
      <c r="AR925" s="28"/>
      <c r="AS925" s="28"/>
      <c r="AT925" s="28"/>
      <c r="AU925" s="28"/>
    </row>
    <row r="926">
      <c r="B926" s="28"/>
      <c r="C926" s="28"/>
      <c r="D926" s="28"/>
      <c r="E926" s="56"/>
      <c r="M926" s="14"/>
      <c r="N926" s="14"/>
      <c r="AL926" s="40"/>
      <c r="AP926" s="40"/>
      <c r="AQ926" s="28"/>
      <c r="AR926" s="28"/>
      <c r="AS926" s="28"/>
      <c r="AT926" s="28"/>
      <c r="AU926" s="28"/>
    </row>
    <row r="927">
      <c r="B927" s="28"/>
      <c r="C927" s="28"/>
      <c r="D927" s="28"/>
      <c r="E927" s="56"/>
      <c r="M927" s="14"/>
      <c r="N927" s="14"/>
      <c r="AL927" s="40"/>
      <c r="AP927" s="40"/>
      <c r="AQ927" s="28"/>
      <c r="AR927" s="28"/>
      <c r="AS927" s="28"/>
      <c r="AT927" s="28"/>
      <c r="AU927" s="28"/>
    </row>
    <row r="928">
      <c r="B928" s="28"/>
      <c r="C928" s="28"/>
      <c r="D928" s="28"/>
      <c r="E928" s="56"/>
      <c r="M928" s="14"/>
      <c r="N928" s="14"/>
      <c r="AL928" s="40"/>
      <c r="AP928" s="40"/>
      <c r="AQ928" s="28"/>
      <c r="AR928" s="28"/>
      <c r="AS928" s="28"/>
      <c r="AT928" s="28"/>
      <c r="AU928" s="28"/>
    </row>
    <row r="929">
      <c r="B929" s="28"/>
      <c r="C929" s="28"/>
      <c r="D929" s="28"/>
      <c r="E929" s="56"/>
      <c r="M929" s="14"/>
      <c r="N929" s="14"/>
      <c r="AL929" s="40"/>
      <c r="AP929" s="40"/>
      <c r="AQ929" s="28"/>
      <c r="AR929" s="28"/>
      <c r="AS929" s="28"/>
      <c r="AT929" s="28"/>
      <c r="AU929" s="28"/>
    </row>
    <row r="930">
      <c r="B930" s="28"/>
      <c r="C930" s="28"/>
      <c r="D930" s="28"/>
      <c r="E930" s="56"/>
      <c r="M930" s="14"/>
      <c r="N930" s="14"/>
      <c r="AL930" s="40"/>
      <c r="AP930" s="40"/>
      <c r="AQ930" s="28"/>
      <c r="AR930" s="28"/>
      <c r="AS930" s="28"/>
      <c r="AT930" s="28"/>
      <c r="AU930" s="28"/>
    </row>
    <row r="931">
      <c r="B931" s="28"/>
      <c r="C931" s="28"/>
      <c r="D931" s="28"/>
      <c r="E931" s="56"/>
      <c r="M931" s="14"/>
      <c r="N931" s="14"/>
      <c r="AL931" s="40"/>
      <c r="AP931" s="40"/>
      <c r="AQ931" s="28"/>
      <c r="AR931" s="28"/>
      <c r="AS931" s="28"/>
      <c r="AT931" s="28"/>
      <c r="AU931" s="28"/>
    </row>
    <row r="932">
      <c r="B932" s="28"/>
      <c r="C932" s="28"/>
      <c r="D932" s="28"/>
      <c r="E932" s="56"/>
      <c r="M932" s="14"/>
      <c r="N932" s="14"/>
      <c r="AL932" s="40"/>
      <c r="AP932" s="40"/>
      <c r="AQ932" s="28"/>
      <c r="AR932" s="28"/>
      <c r="AS932" s="28"/>
      <c r="AT932" s="28"/>
      <c r="AU932" s="28"/>
    </row>
    <row r="933">
      <c r="B933" s="28"/>
      <c r="C933" s="28"/>
      <c r="D933" s="28"/>
      <c r="E933" s="56"/>
      <c r="M933" s="14"/>
      <c r="N933" s="14"/>
      <c r="AL933" s="40"/>
      <c r="AP933" s="40"/>
      <c r="AQ933" s="28"/>
      <c r="AR933" s="28"/>
      <c r="AS933" s="28"/>
      <c r="AT933" s="28"/>
      <c r="AU933" s="28"/>
    </row>
    <row r="934">
      <c r="B934" s="28"/>
      <c r="C934" s="28"/>
      <c r="D934" s="28"/>
      <c r="E934" s="56"/>
      <c r="M934" s="14"/>
      <c r="N934" s="14"/>
      <c r="AL934" s="40"/>
      <c r="AP934" s="40"/>
      <c r="AQ934" s="28"/>
      <c r="AR934" s="28"/>
      <c r="AS934" s="28"/>
      <c r="AT934" s="28"/>
      <c r="AU934" s="28"/>
    </row>
    <row r="935">
      <c r="B935" s="28"/>
      <c r="C935" s="28"/>
      <c r="D935" s="28"/>
      <c r="E935" s="56"/>
      <c r="M935" s="14"/>
      <c r="N935" s="14"/>
      <c r="AL935" s="40"/>
      <c r="AP935" s="40"/>
      <c r="AQ935" s="28"/>
      <c r="AR935" s="28"/>
      <c r="AS935" s="28"/>
      <c r="AT935" s="28"/>
      <c r="AU935" s="28"/>
    </row>
    <row r="936">
      <c r="B936" s="28"/>
      <c r="C936" s="28"/>
      <c r="D936" s="28"/>
      <c r="E936" s="56"/>
      <c r="M936" s="14"/>
      <c r="N936" s="14"/>
      <c r="AL936" s="40"/>
      <c r="AP936" s="40"/>
      <c r="AQ936" s="28"/>
      <c r="AR936" s="28"/>
      <c r="AS936" s="28"/>
      <c r="AT936" s="28"/>
      <c r="AU936" s="28"/>
    </row>
    <row r="937">
      <c r="B937" s="28"/>
      <c r="C937" s="28"/>
      <c r="D937" s="28"/>
      <c r="E937" s="56"/>
      <c r="M937" s="14"/>
      <c r="N937" s="14"/>
      <c r="AL937" s="40"/>
      <c r="AP937" s="40"/>
      <c r="AQ937" s="28"/>
      <c r="AR937" s="28"/>
      <c r="AS937" s="28"/>
      <c r="AT937" s="28"/>
      <c r="AU937" s="28"/>
    </row>
    <row r="938">
      <c r="B938" s="28"/>
      <c r="C938" s="28"/>
      <c r="D938" s="28"/>
      <c r="E938" s="56"/>
      <c r="M938" s="14"/>
      <c r="N938" s="14"/>
      <c r="AL938" s="40"/>
      <c r="AP938" s="40"/>
      <c r="AQ938" s="28"/>
      <c r="AR938" s="28"/>
      <c r="AS938" s="28"/>
      <c r="AT938" s="28"/>
      <c r="AU938" s="28"/>
    </row>
    <row r="939">
      <c r="B939" s="28"/>
      <c r="C939" s="28"/>
      <c r="D939" s="28"/>
      <c r="E939" s="56"/>
      <c r="M939" s="14"/>
      <c r="N939" s="14"/>
      <c r="AL939" s="40"/>
      <c r="AP939" s="40"/>
      <c r="AQ939" s="28"/>
      <c r="AR939" s="28"/>
      <c r="AS939" s="28"/>
      <c r="AT939" s="28"/>
      <c r="AU939" s="28"/>
    </row>
    <row r="940">
      <c r="B940" s="28"/>
      <c r="C940" s="28"/>
      <c r="D940" s="28"/>
      <c r="E940" s="56"/>
      <c r="M940" s="14"/>
      <c r="N940" s="14"/>
      <c r="AL940" s="40"/>
      <c r="AP940" s="40"/>
      <c r="AQ940" s="28"/>
      <c r="AR940" s="28"/>
      <c r="AS940" s="28"/>
      <c r="AT940" s="28"/>
      <c r="AU940" s="28"/>
    </row>
    <row r="941">
      <c r="B941" s="28"/>
      <c r="C941" s="28"/>
      <c r="D941" s="28"/>
      <c r="E941" s="56"/>
      <c r="M941" s="14"/>
      <c r="N941" s="14"/>
      <c r="AL941" s="40"/>
      <c r="AP941" s="40"/>
      <c r="AQ941" s="28"/>
      <c r="AR941" s="28"/>
      <c r="AS941" s="28"/>
      <c r="AT941" s="28"/>
      <c r="AU941" s="28"/>
    </row>
    <row r="942">
      <c r="B942" s="28"/>
      <c r="C942" s="28"/>
      <c r="D942" s="28"/>
      <c r="E942" s="56"/>
      <c r="M942" s="14"/>
      <c r="N942" s="14"/>
      <c r="AL942" s="40"/>
      <c r="AP942" s="40"/>
      <c r="AQ942" s="28"/>
      <c r="AR942" s="28"/>
      <c r="AS942" s="28"/>
      <c r="AT942" s="28"/>
      <c r="AU942" s="28"/>
    </row>
    <row r="943">
      <c r="B943" s="28"/>
      <c r="C943" s="28"/>
      <c r="D943" s="28"/>
      <c r="E943" s="56"/>
      <c r="M943" s="14"/>
      <c r="N943" s="14"/>
      <c r="AL943" s="40"/>
      <c r="AP943" s="40"/>
      <c r="AQ943" s="28"/>
      <c r="AR943" s="28"/>
      <c r="AS943" s="28"/>
      <c r="AT943" s="28"/>
      <c r="AU943" s="28"/>
    </row>
    <row r="944">
      <c r="B944" s="28"/>
      <c r="C944" s="28"/>
      <c r="D944" s="28"/>
      <c r="E944" s="56"/>
      <c r="M944" s="14"/>
      <c r="N944" s="14"/>
      <c r="AL944" s="40"/>
      <c r="AP944" s="40"/>
      <c r="AQ944" s="28"/>
      <c r="AR944" s="28"/>
      <c r="AS944" s="28"/>
      <c r="AT944" s="28"/>
      <c r="AU944" s="28"/>
    </row>
    <row r="945">
      <c r="B945" s="28"/>
      <c r="C945" s="28"/>
      <c r="D945" s="28"/>
      <c r="E945" s="56"/>
      <c r="M945" s="14"/>
      <c r="N945" s="14"/>
      <c r="AL945" s="40"/>
      <c r="AP945" s="40"/>
      <c r="AQ945" s="28"/>
      <c r="AR945" s="28"/>
      <c r="AS945" s="28"/>
      <c r="AT945" s="28"/>
      <c r="AU945" s="28"/>
    </row>
    <row r="946">
      <c r="B946" s="28"/>
      <c r="C946" s="28"/>
      <c r="D946" s="28"/>
      <c r="E946" s="56"/>
      <c r="M946" s="14"/>
      <c r="N946" s="14"/>
      <c r="AL946" s="40"/>
      <c r="AP946" s="40"/>
      <c r="AQ946" s="28"/>
      <c r="AR946" s="28"/>
      <c r="AS946" s="28"/>
      <c r="AT946" s="28"/>
      <c r="AU946" s="28"/>
    </row>
    <row r="947">
      <c r="B947" s="28"/>
      <c r="C947" s="28"/>
      <c r="D947" s="28"/>
      <c r="E947" s="56"/>
      <c r="M947" s="14"/>
      <c r="N947" s="14"/>
      <c r="AL947" s="40"/>
      <c r="AP947" s="40"/>
      <c r="AQ947" s="28"/>
      <c r="AR947" s="28"/>
      <c r="AS947" s="28"/>
      <c r="AT947" s="28"/>
      <c r="AU947" s="28"/>
    </row>
    <row r="948">
      <c r="B948" s="28"/>
      <c r="C948" s="28"/>
      <c r="D948" s="28"/>
      <c r="E948" s="56"/>
      <c r="M948" s="14"/>
      <c r="N948" s="14"/>
      <c r="AL948" s="40"/>
      <c r="AP948" s="40"/>
      <c r="AQ948" s="28"/>
      <c r="AR948" s="28"/>
      <c r="AS948" s="28"/>
      <c r="AT948" s="28"/>
      <c r="AU948" s="28"/>
    </row>
    <row r="949">
      <c r="B949" s="28"/>
      <c r="C949" s="28"/>
      <c r="D949" s="28"/>
      <c r="E949" s="56"/>
      <c r="M949" s="14"/>
      <c r="N949" s="14"/>
      <c r="AL949" s="40"/>
      <c r="AP949" s="40"/>
      <c r="AQ949" s="28"/>
      <c r="AR949" s="28"/>
      <c r="AS949" s="28"/>
      <c r="AT949" s="28"/>
      <c r="AU949" s="28"/>
    </row>
    <row r="950">
      <c r="B950" s="28"/>
      <c r="C950" s="28"/>
      <c r="D950" s="28"/>
      <c r="E950" s="56"/>
      <c r="M950" s="14"/>
      <c r="N950" s="14"/>
      <c r="AL950" s="40"/>
      <c r="AP950" s="40"/>
      <c r="AQ950" s="28"/>
      <c r="AR950" s="28"/>
      <c r="AS950" s="28"/>
      <c r="AT950" s="28"/>
      <c r="AU950" s="28"/>
    </row>
    <row r="951">
      <c r="B951" s="28"/>
      <c r="C951" s="28"/>
      <c r="D951" s="28"/>
      <c r="E951" s="56"/>
      <c r="M951" s="14"/>
      <c r="N951" s="14"/>
      <c r="AL951" s="40"/>
      <c r="AP951" s="40"/>
      <c r="AQ951" s="28"/>
      <c r="AR951" s="28"/>
      <c r="AS951" s="28"/>
      <c r="AT951" s="28"/>
      <c r="AU951" s="28"/>
    </row>
    <row r="952">
      <c r="B952" s="28"/>
      <c r="C952" s="28"/>
      <c r="D952" s="28"/>
      <c r="E952" s="56"/>
      <c r="M952" s="14"/>
      <c r="N952" s="14"/>
      <c r="AL952" s="40"/>
      <c r="AP952" s="40"/>
      <c r="AQ952" s="28"/>
      <c r="AR952" s="28"/>
      <c r="AS952" s="28"/>
      <c r="AT952" s="28"/>
      <c r="AU952" s="28"/>
    </row>
    <row r="953">
      <c r="B953" s="28"/>
      <c r="C953" s="28"/>
      <c r="D953" s="28"/>
      <c r="E953" s="56"/>
      <c r="M953" s="14"/>
      <c r="N953" s="14"/>
      <c r="AL953" s="40"/>
      <c r="AP953" s="40"/>
      <c r="AQ953" s="28"/>
      <c r="AR953" s="28"/>
      <c r="AS953" s="28"/>
      <c r="AT953" s="28"/>
      <c r="AU953" s="28"/>
    </row>
    <row r="954">
      <c r="B954" s="28"/>
      <c r="C954" s="28"/>
      <c r="D954" s="28"/>
      <c r="E954" s="56"/>
      <c r="M954" s="14"/>
      <c r="N954" s="14"/>
      <c r="AL954" s="40"/>
      <c r="AP954" s="40"/>
      <c r="AQ954" s="28"/>
      <c r="AR954" s="28"/>
      <c r="AS954" s="28"/>
      <c r="AT954" s="28"/>
      <c r="AU954" s="28"/>
    </row>
    <row r="955">
      <c r="B955" s="28"/>
      <c r="C955" s="28"/>
      <c r="D955" s="28"/>
      <c r="E955" s="56"/>
      <c r="M955" s="14"/>
      <c r="N955" s="14"/>
      <c r="AL955" s="40"/>
      <c r="AP955" s="40"/>
      <c r="AQ955" s="28"/>
      <c r="AR955" s="28"/>
      <c r="AS955" s="28"/>
      <c r="AT955" s="28"/>
      <c r="AU955" s="28"/>
    </row>
    <row r="956">
      <c r="B956" s="28"/>
      <c r="C956" s="28"/>
      <c r="D956" s="28"/>
      <c r="E956" s="56"/>
      <c r="M956" s="14"/>
      <c r="N956" s="14"/>
      <c r="AL956" s="40"/>
      <c r="AP956" s="40"/>
      <c r="AQ956" s="28"/>
      <c r="AR956" s="28"/>
      <c r="AS956" s="28"/>
      <c r="AT956" s="28"/>
      <c r="AU956" s="28"/>
    </row>
    <row r="957">
      <c r="B957" s="28"/>
      <c r="C957" s="28"/>
      <c r="D957" s="28"/>
      <c r="E957" s="56"/>
      <c r="M957" s="14"/>
      <c r="N957" s="14"/>
      <c r="AL957" s="40"/>
      <c r="AP957" s="40"/>
      <c r="AQ957" s="28"/>
      <c r="AR957" s="28"/>
      <c r="AS957" s="28"/>
      <c r="AT957" s="28"/>
      <c r="AU957" s="28"/>
    </row>
    <row r="958">
      <c r="B958" s="28"/>
      <c r="C958" s="28"/>
      <c r="D958" s="28"/>
      <c r="E958" s="56"/>
      <c r="M958" s="14"/>
      <c r="N958" s="14"/>
      <c r="AL958" s="40"/>
      <c r="AP958" s="40"/>
      <c r="AQ958" s="28"/>
      <c r="AR958" s="28"/>
      <c r="AS958" s="28"/>
      <c r="AT958" s="28"/>
      <c r="AU958" s="28"/>
    </row>
    <row r="959">
      <c r="B959" s="28"/>
      <c r="C959" s="28"/>
      <c r="D959" s="28"/>
      <c r="E959" s="56"/>
      <c r="M959" s="14"/>
      <c r="N959" s="14"/>
      <c r="AL959" s="40"/>
      <c r="AP959" s="40"/>
      <c r="AQ959" s="28"/>
      <c r="AR959" s="28"/>
      <c r="AS959" s="28"/>
      <c r="AT959" s="28"/>
      <c r="AU959" s="28"/>
    </row>
    <row r="960">
      <c r="B960" s="28"/>
      <c r="C960" s="28"/>
      <c r="D960" s="28"/>
      <c r="E960" s="56"/>
      <c r="M960" s="14"/>
      <c r="N960" s="14"/>
      <c r="AL960" s="40"/>
      <c r="AP960" s="40"/>
      <c r="AQ960" s="28"/>
      <c r="AR960" s="28"/>
      <c r="AS960" s="28"/>
      <c r="AT960" s="28"/>
      <c r="AU960" s="28"/>
    </row>
    <row r="961">
      <c r="B961" s="28"/>
      <c r="C961" s="28"/>
      <c r="D961" s="28"/>
      <c r="E961" s="56"/>
      <c r="M961" s="14"/>
      <c r="N961" s="14"/>
      <c r="AL961" s="40"/>
      <c r="AP961" s="40"/>
      <c r="AQ961" s="28"/>
      <c r="AR961" s="28"/>
      <c r="AS961" s="28"/>
      <c r="AT961" s="28"/>
      <c r="AU961" s="28"/>
    </row>
    <row r="962">
      <c r="B962" s="28"/>
      <c r="C962" s="28"/>
      <c r="D962" s="28"/>
      <c r="E962" s="56"/>
      <c r="M962" s="14"/>
      <c r="N962" s="14"/>
      <c r="AL962" s="40"/>
      <c r="AP962" s="40"/>
      <c r="AQ962" s="28"/>
      <c r="AR962" s="28"/>
      <c r="AS962" s="28"/>
      <c r="AT962" s="28"/>
      <c r="AU962" s="28"/>
    </row>
    <row r="963">
      <c r="B963" s="28"/>
      <c r="C963" s="28"/>
      <c r="D963" s="28"/>
      <c r="E963" s="56"/>
      <c r="M963" s="14"/>
      <c r="N963" s="14"/>
      <c r="AL963" s="40"/>
      <c r="AP963" s="40"/>
      <c r="AQ963" s="28"/>
      <c r="AR963" s="28"/>
      <c r="AS963" s="28"/>
      <c r="AT963" s="28"/>
      <c r="AU963" s="28"/>
    </row>
    <row r="964">
      <c r="B964" s="28"/>
      <c r="C964" s="28"/>
      <c r="D964" s="28"/>
      <c r="E964" s="56"/>
      <c r="M964" s="14"/>
      <c r="N964" s="14"/>
      <c r="AL964" s="40"/>
      <c r="AP964" s="40"/>
      <c r="AQ964" s="28"/>
      <c r="AR964" s="28"/>
      <c r="AS964" s="28"/>
      <c r="AT964" s="28"/>
      <c r="AU964" s="28"/>
    </row>
    <row r="965">
      <c r="B965" s="28"/>
      <c r="C965" s="28"/>
      <c r="D965" s="28"/>
      <c r="E965" s="56"/>
      <c r="M965" s="14"/>
      <c r="N965" s="14"/>
      <c r="AL965" s="40"/>
      <c r="AP965" s="40"/>
      <c r="AQ965" s="28"/>
      <c r="AR965" s="28"/>
      <c r="AS965" s="28"/>
      <c r="AT965" s="28"/>
      <c r="AU965" s="28"/>
    </row>
    <row r="966">
      <c r="B966" s="28"/>
      <c r="C966" s="28"/>
      <c r="D966" s="28"/>
      <c r="E966" s="56"/>
      <c r="M966" s="14"/>
      <c r="N966" s="14"/>
      <c r="AL966" s="40"/>
      <c r="AP966" s="40"/>
      <c r="AQ966" s="28"/>
      <c r="AR966" s="28"/>
      <c r="AS966" s="28"/>
      <c r="AT966" s="28"/>
      <c r="AU966" s="28"/>
    </row>
    <row r="967">
      <c r="B967" s="28"/>
      <c r="C967" s="28"/>
      <c r="D967" s="28"/>
      <c r="E967" s="56"/>
      <c r="M967" s="14"/>
      <c r="N967" s="14"/>
      <c r="AL967" s="40"/>
      <c r="AP967" s="40"/>
      <c r="AQ967" s="28"/>
      <c r="AR967" s="28"/>
      <c r="AS967" s="28"/>
      <c r="AT967" s="28"/>
      <c r="AU967" s="28"/>
    </row>
    <row r="968">
      <c r="B968" s="28"/>
      <c r="C968" s="28"/>
      <c r="D968" s="28"/>
      <c r="E968" s="56"/>
      <c r="M968" s="14"/>
      <c r="N968" s="14"/>
      <c r="AL968" s="40"/>
      <c r="AP968" s="40"/>
      <c r="AQ968" s="28"/>
      <c r="AR968" s="28"/>
      <c r="AS968" s="28"/>
      <c r="AT968" s="28"/>
      <c r="AU968" s="28"/>
    </row>
    <row r="969">
      <c r="B969" s="28"/>
      <c r="C969" s="28"/>
      <c r="D969" s="28"/>
      <c r="E969" s="56"/>
      <c r="M969" s="14"/>
      <c r="N969" s="14"/>
      <c r="AL969" s="40"/>
      <c r="AP969" s="40"/>
      <c r="AQ969" s="28"/>
      <c r="AR969" s="28"/>
      <c r="AS969" s="28"/>
      <c r="AT969" s="28"/>
      <c r="AU969" s="28"/>
    </row>
    <row r="970">
      <c r="B970" s="28"/>
      <c r="C970" s="28"/>
      <c r="D970" s="28"/>
      <c r="E970" s="56"/>
      <c r="M970" s="14"/>
      <c r="N970" s="14"/>
      <c r="AL970" s="40"/>
      <c r="AP970" s="40"/>
      <c r="AQ970" s="28"/>
      <c r="AR970" s="28"/>
      <c r="AS970" s="28"/>
      <c r="AT970" s="28"/>
      <c r="AU970" s="28"/>
    </row>
    <row r="971">
      <c r="B971" s="28"/>
      <c r="C971" s="28"/>
      <c r="D971" s="28"/>
      <c r="E971" s="56"/>
      <c r="M971" s="14"/>
      <c r="N971" s="14"/>
      <c r="AL971" s="40"/>
      <c r="AP971" s="40"/>
      <c r="AQ971" s="28"/>
      <c r="AR971" s="28"/>
      <c r="AS971" s="28"/>
      <c r="AT971" s="28"/>
      <c r="AU971" s="28"/>
    </row>
    <row r="972">
      <c r="B972" s="28"/>
      <c r="C972" s="28"/>
      <c r="D972" s="28"/>
      <c r="E972" s="56"/>
      <c r="M972" s="14"/>
      <c r="N972" s="14"/>
      <c r="AL972" s="40"/>
      <c r="AP972" s="40"/>
      <c r="AQ972" s="28"/>
      <c r="AR972" s="28"/>
      <c r="AS972" s="28"/>
      <c r="AT972" s="28"/>
      <c r="AU972" s="28"/>
    </row>
    <row r="973">
      <c r="B973" s="28"/>
      <c r="C973" s="28"/>
      <c r="D973" s="28"/>
      <c r="E973" s="56"/>
      <c r="M973" s="14"/>
      <c r="N973" s="14"/>
      <c r="AL973" s="40"/>
      <c r="AP973" s="40"/>
      <c r="AQ973" s="28"/>
      <c r="AR973" s="28"/>
      <c r="AS973" s="28"/>
      <c r="AT973" s="28"/>
      <c r="AU973" s="28"/>
    </row>
    <row r="974">
      <c r="B974" s="28"/>
      <c r="C974" s="28"/>
      <c r="D974" s="28"/>
      <c r="E974" s="56"/>
      <c r="M974" s="14"/>
      <c r="N974" s="14"/>
      <c r="AL974" s="40"/>
      <c r="AP974" s="40"/>
      <c r="AQ974" s="28"/>
      <c r="AR974" s="28"/>
      <c r="AS974" s="28"/>
      <c r="AT974" s="28"/>
      <c r="AU974" s="28"/>
    </row>
    <row r="975">
      <c r="B975" s="28"/>
      <c r="C975" s="28"/>
      <c r="D975" s="28"/>
      <c r="E975" s="56"/>
      <c r="M975" s="14"/>
      <c r="N975" s="14"/>
      <c r="AL975" s="40"/>
      <c r="AP975" s="40"/>
      <c r="AQ975" s="28"/>
      <c r="AR975" s="28"/>
      <c r="AS975" s="28"/>
      <c r="AT975" s="28"/>
      <c r="AU975" s="28"/>
    </row>
    <row r="976">
      <c r="B976" s="28"/>
      <c r="C976" s="28"/>
      <c r="D976" s="28"/>
      <c r="E976" s="56"/>
      <c r="M976" s="14"/>
      <c r="N976" s="14"/>
      <c r="AL976" s="40"/>
      <c r="AP976" s="40"/>
      <c r="AQ976" s="28"/>
      <c r="AR976" s="28"/>
      <c r="AS976" s="28"/>
      <c r="AT976" s="28"/>
      <c r="AU976" s="28"/>
    </row>
    <row r="977">
      <c r="B977" s="28"/>
      <c r="C977" s="28"/>
      <c r="D977" s="28"/>
      <c r="E977" s="56"/>
      <c r="M977" s="14"/>
      <c r="N977" s="14"/>
      <c r="AL977" s="40"/>
      <c r="AP977" s="40"/>
      <c r="AQ977" s="28"/>
      <c r="AR977" s="28"/>
      <c r="AS977" s="28"/>
      <c r="AT977" s="28"/>
      <c r="AU977" s="28"/>
    </row>
    <row r="978">
      <c r="B978" s="28"/>
      <c r="C978" s="28"/>
      <c r="D978" s="28"/>
      <c r="E978" s="56"/>
      <c r="M978" s="14"/>
      <c r="N978" s="14"/>
      <c r="AL978" s="40"/>
      <c r="AP978" s="40"/>
      <c r="AQ978" s="28"/>
      <c r="AR978" s="28"/>
      <c r="AS978" s="28"/>
      <c r="AT978" s="28"/>
      <c r="AU978" s="28"/>
    </row>
    <row r="979">
      <c r="B979" s="28"/>
      <c r="C979" s="28"/>
      <c r="D979" s="28"/>
      <c r="E979" s="56"/>
      <c r="M979" s="14"/>
      <c r="N979" s="14"/>
      <c r="AL979" s="40"/>
      <c r="AP979" s="40"/>
      <c r="AQ979" s="28"/>
      <c r="AR979" s="28"/>
      <c r="AS979" s="28"/>
      <c r="AT979" s="28"/>
      <c r="AU979" s="28"/>
    </row>
    <row r="980">
      <c r="B980" s="28"/>
      <c r="C980" s="28"/>
      <c r="D980" s="28"/>
      <c r="E980" s="56"/>
      <c r="M980" s="14"/>
      <c r="N980" s="14"/>
      <c r="AL980" s="40"/>
      <c r="AP980" s="40"/>
      <c r="AQ980" s="28"/>
      <c r="AR980" s="28"/>
      <c r="AS980" s="28"/>
      <c r="AT980" s="28"/>
      <c r="AU980" s="28"/>
    </row>
    <row r="981">
      <c r="B981" s="28"/>
      <c r="C981" s="28"/>
      <c r="D981" s="28"/>
      <c r="E981" s="56"/>
      <c r="M981" s="14"/>
      <c r="N981" s="14"/>
      <c r="AL981" s="40"/>
      <c r="AP981" s="40"/>
      <c r="AQ981" s="28"/>
      <c r="AR981" s="28"/>
      <c r="AS981" s="28"/>
      <c r="AT981" s="28"/>
      <c r="AU981" s="28"/>
    </row>
    <row r="982">
      <c r="B982" s="28"/>
      <c r="C982" s="28"/>
      <c r="D982" s="28"/>
      <c r="E982" s="56"/>
      <c r="M982" s="14"/>
      <c r="N982" s="14"/>
      <c r="AL982" s="40"/>
      <c r="AP982" s="40"/>
      <c r="AQ982" s="28"/>
      <c r="AR982" s="28"/>
      <c r="AS982" s="28"/>
      <c r="AT982" s="28"/>
      <c r="AU982" s="28"/>
    </row>
    <row r="983">
      <c r="B983" s="28"/>
      <c r="C983" s="28"/>
      <c r="D983" s="28"/>
      <c r="E983" s="56"/>
      <c r="M983" s="14"/>
      <c r="N983" s="14"/>
      <c r="AL983" s="40"/>
      <c r="AP983" s="40"/>
      <c r="AQ983" s="28"/>
      <c r="AR983" s="28"/>
      <c r="AS983" s="28"/>
      <c r="AT983" s="28"/>
      <c r="AU983" s="28"/>
    </row>
    <row r="984">
      <c r="B984" s="28"/>
      <c r="C984" s="28"/>
      <c r="D984" s="28"/>
      <c r="E984" s="56"/>
      <c r="M984" s="14"/>
      <c r="N984" s="14"/>
      <c r="AL984" s="40"/>
      <c r="AP984" s="40"/>
      <c r="AQ984" s="28"/>
      <c r="AR984" s="28"/>
      <c r="AS984" s="28"/>
      <c r="AT984" s="28"/>
      <c r="AU984" s="28"/>
    </row>
    <row r="985">
      <c r="B985" s="28"/>
      <c r="C985" s="28"/>
      <c r="D985" s="28"/>
      <c r="E985" s="56"/>
      <c r="M985" s="14"/>
      <c r="N985" s="14"/>
      <c r="AL985" s="40"/>
      <c r="AP985" s="40"/>
      <c r="AQ985" s="28"/>
      <c r="AR985" s="28"/>
      <c r="AS985" s="28"/>
      <c r="AT985" s="28"/>
      <c r="AU985" s="28"/>
    </row>
    <row r="986">
      <c r="B986" s="28"/>
      <c r="C986" s="28"/>
      <c r="D986" s="28"/>
      <c r="E986" s="56"/>
      <c r="M986" s="14"/>
      <c r="N986" s="14"/>
      <c r="AL986" s="40"/>
      <c r="AP986" s="40"/>
      <c r="AQ986" s="28"/>
      <c r="AR986" s="28"/>
      <c r="AS986" s="28"/>
      <c r="AT986" s="28"/>
      <c r="AU986" s="28"/>
    </row>
    <row r="987">
      <c r="B987" s="28"/>
      <c r="C987" s="28"/>
      <c r="D987" s="28"/>
      <c r="E987" s="56"/>
      <c r="M987" s="14"/>
      <c r="N987" s="14"/>
      <c r="AL987" s="40"/>
      <c r="AP987" s="40"/>
      <c r="AQ987" s="28"/>
      <c r="AR987" s="28"/>
      <c r="AS987" s="28"/>
      <c r="AT987" s="28"/>
      <c r="AU987" s="28"/>
    </row>
    <row r="988">
      <c r="B988" s="28"/>
      <c r="C988" s="28"/>
      <c r="D988" s="28"/>
      <c r="E988" s="56"/>
      <c r="M988" s="14"/>
      <c r="N988" s="14"/>
      <c r="AL988" s="40"/>
      <c r="AP988" s="40"/>
      <c r="AQ988" s="28"/>
      <c r="AR988" s="28"/>
      <c r="AS988" s="28"/>
      <c r="AT988" s="28"/>
      <c r="AU988" s="28"/>
    </row>
    <row r="989">
      <c r="B989" s="28"/>
      <c r="C989" s="28"/>
      <c r="D989" s="28"/>
      <c r="E989" s="56"/>
      <c r="M989" s="14"/>
      <c r="N989" s="14"/>
      <c r="AL989" s="40"/>
      <c r="AP989" s="40"/>
      <c r="AQ989" s="28"/>
      <c r="AR989" s="28"/>
      <c r="AS989" s="28"/>
      <c r="AT989" s="28"/>
      <c r="AU989" s="28"/>
    </row>
    <row r="990">
      <c r="B990" s="28"/>
      <c r="C990" s="28"/>
      <c r="D990" s="28"/>
      <c r="E990" s="56"/>
      <c r="M990" s="14"/>
      <c r="N990" s="14"/>
      <c r="AL990" s="40"/>
      <c r="AP990" s="40"/>
      <c r="AQ990" s="28"/>
      <c r="AR990" s="28"/>
      <c r="AS990" s="28"/>
      <c r="AT990" s="28"/>
      <c r="AU990" s="28"/>
    </row>
    <row r="991">
      <c r="B991" s="28"/>
      <c r="C991" s="28"/>
      <c r="D991" s="28"/>
      <c r="E991" s="56"/>
      <c r="M991" s="14"/>
      <c r="N991" s="14"/>
      <c r="AL991" s="40"/>
      <c r="AP991" s="40"/>
      <c r="AQ991" s="28"/>
      <c r="AR991" s="28"/>
      <c r="AS991" s="28"/>
      <c r="AT991" s="28"/>
      <c r="AU991" s="28"/>
    </row>
    <row r="992">
      <c r="B992" s="28"/>
      <c r="C992" s="28"/>
      <c r="D992" s="28"/>
      <c r="E992" s="56"/>
      <c r="M992" s="14"/>
      <c r="N992" s="14"/>
      <c r="AL992" s="40"/>
      <c r="AP992" s="40"/>
      <c r="AQ992" s="28"/>
      <c r="AR992" s="28"/>
      <c r="AS992" s="28"/>
      <c r="AT992" s="28"/>
      <c r="AU992" s="28"/>
    </row>
    <row r="993">
      <c r="B993" s="28"/>
      <c r="C993" s="28"/>
      <c r="D993" s="28"/>
      <c r="E993" s="56"/>
      <c r="M993" s="14"/>
      <c r="N993" s="14"/>
      <c r="AL993" s="40"/>
      <c r="AP993" s="40"/>
      <c r="AQ993" s="28"/>
      <c r="AR993" s="28"/>
      <c r="AS993" s="28"/>
      <c r="AT993" s="28"/>
      <c r="AU993" s="28"/>
    </row>
  </sheetData>
  <customSheetViews>
    <customSheetView guid="{DAF9495A-D8E1-482F-B02A-1EB6E0BABE91}" filter="1" showAutoFilter="1">
      <autoFilter ref="$A$1:$AV$253">
        <filterColumn colId="4">
          <filters>
            <filter val="Red snapper - Gulf of Mexico"/>
            <filter val="Cabezon - California"/>
            <filter val="Fire corals (Milleporidae) - Southern Atlantic Coast"/>
            <filter val="Brown rockfish - Pacific Coast"/>
            <filter val="Jack mackerel - Pacific Coast"/>
            <filter val="Canary rockfish - Pacific Coast"/>
            <filter val="Rex sole - Pacific Coast"/>
            <filter val="Dover sole - Pacific Coast"/>
            <filter val="Darkblotched rockfish - Pacific Coast"/>
            <filter val="Copper rockfish - Pacific Coast"/>
            <filter val="Kelp greenling - Oregon"/>
            <filter val="China rockfish - Southern Pacific Coast"/>
            <filter val="Shortspine thornyhead - Pacific Coast"/>
            <filter val="Sablefish - Pacific Coast"/>
            <filter val="Hydrocorals (Stylasteridae) - Southern Atlantic Coast"/>
            <filter val="Lingcod - Northern Pacific Coast"/>
            <filter val="Longnose skate - Pacific Coast"/>
            <filter val="Big skate - Pacific Coast"/>
            <filter val="Blackgill rockfish - Southern California"/>
            <filter val="Greenstriped rockfish - Pacific Coast"/>
            <filter val="Minor Slope Rockfish - North"/>
            <filter val="Shortbelly rockfish - Pacific Coast"/>
            <filter val="Stony corals (Scleractinia) - Southern Atlantic Coast"/>
            <filter val="Bottomfish Multi-species Complex - American Samoa"/>
            <filter val="Pacific ocean perch - Pacific Coast"/>
            <filter val="Tilefish - Gulf of Mexico"/>
            <filter val="Spiny dogfish - Pacific Coast"/>
            <filter val="Blue and Deacon Rockfish Complex - Oregon"/>
            <filter val="Chilipepper - Southern Pacific Coast"/>
            <filter val="Pacific sardine - Northern Subpopulation"/>
            <filter val="Longspine thornyhead - Pacific Coast"/>
            <filter val="Other Fish - Pacific Coast"/>
            <filter val="Soft corals (Octocorallia) - Southern Atlantic Coast"/>
            <filter val="Minor Shelf Rockfish - North"/>
            <filter val="Pacific hake - Pacific Coast"/>
            <filter val="Wreckfish - Southern Atlantic Coast"/>
            <filter val="Minor Nearshore Rockfish - North"/>
            <filter val="Northern anchovy - Southern Pacific Coast"/>
            <filter val="China rockfish - Northern Pacific Coast"/>
            <filter val="Black corals (Antipatharia) - Southern Atlantic Coast"/>
            <filter val="Lingcod - Southern Pacific Coast"/>
            <filter val="Northern anchovy - Northern Pacific Coast"/>
            <filter val="English sole - Pacific Coast"/>
            <filter val="Black rockfish - Oregon"/>
            <filter val="Cowcod - Southern California"/>
            <filter val="Other Flatfish - Pacific Coast"/>
            <filter val="Widow rockfish - Pacific Coast"/>
            <filter val="Yellowtail rockfish - Northern Pacific Coast"/>
            <filter val="Petrale sole - Pacific Coast"/>
            <filter val="Black rockfish - California"/>
            <filter val="Pacific chub mackerel - Pacific Coast"/>
            <filter val="Greenspotted rockfish - Pacific Coast"/>
            <filter val="Minor Slope Rockfish - South"/>
            <filter val="Starry flounder - Pacific Coast"/>
            <filter val="Black rockfish - Washington"/>
            <filter val="Splitnose rockfish - Pacific Coast"/>
            <filter val="Opalescent inshore squid - Pacific Coast"/>
            <filter val="Yellowedge grouper - Gulf of Mexico"/>
            <filter val="Krill (Euphausiacea) - Pacific Coast"/>
            <filter val="Cabezon - Oregon"/>
            <filter val="Yelloweye rockfish - Pacific Coast"/>
            <filter val="Pacific cod - Pacific Coast"/>
            <filter val="Blue and Deacon Rockfish Complex - California"/>
            <filter val="Arrowtooth flounder - Pacific Coast"/>
            <filter val="China rockfish - Central Pacific Coast"/>
            <filter val="Vermilion rockfish - California"/>
            <filter val="Pacific sanddab - Pacific Coast"/>
            <filter val="Gopher / Black-and-Yellow Rockfish Complex - Northern California"/>
            <filter val="Bocaccio - Southern Pacific Coast"/>
            <filter val="Minor Shelf Rockfish - South"/>
            <filter val="Blackspotted and Rougheye Rockfish Complex - Pacific Coast"/>
            <filter val="Sharpchin rockfish - Pacific Coast"/>
            <filter val="California scorpionfish - Southern California"/>
            <filter val="Minor Nearshore Rockfish - South"/>
            <filter val="Aurora rockfish - Pacific Coast"/>
            <filter val="Stripetail rockfish - Pacific Coast"/>
          </filters>
        </filterColumn>
      </autoFilter>
    </customSheetView>
  </customSheetViews>
  <conditionalFormatting sqref="B155:C155">
    <cfRule type="expression" dxfId="0" priority="1">
      <formula>#REF!&gt;0</formula>
    </cfRule>
  </conditionalFormatting>
  <conditionalFormatting sqref="A177:D492">
    <cfRule type="expression" dxfId="0" priority="2">
      <formula>$AX177&gt;0</formula>
    </cfRule>
  </conditionalFormatting>
  <conditionalFormatting sqref="A3:C176 D3:D20 D22:D176 B178:C179">
    <cfRule type="expression" dxfId="0" priority="3">
      <formula>$BA3&gt;0</formula>
    </cfRule>
  </conditionalFormatting>
  <conditionalFormatting sqref="AL6">
    <cfRule type="notContainsBlanks" dxfId="1" priority="4">
      <formula>LEN(TRIM(AL6))&gt;0</formula>
    </cfRule>
  </conditionalFormatting>
  <dataValidations>
    <dataValidation type="list" allowBlank="1" showErrorMessage="1" sqref="AP3:AP5 AP14 AP21 AP24:AP121 AP124:AP420 AP422:AP993">
      <formula1>"individual,vessel,cooperative,sector,individual/cooperative,NA,individual/processor,individual/processor/crew"</formula1>
    </dataValidation>
    <dataValidation type="list" allowBlank="1" sqref="AL2:AL20 AL22:AL993">
      <formula1>"historical,equal_effort,auction,other,historical_vesselsize,NA"</formula1>
    </dataValidation>
  </dataValidations>
  <hyperlinks>
    <hyperlink r:id="rId2" ref="AU4"/>
    <hyperlink r:id="rId3" ref="AU5"/>
    <hyperlink r:id="rId4" ref="AU15"/>
    <hyperlink r:id="rId5" ref="AU17"/>
    <hyperlink r:id="rId6" ref="AU18"/>
    <hyperlink r:id="rId7" ref="AU19"/>
    <hyperlink r:id="rId8" ref="AU22"/>
    <hyperlink r:id="rId9" ref="AU46"/>
    <hyperlink r:id="rId10" ref="AU47"/>
    <hyperlink r:id="rId11" ref="AU48"/>
    <hyperlink r:id="rId12" ref="AU50"/>
    <hyperlink r:id="rId13" ref="AU51"/>
    <hyperlink r:id="rId14" ref="AU52"/>
    <hyperlink r:id="rId15" ref="AU53"/>
    <hyperlink r:id="rId16" location=":~:text=Quota%20Allocation&amp;text=Limited%20entry%20trawl%20permit%20owners,of%20the%20Pacific%20whiting%20QS." ref="AU55"/>
    <hyperlink r:id="rId17" location=":~:text=Quota%20Allocation&amp;text=Limited%20entry%20trawl%20permit%20owners,of%20the%20Pacific%20whiting%20QS." ref="AU56"/>
    <hyperlink r:id="rId18" location=":~:text=Quota%20Allocation&amp;text=Limited%20entry%20trawl%20permit%20owners,of%20the%20Pacific%20whiting%20QS." ref="AU57"/>
    <hyperlink r:id="rId19" location=":~:text=Quota%20Allocation&amp;text=Limited%20entry%20trawl%20permit%20owners,of%20the%20Pacific%20whiting%20QS." ref="AU58"/>
    <hyperlink r:id="rId20" location=":~:text=Quota%20Allocation&amp;text=Limited%20entry%20trawl%20permit%20owners,of%20the%20Pacific%20whiting%20QS." ref="AU59"/>
    <hyperlink r:id="rId21" location=":~:text=Quota%20Allocation&amp;text=Limited%20entry%20trawl%20permit%20owners,of%20the%20Pacific%20whiting%20QS." ref="AU60"/>
    <hyperlink r:id="rId22" location=":~:text=Quota%20Allocation&amp;text=Limited%20entry%20trawl%20permit%20owners,of%20the%20Pacific%20whiting%20QS." ref="AU61"/>
    <hyperlink r:id="rId23" location=":~:text=Quota%20Allocation&amp;text=Limited%20entry%20trawl%20permit%20owners,of%20the%20Pacific%20whiting%20QS." ref="AU62"/>
    <hyperlink r:id="rId24" location=":~:text=Quota%20Allocation&amp;text=Limited%20entry%20trawl%20permit%20owners,of%20the%20Pacific%20whiting%20QS." ref="AU63"/>
    <hyperlink r:id="rId25" location=":~:text=Quota%20Allocation&amp;text=Limited%20entry%20trawl%20permit%20owners,of%20the%20Pacific%20whiting%20QS." ref="AU64"/>
    <hyperlink r:id="rId26" location=":~:text=Quota%20Allocation&amp;text=Limited%20entry%20trawl%20permit%20owners,of%20the%20Pacific%20whiting%20QS." ref="AU65"/>
    <hyperlink r:id="rId27" location=":~:text=Quota%20Allocation&amp;text=Limited%20entry%20trawl%20permit%20owners,of%20the%20Pacific%20whiting%20QS." ref="AU66"/>
    <hyperlink r:id="rId28" location=":~:text=Quota%20Allocation&amp;text=Limited%20entry%20trawl%20permit%20owners,of%20the%20Pacific%20whiting%20QS." ref="AU67"/>
    <hyperlink r:id="rId29" location=":~:text=Quota%20Allocation&amp;text=Limited%20entry%20trawl%20permit%20owners,of%20the%20Pacific%20whiting%20QS." ref="AU68"/>
    <hyperlink r:id="rId30" location=":~:text=Quota%20Allocation&amp;text=Limited%20entry%20trawl%20permit%20owners,of%20the%20Pacific%20whiting%20QS." ref="AU69"/>
    <hyperlink r:id="rId31" location=":~:text=Quota%20Allocation&amp;text=Limited%20entry%20trawl%20permit%20owners,of%20the%20Pacific%20whiting%20QS." ref="AU70"/>
    <hyperlink r:id="rId32" location=":~:text=Quota%20Allocation&amp;text=Limited%20entry%20trawl%20permit%20owners,of%20the%20Pacific%20whiting%20QS." ref="AU71"/>
    <hyperlink r:id="rId33" location=":~:text=Quota%20Allocation&amp;text=Limited%20entry%20trawl%20permit%20owners,of%20the%20Pacific%20whiting%20QS." ref="AU72"/>
    <hyperlink r:id="rId34" location=":~:text=Quota%20Allocation&amp;text=Limited%20entry%20trawl%20permit%20owners,of%20the%20Pacific%20whiting%20QS." ref="AU73"/>
    <hyperlink r:id="rId35" location=":~:text=Quota%20Allocation&amp;text=Limited%20entry%20trawl%20permit%20owners,of%20the%20Pacific%20whiting%20QS." ref="AU74"/>
    <hyperlink r:id="rId36" location=":~:text=Quota%20Allocation&amp;text=Limited%20entry%20trawl%20permit%20owners,of%20the%20Pacific%20whiting%20QS." ref="AU75"/>
    <hyperlink r:id="rId37" location=":~:text=Quota%20Allocation&amp;text=Limited%20entry%20trawl%20permit%20owners,of%20the%20Pacific%20whiting%20QS." ref="AU76"/>
    <hyperlink r:id="rId38" location=":~:text=Quota%20Allocation&amp;text=Limited%20entry%20trawl%20permit%20owners,of%20the%20Pacific%20whiting%20QS." ref="AU77"/>
    <hyperlink r:id="rId39" location=":~:text=Quota%20Allocation&amp;text=Limited%20entry%20trawl%20permit%20owners,of%20the%20Pacific%20whiting%20QS." ref="AU78"/>
    <hyperlink r:id="rId40" location=":~:text=Quota%20Allocation&amp;text=Limited%20entry%20trawl%20permit%20owners,of%20the%20Pacific%20whiting%20QS." ref="AU79"/>
    <hyperlink r:id="rId41" location=":~:text=Quota%20Allocation&amp;text=Limited%20entry%20trawl%20permit%20owners,of%20the%20Pacific%20whiting%20QS." ref="AU80"/>
    <hyperlink r:id="rId42" location=":~:text=Quota%20Allocation&amp;text=Limited%20entry%20trawl%20permit%20owners,of%20the%20Pacific%20whiting%20QS." ref="AU81"/>
    <hyperlink r:id="rId43" location=":~:text=Quota%20Allocation&amp;text=Limited%20entry%20trawl%20permit%20owners,of%20the%20Pacific%20whiting%20QS." ref="AU82"/>
    <hyperlink r:id="rId44" location=":~:text=Quota%20Allocation&amp;text=Limited%20entry%20trawl%20permit%20owners,of%20the%20Pacific%20whiting%20QS." ref="AU83"/>
    <hyperlink r:id="rId45" location=":~:text=Quota%20Allocation&amp;text=Limited%20entry%20trawl%20permit%20owners,of%20the%20Pacific%20whiting%20QS." ref="AU84"/>
    <hyperlink r:id="rId46" location=":~:text=Quota%20Allocation&amp;text=Limited%20entry%20trawl%20permit%20owners,of%20the%20Pacific%20whiting%20QS." ref="AU85"/>
    <hyperlink r:id="rId47" location=":~:text=Quota%20Allocation&amp;text=Limited%20entry%20trawl%20permit%20owners,of%20the%20Pacific%20whiting%20QS." ref="AU86"/>
    <hyperlink r:id="rId48" location=":~:text=Quota%20Allocation&amp;text=Limited%20entry%20trawl%20permit%20owners,of%20the%20Pacific%20whiting%20QS." ref="AU87"/>
    <hyperlink r:id="rId49" location=":~:text=Quota%20Allocation&amp;text=Limited%20entry%20trawl%20permit%20owners,of%20the%20Pacific%20whiting%20QS." ref="AU88"/>
    <hyperlink r:id="rId50" location=":~:text=Quota%20Allocation&amp;text=Limited%20entry%20trawl%20permit%20owners,of%20the%20Pacific%20whiting%20QS." ref="AU89"/>
    <hyperlink r:id="rId51" location=":~:text=Quota%20Allocation&amp;text=Limited%20entry%20trawl%20permit%20owners,of%20the%20Pacific%20whiting%20QS." ref="AU90"/>
    <hyperlink r:id="rId52" location=":~:text=Quota%20Allocation&amp;text=Limited%20entry%20trawl%20permit%20owners,of%20the%20Pacific%20whiting%20QS." ref="AU91"/>
    <hyperlink r:id="rId53" location=":~:text=Quota%20Allocation&amp;text=Limited%20entry%20trawl%20permit%20owners,of%20the%20Pacific%20whiting%20QS." ref="AU92"/>
    <hyperlink r:id="rId54" location=":~:text=Quota%20Allocation&amp;text=Limited%20entry%20trawl%20permit%20owners,of%20the%20Pacific%20whiting%20QS." ref="AU93"/>
    <hyperlink r:id="rId55" location=":~:text=Quota%20Allocation&amp;text=Limited%20entry%20trawl%20permit%20owners,of%20the%20Pacific%20whiting%20QS." ref="AU94"/>
    <hyperlink r:id="rId56" location=":~:text=Quota%20Allocation&amp;text=Limited%20entry%20trawl%20permit%20owners,of%20the%20Pacific%20whiting%20QS." ref="AU95"/>
    <hyperlink r:id="rId57" location=":~:text=Quota%20Allocation&amp;text=Limited%20entry%20trawl%20permit%20owners,of%20the%20Pacific%20whiting%20QS." ref="AU96"/>
    <hyperlink r:id="rId58" location=":~:text=Quota%20Allocation&amp;text=Limited%20entry%20trawl%20permit%20owners,of%20the%20Pacific%20whiting%20QS." ref="AU97"/>
    <hyperlink r:id="rId59" location=":~:text=Quota%20Allocation&amp;text=Limited%20entry%20trawl%20permit%20owners,of%20the%20Pacific%20whiting%20QS." ref="AU98"/>
    <hyperlink r:id="rId60" location=":~:text=Quota%20Allocation&amp;text=Limited%20entry%20trawl%20permit%20owners,of%20the%20Pacific%20whiting%20QS." ref="AU99"/>
    <hyperlink r:id="rId61" location=":~:text=Quota%20Allocation&amp;text=Limited%20entry%20trawl%20permit%20owners,of%20the%20Pacific%20whiting%20QS." ref="AU100"/>
    <hyperlink r:id="rId62" location=":~:text=Quota%20Allocation&amp;text=Limited%20entry%20trawl%20permit%20owners,of%20the%20Pacific%20whiting%20QS." ref="AU101"/>
    <hyperlink r:id="rId63" location=":~:text=Quota%20Allocation&amp;text=Limited%20entry%20trawl%20permit%20owners,of%20the%20Pacific%20whiting%20QS." ref="AU102"/>
    <hyperlink r:id="rId64" location=":~:text=Quota%20Allocation&amp;text=Limited%20entry%20trawl%20permit%20owners,of%20the%20Pacific%20whiting%20QS." ref="AU103"/>
    <hyperlink r:id="rId65" location=":~:text=Quota%20Allocation&amp;text=Limited%20entry%20trawl%20permit%20owners,of%20the%20Pacific%20whiting%20QS." ref="AU104"/>
    <hyperlink r:id="rId66" location=":~:text=Quota%20Allocation&amp;text=Limited%20entry%20trawl%20permit%20owners,of%20the%20Pacific%20whiting%20QS." ref="AU105"/>
    <hyperlink r:id="rId67" location=":~:text=Quota%20Allocation&amp;text=Limited%20entry%20trawl%20permit%20owners,of%20the%20Pacific%20whiting%20QS." ref="AU106"/>
    <hyperlink r:id="rId68" location=":~:text=Quota%20Allocation&amp;text=Limited%20entry%20trawl%20permit%20owners,of%20the%20Pacific%20whiting%20QS." ref="AU107"/>
    <hyperlink r:id="rId69" location=":~:text=Quota%20Allocation&amp;text=Limited%20entry%20trawl%20permit%20owners,of%20the%20Pacific%20whiting%20QS." ref="AU108"/>
    <hyperlink r:id="rId70" location=":~:text=Quota%20Allocation&amp;text=Limited%20entry%20trawl%20permit%20owners,of%20the%20Pacific%20whiting%20QS." ref="AU109"/>
    <hyperlink r:id="rId71" location=":~:text=Quota%20Allocation&amp;text=Limited%20entry%20trawl%20permit%20owners,of%20the%20Pacific%20whiting%20QS." ref="AU110"/>
    <hyperlink r:id="rId72" location=":~:text=Quota%20Allocation&amp;text=Limited%20entry%20trawl%20permit%20owners,of%20the%20Pacific%20whiting%20QS." ref="AU111"/>
    <hyperlink r:id="rId73" location=":~:text=Quota%20Allocation&amp;text=Limited%20entry%20trawl%20permit%20owners,of%20the%20Pacific%20whiting%20QS." ref="AU112"/>
    <hyperlink r:id="rId74" location=":~:text=Quota%20Allocation&amp;text=Limited%20entry%20trawl%20permit%20owners,of%20the%20Pacific%20whiting%20QS." ref="AU113"/>
    <hyperlink r:id="rId75" ref="AU118"/>
    <hyperlink r:id="rId76" ref="AU135"/>
    <hyperlink r:id="rId77" ref="AU136"/>
    <hyperlink r:id="rId78" ref="AU137"/>
    <hyperlink r:id="rId79" ref="AU138"/>
    <hyperlink r:id="rId80" ref="AU139"/>
    <hyperlink r:id="rId81" ref="AU140"/>
    <hyperlink r:id="rId82" ref="AU141"/>
    <hyperlink r:id="rId83" ref="AU142"/>
    <hyperlink r:id="rId84" ref="AU143"/>
    <hyperlink r:id="rId85" ref="AU144"/>
    <hyperlink r:id="rId86" ref="AU145"/>
    <hyperlink r:id="rId87" ref="AU146"/>
    <hyperlink r:id="rId88" ref="AU147"/>
    <hyperlink r:id="rId89" ref="AU148"/>
    <hyperlink r:id="rId90" ref="AU149"/>
    <hyperlink r:id="rId91" ref="AU150"/>
    <hyperlink r:id="rId92" ref="AU151"/>
    <hyperlink r:id="rId93" ref="AU152"/>
    <hyperlink r:id="rId94" ref="AU153"/>
    <hyperlink r:id="rId95" ref="AU154"/>
    <hyperlink r:id="rId96" ref="AU155"/>
    <hyperlink r:id="rId97" ref="AU156"/>
    <hyperlink r:id="rId98" ref="AU157"/>
    <hyperlink r:id="rId99" ref="AU158"/>
    <hyperlink r:id="rId100" ref="AU159"/>
    <hyperlink r:id="rId101" ref="AU160"/>
    <hyperlink r:id="rId102" ref="AU161"/>
    <hyperlink r:id="rId103" ref="AU162"/>
    <hyperlink r:id="rId104" ref="AU163"/>
    <hyperlink r:id="rId105" ref="AU164"/>
    <hyperlink r:id="rId106" ref="AU165"/>
    <hyperlink r:id="rId107" ref="AU166"/>
    <hyperlink r:id="rId108" ref="AU167"/>
    <hyperlink r:id="rId109" ref="AU168"/>
    <hyperlink r:id="rId110" ref="AU169"/>
    <hyperlink r:id="rId111" ref="AU170"/>
    <hyperlink r:id="rId112" ref="AU171"/>
    <hyperlink r:id="rId113" ref="AU172"/>
    <hyperlink r:id="rId114" ref="AU173"/>
    <hyperlink r:id="rId115" ref="AU174"/>
    <hyperlink r:id="rId116" ref="AU175"/>
    <hyperlink r:id="rId117" ref="AU176"/>
    <hyperlink r:id="rId118" ref="AU177"/>
    <hyperlink r:id="rId119" ref="AU178"/>
    <hyperlink r:id="rId120" ref="AU179"/>
    <hyperlink r:id="rId121" ref="AU180"/>
    <hyperlink r:id="rId122" ref="AU181"/>
    <hyperlink r:id="rId123" ref="AU182"/>
    <hyperlink r:id="rId124" ref="AU183"/>
    <hyperlink r:id="rId125" ref="AU184"/>
    <hyperlink r:id="rId126" ref="AU185"/>
    <hyperlink r:id="rId127" ref="AU186"/>
    <hyperlink r:id="rId128" ref="AU187"/>
    <hyperlink r:id="rId129" ref="AU188"/>
    <hyperlink r:id="rId130" ref="AU189"/>
    <hyperlink r:id="rId131" ref="AU190"/>
    <hyperlink r:id="rId132" ref="AU191"/>
    <hyperlink r:id="rId133" ref="AU192"/>
    <hyperlink r:id="rId134" ref="AU193"/>
    <hyperlink r:id="rId135" ref="AU194"/>
    <hyperlink r:id="rId136" ref="AU195"/>
    <hyperlink r:id="rId137" ref="AU196"/>
    <hyperlink r:id="rId138" ref="AU197"/>
    <hyperlink r:id="rId139" ref="AU198"/>
    <hyperlink r:id="rId140" ref="AU199"/>
    <hyperlink r:id="rId141" ref="AU200"/>
    <hyperlink r:id="rId142" ref="AU201"/>
    <hyperlink r:id="rId143" ref="AU202"/>
    <hyperlink r:id="rId144" ref="AU203"/>
    <hyperlink r:id="rId145" ref="AU204"/>
    <hyperlink r:id="rId146" ref="AU205"/>
    <hyperlink r:id="rId147" ref="AU207"/>
    <hyperlink r:id="rId148" ref="AU208"/>
    <hyperlink r:id="rId149" ref="AU218"/>
    <hyperlink r:id="rId150" ref="AU220"/>
    <hyperlink r:id="rId151" ref="AU225"/>
    <hyperlink r:id="rId152" ref="AU227"/>
    <hyperlink r:id="rId153" ref="AU228"/>
    <hyperlink r:id="rId154" ref="AU231"/>
    <hyperlink r:id="rId155" ref="AU232"/>
    <hyperlink r:id="rId156" ref="AU234"/>
    <hyperlink r:id="rId157" ref="AU235"/>
    <hyperlink r:id="rId158" ref="AU238"/>
    <hyperlink r:id="rId159" ref="AU239"/>
    <hyperlink r:id="rId160" ref="AU396"/>
    <hyperlink r:id="rId161" ref="AU465"/>
    <hyperlink r:id="rId162" ref="AU476"/>
    <hyperlink r:id="rId163" ref="AU477"/>
    <hyperlink r:id="rId164" ref="AU478"/>
    <hyperlink r:id="rId165" ref="AU479"/>
    <hyperlink r:id="rId166" ref="AU480"/>
    <hyperlink r:id="rId167" ref="AU481"/>
    <hyperlink r:id="rId168" ref="AU482"/>
    <hyperlink r:id="rId169" ref="AU483"/>
    <hyperlink r:id="rId170" ref="AU484"/>
    <hyperlink r:id="rId171" ref="AU485"/>
    <hyperlink r:id="rId172" ref="AU486"/>
    <hyperlink r:id="rId173" ref="AU487"/>
    <hyperlink r:id="rId174" ref="AU488"/>
    <hyperlink r:id="rId175" ref="AU489"/>
    <hyperlink r:id="rId176" ref="AU490"/>
    <hyperlink r:id="rId177" ref="AU491"/>
    <hyperlink r:id="rId178" ref="AU492"/>
    <hyperlink r:id="rId179" ref="AU493"/>
  </hyperlinks>
  <drawing r:id="rId180"/>
  <legacyDrawing r:id="rId18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8"/>
  </cols>
  <sheetData>
    <row r="1">
      <c r="A1" s="16" t="s">
        <v>1660</v>
      </c>
    </row>
    <row r="2">
      <c r="A2" s="16" t="s">
        <v>1661</v>
      </c>
    </row>
    <row r="3">
      <c r="A3" s="16" t="s">
        <v>1662</v>
      </c>
    </row>
    <row r="4">
      <c r="A4" s="16" t="s">
        <v>1663</v>
      </c>
    </row>
    <row r="5">
      <c r="A5" s="16" t="s">
        <v>1664</v>
      </c>
    </row>
    <row r="6">
      <c r="A6" s="28"/>
    </row>
    <row r="7">
      <c r="A7" s="28"/>
    </row>
    <row r="8">
      <c r="A8" s="28"/>
    </row>
    <row r="9">
      <c r="A9" s="28"/>
    </row>
    <row r="10">
      <c r="A10" s="28"/>
    </row>
    <row r="11">
      <c r="A11" s="16" t="s">
        <v>1665</v>
      </c>
    </row>
    <row r="12">
      <c r="A12" s="16" t="s">
        <v>1666</v>
      </c>
    </row>
    <row r="13">
      <c r="A13" s="28"/>
    </row>
    <row r="14">
      <c r="A14" s="28"/>
    </row>
    <row r="15">
      <c r="A15" s="28"/>
    </row>
    <row r="16">
      <c r="A16" s="28"/>
    </row>
    <row r="17">
      <c r="A17" s="28"/>
    </row>
    <row r="18">
      <c r="A18" s="28"/>
    </row>
    <row r="19">
      <c r="A19" s="28"/>
    </row>
    <row r="20">
      <c r="A20" s="28"/>
    </row>
    <row r="21">
      <c r="A21" s="28"/>
    </row>
    <row r="22">
      <c r="A22" s="28"/>
    </row>
    <row r="23">
      <c r="A23" s="28"/>
    </row>
    <row r="24">
      <c r="A24" s="28"/>
    </row>
    <row r="25">
      <c r="A25" s="28"/>
    </row>
    <row r="26">
      <c r="A26" s="28"/>
    </row>
    <row r="27">
      <c r="A27" s="28"/>
    </row>
    <row r="28">
      <c r="A28" s="28"/>
    </row>
    <row r="29">
      <c r="A29" s="28"/>
    </row>
    <row r="30">
      <c r="A30" s="28"/>
    </row>
    <row r="31">
      <c r="A31" s="28"/>
    </row>
    <row r="32">
      <c r="A32" s="28"/>
    </row>
    <row r="33">
      <c r="A33" s="28"/>
    </row>
    <row r="34">
      <c r="A34" s="28"/>
    </row>
    <row r="35">
      <c r="A35" s="28"/>
    </row>
    <row r="36">
      <c r="A36" s="28"/>
    </row>
    <row r="37">
      <c r="A37" s="28"/>
    </row>
    <row r="38">
      <c r="A38" s="28"/>
    </row>
    <row r="39">
      <c r="A39" s="28"/>
    </row>
    <row r="40">
      <c r="A40" s="28"/>
    </row>
    <row r="41">
      <c r="A41" s="28"/>
    </row>
    <row r="42">
      <c r="A42" s="28"/>
    </row>
    <row r="43">
      <c r="A43" s="28"/>
    </row>
    <row r="44">
      <c r="A44" s="28"/>
    </row>
    <row r="45">
      <c r="A45" s="28"/>
    </row>
    <row r="46">
      <c r="A46" s="28"/>
    </row>
    <row r="47">
      <c r="A47" s="28"/>
    </row>
    <row r="48">
      <c r="A48" s="28"/>
    </row>
    <row r="49">
      <c r="A49" s="28"/>
    </row>
    <row r="50">
      <c r="A50" s="28"/>
    </row>
    <row r="51">
      <c r="A51" s="28"/>
    </row>
    <row r="52">
      <c r="A52" s="28"/>
    </row>
    <row r="53">
      <c r="A53" s="28"/>
    </row>
    <row r="54">
      <c r="A54" s="28"/>
    </row>
    <row r="55">
      <c r="A55" s="28"/>
    </row>
    <row r="56">
      <c r="A56" s="28"/>
    </row>
    <row r="57">
      <c r="A57" s="28"/>
    </row>
    <row r="58">
      <c r="A58" s="28"/>
    </row>
    <row r="59">
      <c r="A59" s="28"/>
    </row>
    <row r="60">
      <c r="A60" s="28"/>
    </row>
    <row r="61">
      <c r="A61" s="28"/>
    </row>
    <row r="62">
      <c r="A62" s="28"/>
    </row>
    <row r="63">
      <c r="A63" s="28"/>
    </row>
    <row r="64">
      <c r="A64" s="28"/>
    </row>
    <row r="65">
      <c r="A65" s="28"/>
    </row>
    <row r="66">
      <c r="A66" s="28"/>
    </row>
    <row r="67">
      <c r="A67" s="28"/>
    </row>
    <row r="68">
      <c r="A68" s="28"/>
    </row>
    <row r="69">
      <c r="A69" s="28"/>
    </row>
    <row r="70">
      <c r="A70" s="28"/>
    </row>
    <row r="71">
      <c r="A71" s="28"/>
    </row>
    <row r="72">
      <c r="A72" s="28"/>
    </row>
    <row r="73">
      <c r="A73" s="28"/>
    </row>
    <row r="74">
      <c r="A74" s="28"/>
    </row>
    <row r="75">
      <c r="A75" s="28"/>
    </row>
    <row r="76">
      <c r="A76" s="28"/>
    </row>
    <row r="77">
      <c r="A77" s="28"/>
    </row>
    <row r="78">
      <c r="A78" s="28"/>
    </row>
    <row r="79">
      <c r="A79" s="28"/>
    </row>
    <row r="80">
      <c r="A80" s="28"/>
    </row>
    <row r="81">
      <c r="A81" s="28"/>
    </row>
    <row r="82">
      <c r="A82" s="28"/>
    </row>
    <row r="83">
      <c r="A83" s="28"/>
    </row>
    <row r="84">
      <c r="A84" s="28"/>
    </row>
    <row r="85">
      <c r="A85" s="28"/>
    </row>
    <row r="86">
      <c r="A86" s="28"/>
    </row>
    <row r="87">
      <c r="A87" s="28"/>
    </row>
    <row r="88">
      <c r="A88" s="28"/>
    </row>
    <row r="89">
      <c r="A89" s="28"/>
    </row>
    <row r="90">
      <c r="A90" s="28"/>
    </row>
    <row r="91">
      <c r="A91" s="28"/>
    </row>
    <row r="92">
      <c r="A92" s="28"/>
    </row>
    <row r="93">
      <c r="A93" s="28"/>
    </row>
    <row r="94">
      <c r="A94" s="28"/>
    </row>
    <row r="95">
      <c r="A95" s="28"/>
    </row>
    <row r="96">
      <c r="A96" s="28"/>
    </row>
    <row r="97">
      <c r="A97" s="28"/>
    </row>
    <row r="98">
      <c r="A98" s="28"/>
    </row>
    <row r="99">
      <c r="A99" s="28"/>
    </row>
    <row r="100">
      <c r="A100" s="28"/>
    </row>
    <row r="101">
      <c r="A101" s="28"/>
    </row>
    <row r="102">
      <c r="A102" s="28"/>
    </row>
    <row r="103">
      <c r="A103" s="28"/>
    </row>
    <row r="104">
      <c r="A104" s="28"/>
    </row>
    <row r="105">
      <c r="A105" s="28"/>
    </row>
    <row r="106">
      <c r="A106" s="28"/>
    </row>
    <row r="107">
      <c r="A107" s="28"/>
    </row>
    <row r="108">
      <c r="A108" s="28"/>
    </row>
    <row r="109">
      <c r="A109" s="28"/>
    </row>
    <row r="110">
      <c r="A110" s="28"/>
    </row>
    <row r="111">
      <c r="A111" s="28"/>
    </row>
    <row r="112">
      <c r="A112" s="28"/>
    </row>
    <row r="113">
      <c r="A113" s="28"/>
    </row>
    <row r="114">
      <c r="A114" s="28"/>
    </row>
    <row r="115">
      <c r="A115" s="28"/>
    </row>
    <row r="116">
      <c r="A116" s="28"/>
    </row>
    <row r="117">
      <c r="A117" s="28"/>
    </row>
    <row r="118">
      <c r="A118" s="28"/>
    </row>
    <row r="119">
      <c r="A119" s="28"/>
    </row>
    <row r="120">
      <c r="A120" s="28"/>
    </row>
    <row r="121">
      <c r="A121" s="28"/>
    </row>
    <row r="122">
      <c r="A122" s="28"/>
    </row>
    <row r="123">
      <c r="A123" s="28"/>
    </row>
    <row r="124">
      <c r="A124" s="28"/>
    </row>
    <row r="125">
      <c r="A125" s="28"/>
    </row>
    <row r="126">
      <c r="A126" s="28"/>
    </row>
    <row r="127">
      <c r="A127" s="28"/>
    </row>
    <row r="128">
      <c r="A128" s="28"/>
    </row>
    <row r="129">
      <c r="A129" s="28"/>
    </row>
    <row r="130">
      <c r="A130" s="28"/>
    </row>
    <row r="131">
      <c r="A131" s="28"/>
    </row>
    <row r="132">
      <c r="A132" s="28"/>
    </row>
    <row r="133">
      <c r="A133" s="28"/>
    </row>
    <row r="134">
      <c r="A134" s="28"/>
    </row>
    <row r="135">
      <c r="A135" s="28"/>
    </row>
    <row r="136">
      <c r="A136" s="28"/>
    </row>
    <row r="137">
      <c r="A137" s="28"/>
    </row>
    <row r="138">
      <c r="A138" s="28"/>
    </row>
    <row r="139">
      <c r="A139" s="28"/>
    </row>
    <row r="140">
      <c r="A140" s="28"/>
    </row>
    <row r="141">
      <c r="A141" s="28"/>
    </row>
    <row r="142">
      <c r="A142" s="28"/>
    </row>
    <row r="143">
      <c r="A143" s="28"/>
    </row>
    <row r="144">
      <c r="A144" s="28"/>
    </row>
    <row r="145">
      <c r="A145" s="28"/>
    </row>
    <row r="146">
      <c r="A146" s="28"/>
    </row>
    <row r="147">
      <c r="A147" s="28"/>
    </row>
    <row r="148">
      <c r="A148" s="28"/>
    </row>
    <row r="149">
      <c r="A149" s="28"/>
    </row>
    <row r="150">
      <c r="A150" s="28"/>
    </row>
    <row r="151">
      <c r="A151" s="28"/>
    </row>
    <row r="152">
      <c r="A152" s="28"/>
    </row>
    <row r="153">
      <c r="A153" s="28"/>
    </row>
    <row r="154">
      <c r="A154" s="28"/>
    </row>
    <row r="155">
      <c r="A155" s="28"/>
    </row>
    <row r="156">
      <c r="A156" s="28"/>
    </row>
    <row r="157">
      <c r="A157" s="28"/>
    </row>
    <row r="158">
      <c r="A158" s="28"/>
    </row>
    <row r="159">
      <c r="A159" s="28"/>
    </row>
    <row r="160">
      <c r="A160" s="28"/>
    </row>
    <row r="161">
      <c r="A161" s="28"/>
    </row>
    <row r="162">
      <c r="A162" s="28"/>
    </row>
    <row r="163">
      <c r="A163" s="28"/>
    </row>
    <row r="164">
      <c r="A164" s="28"/>
    </row>
    <row r="165">
      <c r="A165" s="28"/>
    </row>
    <row r="166">
      <c r="A166" s="28"/>
    </row>
    <row r="167">
      <c r="A167" s="28"/>
    </row>
    <row r="168">
      <c r="A168" s="28"/>
    </row>
    <row r="169">
      <c r="A169" s="28"/>
    </row>
    <row r="170">
      <c r="A170" s="28"/>
    </row>
    <row r="171">
      <c r="A171" s="28"/>
    </row>
    <row r="172">
      <c r="A172" s="28"/>
    </row>
    <row r="173">
      <c r="A173" s="28"/>
    </row>
    <row r="174">
      <c r="A174" s="28"/>
    </row>
    <row r="175">
      <c r="A175" s="28"/>
    </row>
    <row r="176">
      <c r="A176" s="28"/>
    </row>
    <row r="177">
      <c r="A177" s="28"/>
    </row>
    <row r="178">
      <c r="A178" s="28"/>
    </row>
    <row r="179">
      <c r="A179" s="28"/>
    </row>
    <row r="180">
      <c r="A180" s="28"/>
    </row>
    <row r="181">
      <c r="A181" s="28"/>
    </row>
    <row r="182">
      <c r="A182" s="28"/>
    </row>
    <row r="183">
      <c r="A183" s="28"/>
    </row>
    <row r="184">
      <c r="A184" s="28"/>
    </row>
    <row r="185">
      <c r="A185" s="28"/>
    </row>
    <row r="186">
      <c r="A186" s="28"/>
    </row>
    <row r="187">
      <c r="A187" s="28"/>
    </row>
    <row r="188">
      <c r="A188" s="28"/>
    </row>
    <row r="189">
      <c r="A189" s="28"/>
    </row>
    <row r="190">
      <c r="A190" s="28"/>
    </row>
    <row r="191">
      <c r="A191" s="28"/>
    </row>
    <row r="192">
      <c r="A192" s="28"/>
    </row>
    <row r="193">
      <c r="A193" s="28"/>
    </row>
    <row r="194">
      <c r="A194" s="28"/>
    </row>
    <row r="195">
      <c r="A195" s="28"/>
    </row>
    <row r="196">
      <c r="A196" s="28"/>
    </row>
    <row r="197">
      <c r="A197" s="28"/>
    </row>
    <row r="198">
      <c r="A198" s="28"/>
    </row>
    <row r="199">
      <c r="A199" s="28"/>
    </row>
    <row r="200">
      <c r="A200" s="28"/>
    </row>
    <row r="201">
      <c r="A201" s="28"/>
    </row>
    <row r="202">
      <c r="A202" s="28"/>
    </row>
    <row r="203">
      <c r="A203" s="28"/>
    </row>
    <row r="204">
      <c r="A204" s="28"/>
    </row>
    <row r="205">
      <c r="A205" s="28"/>
    </row>
    <row r="206">
      <c r="A206" s="28"/>
    </row>
    <row r="207">
      <c r="A207" s="28"/>
    </row>
    <row r="208">
      <c r="A208" s="28"/>
    </row>
    <row r="209">
      <c r="A209" s="28"/>
    </row>
    <row r="210">
      <c r="A210" s="28"/>
    </row>
    <row r="211">
      <c r="A211" s="28"/>
    </row>
    <row r="212">
      <c r="A212" s="28"/>
    </row>
    <row r="213">
      <c r="A213" s="28"/>
    </row>
    <row r="214">
      <c r="A214" s="28"/>
    </row>
    <row r="215">
      <c r="A215" s="28"/>
    </row>
    <row r="216">
      <c r="A216" s="28"/>
    </row>
    <row r="217">
      <c r="A217" s="28"/>
    </row>
    <row r="218">
      <c r="A218" s="28"/>
    </row>
    <row r="219">
      <c r="A219" s="28"/>
    </row>
    <row r="220">
      <c r="A220" s="28"/>
    </row>
    <row r="221">
      <c r="A221" s="28"/>
    </row>
    <row r="222">
      <c r="A222" s="28"/>
    </row>
    <row r="223">
      <c r="A223" s="28"/>
    </row>
    <row r="224">
      <c r="A224" s="28"/>
    </row>
    <row r="225">
      <c r="A225" s="28"/>
    </row>
    <row r="226">
      <c r="A226" s="28"/>
    </row>
    <row r="227">
      <c r="A227" s="28"/>
    </row>
    <row r="228">
      <c r="A228" s="28"/>
    </row>
    <row r="229">
      <c r="A229" s="28"/>
    </row>
    <row r="230">
      <c r="A230" s="28"/>
    </row>
    <row r="231">
      <c r="A231" s="28"/>
    </row>
    <row r="232">
      <c r="A232" s="28"/>
    </row>
    <row r="233">
      <c r="A233" s="28"/>
    </row>
    <row r="234">
      <c r="A234" s="28"/>
    </row>
    <row r="235">
      <c r="A235" s="28"/>
    </row>
    <row r="236">
      <c r="A236" s="28"/>
    </row>
    <row r="237">
      <c r="A237" s="28"/>
    </row>
    <row r="238">
      <c r="A238" s="28"/>
    </row>
    <row r="239">
      <c r="A239" s="28"/>
    </row>
    <row r="240">
      <c r="A240" s="28"/>
    </row>
    <row r="241">
      <c r="A241" s="28"/>
    </row>
    <row r="242">
      <c r="A242" s="28"/>
    </row>
    <row r="243">
      <c r="A243" s="28"/>
    </row>
    <row r="244">
      <c r="A244" s="28"/>
    </row>
    <row r="245">
      <c r="A245" s="28"/>
    </row>
    <row r="246">
      <c r="A246" s="28"/>
    </row>
    <row r="247">
      <c r="A247" s="28"/>
    </row>
    <row r="248">
      <c r="A248" s="28"/>
    </row>
    <row r="249">
      <c r="A249" s="28"/>
    </row>
    <row r="250">
      <c r="A250" s="28"/>
    </row>
    <row r="251">
      <c r="A251" s="28"/>
    </row>
    <row r="252">
      <c r="A252" s="28"/>
    </row>
    <row r="253">
      <c r="A253" s="28"/>
    </row>
    <row r="254">
      <c r="A254" s="28"/>
    </row>
    <row r="255">
      <c r="A255" s="28"/>
    </row>
    <row r="256">
      <c r="A256" s="28"/>
    </row>
    <row r="257">
      <c r="A257" s="28"/>
    </row>
    <row r="258">
      <c r="A258" s="28"/>
    </row>
    <row r="259">
      <c r="A259" s="28"/>
    </row>
    <row r="260">
      <c r="A260" s="28"/>
    </row>
    <row r="261">
      <c r="A261" s="28"/>
    </row>
    <row r="262">
      <c r="A262" s="28"/>
    </row>
    <row r="263">
      <c r="A263" s="28"/>
    </row>
    <row r="264">
      <c r="A264" s="28"/>
    </row>
    <row r="265">
      <c r="A265" s="28"/>
    </row>
    <row r="266">
      <c r="A266" s="28"/>
    </row>
    <row r="267">
      <c r="A267" s="28"/>
    </row>
    <row r="268">
      <c r="A268" s="28"/>
    </row>
    <row r="269">
      <c r="A269" s="28"/>
    </row>
    <row r="270">
      <c r="A270" s="28"/>
    </row>
    <row r="271">
      <c r="A271" s="28"/>
    </row>
    <row r="272">
      <c r="A272" s="28"/>
    </row>
    <row r="273">
      <c r="A273" s="28"/>
    </row>
    <row r="274">
      <c r="A274" s="28"/>
    </row>
    <row r="275">
      <c r="A275" s="28"/>
    </row>
    <row r="276">
      <c r="A276" s="28"/>
    </row>
    <row r="277">
      <c r="A277" s="28"/>
    </row>
    <row r="278">
      <c r="A278" s="28"/>
    </row>
    <row r="279">
      <c r="A279" s="28"/>
    </row>
    <row r="280">
      <c r="A280" s="28"/>
    </row>
    <row r="281">
      <c r="A281" s="28"/>
    </row>
    <row r="282">
      <c r="A282" s="28"/>
    </row>
    <row r="283">
      <c r="A283" s="28"/>
    </row>
    <row r="284">
      <c r="A284" s="28"/>
    </row>
    <row r="285">
      <c r="A285" s="28"/>
    </row>
    <row r="286">
      <c r="A286" s="28"/>
    </row>
    <row r="287">
      <c r="A287" s="28"/>
    </row>
    <row r="288">
      <c r="A288" s="28"/>
    </row>
    <row r="289">
      <c r="A289" s="28"/>
    </row>
    <row r="290">
      <c r="A290" s="28"/>
    </row>
    <row r="291">
      <c r="A291" s="28"/>
    </row>
    <row r="292">
      <c r="A292" s="28"/>
    </row>
    <row r="293">
      <c r="A293" s="28"/>
    </row>
    <row r="294">
      <c r="A294" s="28"/>
    </row>
    <row r="295">
      <c r="A295" s="28"/>
    </row>
    <row r="296">
      <c r="A296" s="28"/>
    </row>
    <row r="297">
      <c r="A297" s="28"/>
    </row>
    <row r="298">
      <c r="A298" s="28"/>
    </row>
    <row r="299">
      <c r="A299" s="28"/>
    </row>
    <row r="300">
      <c r="A300" s="28"/>
    </row>
    <row r="301">
      <c r="A301" s="28"/>
    </row>
    <row r="302">
      <c r="A302" s="28"/>
    </row>
    <row r="303">
      <c r="A303" s="28"/>
    </row>
    <row r="304">
      <c r="A304" s="28"/>
    </row>
    <row r="305">
      <c r="A305" s="28"/>
    </row>
    <row r="306">
      <c r="A306" s="28"/>
    </row>
    <row r="307">
      <c r="A307" s="28"/>
    </row>
    <row r="308">
      <c r="A308" s="28"/>
    </row>
    <row r="309">
      <c r="A309" s="28"/>
    </row>
    <row r="310">
      <c r="A310" s="28"/>
    </row>
    <row r="311">
      <c r="A311" s="28"/>
    </row>
    <row r="312">
      <c r="A312" s="28"/>
    </row>
    <row r="313">
      <c r="A313" s="28"/>
    </row>
    <row r="314">
      <c r="A314" s="28"/>
    </row>
    <row r="315">
      <c r="A315" s="28"/>
    </row>
    <row r="316">
      <c r="A316" s="28"/>
    </row>
    <row r="317">
      <c r="A317" s="28"/>
    </row>
    <row r="318">
      <c r="A318" s="28"/>
    </row>
    <row r="319">
      <c r="A319" s="28"/>
    </row>
    <row r="320">
      <c r="A320" s="28"/>
    </row>
    <row r="321">
      <c r="A321" s="28"/>
    </row>
    <row r="322">
      <c r="A322" s="28"/>
    </row>
    <row r="323">
      <c r="A323" s="28"/>
    </row>
    <row r="324">
      <c r="A324" s="28"/>
    </row>
    <row r="325">
      <c r="A325" s="28"/>
    </row>
    <row r="326">
      <c r="A326" s="28"/>
    </row>
    <row r="327">
      <c r="A327" s="28"/>
    </row>
    <row r="328">
      <c r="A328" s="28"/>
    </row>
    <row r="329">
      <c r="A329" s="28"/>
    </row>
    <row r="330">
      <c r="A330" s="28"/>
    </row>
    <row r="331">
      <c r="A331" s="28"/>
    </row>
    <row r="332">
      <c r="A332" s="28"/>
    </row>
    <row r="333">
      <c r="A333" s="28"/>
    </row>
    <row r="334">
      <c r="A334" s="28"/>
    </row>
    <row r="335">
      <c r="A335" s="28"/>
    </row>
    <row r="336">
      <c r="A336" s="28"/>
    </row>
    <row r="337">
      <c r="A337" s="28"/>
    </row>
    <row r="338">
      <c r="A338" s="28"/>
    </row>
    <row r="339">
      <c r="A339" s="28"/>
    </row>
    <row r="340">
      <c r="A340" s="28"/>
    </row>
    <row r="341">
      <c r="A341" s="28"/>
    </row>
    <row r="342">
      <c r="A342" s="28"/>
    </row>
    <row r="343">
      <c r="A343" s="28"/>
    </row>
    <row r="344">
      <c r="A344" s="28"/>
    </row>
    <row r="345">
      <c r="A345" s="28"/>
    </row>
    <row r="346">
      <c r="A346" s="28"/>
    </row>
    <row r="347">
      <c r="A347" s="28"/>
    </row>
    <row r="348">
      <c r="A348" s="28"/>
    </row>
    <row r="349">
      <c r="A349" s="28"/>
    </row>
    <row r="350">
      <c r="A350" s="28"/>
    </row>
    <row r="351">
      <c r="A351" s="28"/>
    </row>
    <row r="352">
      <c r="A352" s="28"/>
    </row>
    <row r="353">
      <c r="A353" s="28"/>
    </row>
    <row r="354">
      <c r="A354" s="28"/>
    </row>
    <row r="355">
      <c r="A355" s="28"/>
    </row>
    <row r="356">
      <c r="A356" s="28"/>
    </row>
    <row r="357">
      <c r="A357" s="28"/>
    </row>
    <row r="358">
      <c r="A358" s="28"/>
    </row>
    <row r="359">
      <c r="A359" s="28"/>
    </row>
    <row r="360">
      <c r="A360" s="28"/>
    </row>
    <row r="361">
      <c r="A361" s="28"/>
    </row>
    <row r="362">
      <c r="A362" s="28"/>
    </row>
    <row r="363">
      <c r="A363" s="28"/>
    </row>
    <row r="364">
      <c r="A364" s="28"/>
    </row>
    <row r="365">
      <c r="A365" s="28"/>
    </row>
    <row r="366">
      <c r="A366" s="28"/>
    </row>
    <row r="367">
      <c r="A367" s="28"/>
    </row>
    <row r="368">
      <c r="A368" s="28"/>
    </row>
    <row r="369">
      <c r="A369" s="28"/>
    </row>
    <row r="370">
      <c r="A370" s="28"/>
    </row>
    <row r="371">
      <c r="A371" s="28"/>
    </row>
    <row r="372">
      <c r="A372" s="28"/>
    </row>
    <row r="373">
      <c r="A373" s="28"/>
    </row>
    <row r="374">
      <c r="A374" s="28"/>
    </row>
    <row r="375">
      <c r="A375" s="28"/>
    </row>
    <row r="376">
      <c r="A376" s="28"/>
    </row>
    <row r="377">
      <c r="A377" s="28"/>
    </row>
    <row r="378">
      <c r="A378" s="28"/>
    </row>
    <row r="379">
      <c r="A379" s="28"/>
    </row>
    <row r="380">
      <c r="A380" s="28"/>
    </row>
    <row r="381">
      <c r="A381" s="28"/>
    </row>
    <row r="382">
      <c r="A382" s="28"/>
    </row>
    <row r="383">
      <c r="A383" s="28"/>
    </row>
    <row r="384">
      <c r="A384" s="28"/>
    </row>
    <row r="385">
      <c r="A385" s="28"/>
    </row>
    <row r="386">
      <c r="A386" s="28"/>
    </row>
    <row r="387">
      <c r="A387" s="28"/>
    </row>
    <row r="388">
      <c r="A388" s="28"/>
    </row>
    <row r="389">
      <c r="A389" s="28"/>
    </row>
    <row r="390">
      <c r="A390" s="28"/>
    </row>
    <row r="391">
      <c r="A391" s="28"/>
    </row>
    <row r="392">
      <c r="A392" s="28"/>
    </row>
    <row r="393">
      <c r="A393" s="28"/>
    </row>
    <row r="394">
      <c r="A394" s="28"/>
    </row>
    <row r="395">
      <c r="A395" s="28"/>
    </row>
    <row r="396">
      <c r="A396" s="28"/>
    </row>
    <row r="397">
      <c r="A397" s="28"/>
    </row>
    <row r="398">
      <c r="A398" s="28"/>
    </row>
    <row r="399">
      <c r="A399" s="28"/>
    </row>
    <row r="400">
      <c r="A400" s="28"/>
    </row>
    <row r="401">
      <c r="A401" s="28"/>
    </row>
    <row r="402">
      <c r="A402" s="28"/>
    </row>
    <row r="403">
      <c r="A403" s="28"/>
    </row>
    <row r="404">
      <c r="A404" s="28"/>
    </row>
    <row r="405">
      <c r="A405" s="28"/>
    </row>
    <row r="406">
      <c r="A406" s="28"/>
    </row>
    <row r="407">
      <c r="A407" s="28"/>
    </row>
    <row r="408">
      <c r="A408" s="28"/>
    </row>
    <row r="409">
      <c r="A409" s="28"/>
    </row>
    <row r="410">
      <c r="A410" s="28"/>
    </row>
    <row r="411">
      <c r="A411" s="28"/>
    </row>
    <row r="412">
      <c r="A412" s="28"/>
    </row>
    <row r="413">
      <c r="A413" s="28"/>
    </row>
    <row r="414">
      <c r="A414" s="28"/>
    </row>
    <row r="415">
      <c r="A415" s="28"/>
    </row>
    <row r="416">
      <c r="A416" s="28"/>
    </row>
    <row r="417">
      <c r="A417" s="28"/>
    </row>
    <row r="418">
      <c r="A418" s="28"/>
    </row>
    <row r="419">
      <c r="A419" s="28"/>
    </row>
    <row r="420">
      <c r="A420" s="28"/>
    </row>
    <row r="421">
      <c r="A421" s="28"/>
    </row>
    <row r="422">
      <c r="A422" s="28"/>
    </row>
    <row r="423">
      <c r="A423" s="28"/>
    </row>
    <row r="424">
      <c r="A424" s="28"/>
    </row>
    <row r="425">
      <c r="A425" s="28"/>
    </row>
    <row r="426">
      <c r="A426" s="28"/>
    </row>
    <row r="427">
      <c r="A427" s="28"/>
    </row>
    <row r="428">
      <c r="A428" s="28"/>
    </row>
    <row r="429">
      <c r="A429" s="28"/>
    </row>
    <row r="430">
      <c r="A430" s="28"/>
    </row>
    <row r="431">
      <c r="A431" s="28"/>
    </row>
    <row r="432">
      <c r="A432" s="28"/>
    </row>
    <row r="433">
      <c r="A433" s="28"/>
    </row>
    <row r="434">
      <c r="A434" s="28"/>
    </row>
    <row r="435">
      <c r="A435" s="28"/>
    </row>
    <row r="436">
      <c r="A436" s="28"/>
    </row>
    <row r="437">
      <c r="A437" s="28"/>
    </row>
    <row r="438">
      <c r="A438" s="28"/>
    </row>
    <row r="439">
      <c r="A439" s="28"/>
    </row>
    <row r="440">
      <c r="A440" s="28"/>
    </row>
    <row r="441">
      <c r="A441" s="28"/>
    </row>
    <row r="442">
      <c r="A442" s="28"/>
    </row>
    <row r="443">
      <c r="A443" s="28"/>
    </row>
    <row r="444">
      <c r="A444" s="28"/>
    </row>
    <row r="445">
      <c r="A445" s="28"/>
    </row>
    <row r="446">
      <c r="A446" s="28"/>
    </row>
    <row r="447">
      <c r="A447" s="28"/>
    </row>
    <row r="448">
      <c r="A448" s="28"/>
    </row>
    <row r="449">
      <c r="A449" s="28"/>
    </row>
    <row r="450">
      <c r="A450" s="28"/>
    </row>
    <row r="451">
      <c r="A451" s="28"/>
    </row>
    <row r="452">
      <c r="A452" s="28"/>
    </row>
    <row r="453">
      <c r="A453" s="28"/>
    </row>
    <row r="454">
      <c r="A454" s="28"/>
    </row>
    <row r="455">
      <c r="A455" s="28"/>
    </row>
    <row r="456">
      <c r="A456" s="28"/>
    </row>
    <row r="457">
      <c r="A457" s="28"/>
    </row>
    <row r="458">
      <c r="A458" s="28"/>
    </row>
    <row r="459">
      <c r="A459" s="28"/>
    </row>
    <row r="460">
      <c r="A460" s="28"/>
    </row>
    <row r="461">
      <c r="A461" s="28"/>
    </row>
    <row r="462">
      <c r="A462" s="28"/>
    </row>
    <row r="463">
      <c r="A463" s="28"/>
    </row>
    <row r="464">
      <c r="A464" s="28"/>
    </row>
    <row r="465">
      <c r="A465" s="28"/>
    </row>
    <row r="466">
      <c r="A466" s="28"/>
    </row>
    <row r="467">
      <c r="A467" s="28"/>
    </row>
    <row r="468">
      <c r="A468" s="28"/>
    </row>
    <row r="469">
      <c r="A469" s="28"/>
    </row>
    <row r="470">
      <c r="A470" s="28"/>
    </row>
    <row r="471">
      <c r="A471" s="28"/>
    </row>
    <row r="472">
      <c r="A472" s="28"/>
    </row>
    <row r="473">
      <c r="A473" s="28"/>
    </row>
    <row r="474">
      <c r="A474" s="28"/>
    </row>
    <row r="475">
      <c r="A475" s="28"/>
    </row>
    <row r="476">
      <c r="A476" s="28"/>
    </row>
    <row r="477">
      <c r="A477" s="28"/>
    </row>
    <row r="478">
      <c r="A478" s="28"/>
    </row>
    <row r="479">
      <c r="A479" s="28"/>
    </row>
    <row r="480">
      <c r="A480" s="28"/>
    </row>
    <row r="481">
      <c r="A481" s="28"/>
    </row>
    <row r="482">
      <c r="A482" s="28"/>
    </row>
    <row r="483">
      <c r="A483" s="28"/>
    </row>
    <row r="484">
      <c r="A484" s="28"/>
    </row>
    <row r="485">
      <c r="A485" s="28"/>
    </row>
    <row r="486">
      <c r="A486" s="28"/>
    </row>
    <row r="487">
      <c r="A487" s="28"/>
    </row>
    <row r="488">
      <c r="A488" s="28"/>
    </row>
    <row r="489">
      <c r="A489" s="28"/>
    </row>
    <row r="490">
      <c r="A490" s="28"/>
    </row>
    <row r="491">
      <c r="A491" s="28"/>
    </row>
    <row r="492">
      <c r="A492" s="28"/>
    </row>
    <row r="493">
      <c r="A493" s="28"/>
    </row>
    <row r="494">
      <c r="A494" s="28"/>
    </row>
    <row r="495">
      <c r="A495" s="28"/>
    </row>
    <row r="496">
      <c r="A496" s="28"/>
    </row>
    <row r="497">
      <c r="A497" s="28"/>
    </row>
    <row r="498">
      <c r="A498" s="28"/>
    </row>
    <row r="499">
      <c r="A499" s="28"/>
    </row>
    <row r="500">
      <c r="A500" s="28"/>
    </row>
    <row r="501">
      <c r="A501" s="28"/>
    </row>
    <row r="502">
      <c r="A502" s="28"/>
    </row>
    <row r="503">
      <c r="A503" s="28"/>
    </row>
    <row r="504">
      <c r="A504" s="28"/>
    </row>
    <row r="505">
      <c r="A505" s="28"/>
    </row>
    <row r="506">
      <c r="A506" s="28"/>
    </row>
    <row r="507">
      <c r="A507" s="28"/>
    </row>
    <row r="508">
      <c r="A508" s="28"/>
    </row>
    <row r="509">
      <c r="A509" s="28"/>
    </row>
    <row r="510">
      <c r="A510" s="28"/>
    </row>
    <row r="511">
      <c r="A511" s="28"/>
    </row>
    <row r="512">
      <c r="A512" s="28"/>
    </row>
    <row r="513">
      <c r="A513" s="28"/>
    </row>
    <row r="514">
      <c r="A514" s="28"/>
    </row>
    <row r="515">
      <c r="A515" s="28"/>
    </row>
    <row r="516">
      <c r="A516" s="28"/>
    </row>
    <row r="517">
      <c r="A517" s="28"/>
    </row>
    <row r="518">
      <c r="A518" s="28"/>
    </row>
    <row r="519">
      <c r="A519" s="28"/>
    </row>
    <row r="520">
      <c r="A520" s="28"/>
    </row>
    <row r="521">
      <c r="A521" s="28"/>
    </row>
    <row r="522">
      <c r="A522" s="28"/>
    </row>
    <row r="523">
      <c r="A523" s="28"/>
    </row>
    <row r="524">
      <c r="A524" s="28"/>
    </row>
    <row r="525">
      <c r="A525" s="28"/>
    </row>
    <row r="526">
      <c r="A526" s="28"/>
    </row>
    <row r="527">
      <c r="A527" s="28"/>
    </row>
    <row r="528">
      <c r="A528" s="28"/>
    </row>
    <row r="529">
      <c r="A529" s="28"/>
    </row>
    <row r="530">
      <c r="A530" s="28"/>
    </row>
    <row r="531">
      <c r="A531" s="28"/>
    </row>
    <row r="532">
      <c r="A532" s="28"/>
    </row>
    <row r="533">
      <c r="A533" s="28"/>
    </row>
    <row r="534">
      <c r="A534" s="28"/>
    </row>
    <row r="535">
      <c r="A535" s="28"/>
    </row>
    <row r="536">
      <c r="A536" s="28"/>
    </row>
    <row r="537">
      <c r="A537" s="28"/>
    </row>
    <row r="538">
      <c r="A538" s="28"/>
    </row>
    <row r="539">
      <c r="A539" s="28"/>
    </row>
    <row r="540">
      <c r="A540" s="28"/>
    </row>
    <row r="541">
      <c r="A541" s="28"/>
    </row>
    <row r="542">
      <c r="A542" s="28"/>
    </row>
    <row r="543">
      <c r="A543" s="28"/>
    </row>
    <row r="544">
      <c r="A544" s="28"/>
    </row>
    <row r="545">
      <c r="A545" s="28"/>
    </row>
    <row r="546">
      <c r="A546" s="28"/>
    </row>
    <row r="547">
      <c r="A547" s="28"/>
    </row>
    <row r="548">
      <c r="A548" s="28"/>
    </row>
    <row r="549">
      <c r="A549" s="28"/>
    </row>
    <row r="550">
      <c r="A550" s="28"/>
    </row>
    <row r="551">
      <c r="A551" s="28"/>
    </row>
    <row r="552">
      <c r="A552" s="28"/>
    </row>
    <row r="553">
      <c r="A553" s="28"/>
    </row>
    <row r="554">
      <c r="A554" s="28"/>
    </row>
    <row r="555">
      <c r="A555" s="28"/>
    </row>
    <row r="556">
      <c r="A556" s="28"/>
    </row>
    <row r="557">
      <c r="A557" s="28"/>
    </row>
    <row r="558">
      <c r="A558" s="28"/>
    </row>
    <row r="559">
      <c r="A559" s="28"/>
    </row>
    <row r="560">
      <c r="A560" s="28"/>
    </row>
    <row r="561">
      <c r="A561" s="28"/>
    </row>
    <row r="562">
      <c r="A562" s="28"/>
    </row>
    <row r="563">
      <c r="A563" s="28"/>
    </row>
    <row r="564">
      <c r="A564" s="28"/>
    </row>
    <row r="565">
      <c r="A565" s="28"/>
    </row>
    <row r="566">
      <c r="A566" s="28"/>
    </row>
    <row r="567">
      <c r="A567" s="28"/>
    </row>
    <row r="568">
      <c r="A568" s="28"/>
    </row>
    <row r="569">
      <c r="A569" s="28"/>
    </row>
    <row r="570">
      <c r="A570" s="28"/>
    </row>
    <row r="571">
      <c r="A571" s="28"/>
    </row>
    <row r="572">
      <c r="A572" s="28"/>
    </row>
    <row r="573">
      <c r="A573" s="28"/>
    </row>
    <row r="574">
      <c r="A574" s="28"/>
    </row>
    <row r="575">
      <c r="A575" s="28"/>
    </row>
    <row r="576">
      <c r="A576" s="28"/>
    </row>
    <row r="577">
      <c r="A577" s="28"/>
    </row>
    <row r="578">
      <c r="A578" s="28"/>
    </row>
    <row r="579">
      <c r="A579" s="28"/>
    </row>
    <row r="580">
      <c r="A580" s="28"/>
    </row>
    <row r="581">
      <c r="A581" s="28"/>
    </row>
    <row r="582">
      <c r="A582" s="28"/>
    </row>
    <row r="583">
      <c r="A583" s="28"/>
    </row>
    <row r="584">
      <c r="A584" s="28"/>
    </row>
    <row r="585">
      <c r="A585" s="28"/>
    </row>
    <row r="586">
      <c r="A586" s="28"/>
    </row>
    <row r="587">
      <c r="A587" s="28"/>
    </row>
    <row r="588">
      <c r="A588" s="28"/>
    </row>
    <row r="589">
      <c r="A589" s="28"/>
    </row>
    <row r="590">
      <c r="A590" s="28"/>
    </row>
    <row r="591">
      <c r="A591" s="28"/>
    </row>
    <row r="592">
      <c r="A592" s="28"/>
    </row>
    <row r="593">
      <c r="A593" s="28"/>
    </row>
    <row r="594">
      <c r="A594" s="28"/>
    </row>
    <row r="595">
      <c r="A595" s="28"/>
    </row>
    <row r="596">
      <c r="A596" s="28"/>
    </row>
    <row r="597">
      <c r="A597" s="28"/>
    </row>
    <row r="598">
      <c r="A598" s="28"/>
    </row>
    <row r="599">
      <c r="A599" s="28"/>
    </row>
    <row r="600">
      <c r="A600" s="28"/>
    </row>
    <row r="601">
      <c r="A601" s="28"/>
    </row>
    <row r="602">
      <c r="A602" s="28"/>
    </row>
    <row r="603">
      <c r="A603" s="28"/>
    </row>
    <row r="604">
      <c r="A604" s="28"/>
    </row>
    <row r="605">
      <c r="A605" s="28"/>
    </row>
    <row r="606">
      <c r="A606" s="28"/>
    </row>
    <row r="607">
      <c r="A607" s="28"/>
    </row>
    <row r="608">
      <c r="A608" s="28"/>
    </row>
    <row r="609">
      <c r="A609" s="28"/>
    </row>
    <row r="610">
      <c r="A610" s="28"/>
    </row>
    <row r="611">
      <c r="A611" s="28"/>
    </row>
    <row r="612">
      <c r="A612" s="28"/>
    </row>
    <row r="613">
      <c r="A613" s="28"/>
    </row>
    <row r="614">
      <c r="A614" s="28"/>
    </row>
    <row r="615">
      <c r="A615" s="28"/>
    </row>
    <row r="616">
      <c r="A616" s="28"/>
    </row>
    <row r="617">
      <c r="A617" s="28"/>
    </row>
    <row r="618">
      <c r="A618" s="28"/>
    </row>
    <row r="619">
      <c r="A619" s="28"/>
    </row>
    <row r="620">
      <c r="A620" s="28"/>
    </row>
    <row r="621">
      <c r="A621" s="28"/>
    </row>
    <row r="622">
      <c r="A622" s="28"/>
    </row>
    <row r="623">
      <c r="A623" s="28"/>
    </row>
    <row r="624">
      <c r="A624" s="28"/>
    </row>
    <row r="625">
      <c r="A625" s="28"/>
    </row>
    <row r="626">
      <c r="A626" s="28"/>
    </row>
    <row r="627">
      <c r="A627" s="28"/>
    </row>
    <row r="628">
      <c r="A628" s="28"/>
    </row>
    <row r="629">
      <c r="A629" s="28"/>
    </row>
    <row r="630">
      <c r="A630" s="28"/>
    </row>
    <row r="631">
      <c r="A631" s="28"/>
    </row>
    <row r="632">
      <c r="A632" s="28"/>
    </row>
    <row r="633">
      <c r="A633" s="28"/>
    </row>
    <row r="634">
      <c r="A634" s="28"/>
    </row>
    <row r="635">
      <c r="A635" s="28"/>
    </row>
    <row r="636">
      <c r="A636" s="28"/>
    </row>
    <row r="637">
      <c r="A637" s="28"/>
    </row>
    <row r="638">
      <c r="A638" s="28"/>
    </row>
    <row r="639">
      <c r="A639" s="28"/>
    </row>
    <row r="640">
      <c r="A640" s="28"/>
    </row>
    <row r="641">
      <c r="A641" s="28"/>
    </row>
    <row r="642">
      <c r="A642" s="28"/>
    </row>
    <row r="643">
      <c r="A643" s="28"/>
    </row>
    <row r="644">
      <c r="A644" s="28"/>
    </row>
    <row r="645">
      <c r="A645" s="28"/>
    </row>
    <row r="646">
      <c r="A646" s="28"/>
    </row>
    <row r="647">
      <c r="A647" s="28"/>
    </row>
    <row r="648">
      <c r="A648" s="28"/>
    </row>
    <row r="649">
      <c r="A649" s="28"/>
    </row>
    <row r="650">
      <c r="A650" s="28"/>
    </row>
    <row r="651">
      <c r="A651" s="28"/>
    </row>
    <row r="652">
      <c r="A652" s="28"/>
    </row>
    <row r="653">
      <c r="A653" s="28"/>
    </row>
    <row r="654">
      <c r="A654" s="28"/>
    </row>
    <row r="655">
      <c r="A655" s="28"/>
    </row>
    <row r="656">
      <c r="A656" s="28"/>
    </row>
    <row r="657">
      <c r="A657" s="28"/>
    </row>
    <row r="658">
      <c r="A658" s="28"/>
    </row>
    <row r="659">
      <c r="A659" s="28"/>
    </row>
    <row r="660">
      <c r="A660" s="28"/>
    </row>
    <row r="661">
      <c r="A661" s="28"/>
    </row>
    <row r="662">
      <c r="A662" s="28"/>
    </row>
    <row r="663">
      <c r="A663" s="28"/>
    </row>
    <row r="664">
      <c r="A664" s="28"/>
    </row>
    <row r="665">
      <c r="A665" s="28"/>
    </row>
    <row r="666">
      <c r="A666" s="28"/>
    </row>
    <row r="667">
      <c r="A667" s="28"/>
    </row>
    <row r="668">
      <c r="A668" s="28"/>
    </row>
    <row r="669">
      <c r="A669" s="28"/>
    </row>
    <row r="670">
      <c r="A670" s="28"/>
    </row>
    <row r="671">
      <c r="A671" s="28"/>
    </row>
    <row r="672">
      <c r="A672" s="28"/>
    </row>
    <row r="673">
      <c r="A673" s="28"/>
    </row>
    <row r="674">
      <c r="A674" s="28"/>
    </row>
    <row r="675">
      <c r="A675" s="28"/>
    </row>
    <row r="676">
      <c r="A676" s="28"/>
    </row>
    <row r="677">
      <c r="A677" s="28"/>
    </row>
    <row r="678">
      <c r="A678" s="28"/>
    </row>
    <row r="679">
      <c r="A679" s="28"/>
    </row>
    <row r="680">
      <c r="A680" s="28"/>
    </row>
    <row r="681">
      <c r="A681" s="28"/>
    </row>
    <row r="682">
      <c r="A682" s="28"/>
    </row>
    <row r="683">
      <c r="A683" s="28"/>
    </row>
    <row r="684">
      <c r="A684" s="28"/>
    </row>
    <row r="685">
      <c r="A685" s="28"/>
    </row>
    <row r="686">
      <c r="A686" s="28"/>
    </row>
    <row r="687">
      <c r="A687" s="28"/>
    </row>
    <row r="688">
      <c r="A688" s="28"/>
    </row>
    <row r="689">
      <c r="A689" s="28"/>
    </row>
    <row r="690">
      <c r="A690" s="28"/>
    </row>
    <row r="691">
      <c r="A691" s="28"/>
    </row>
    <row r="692">
      <c r="A692" s="28"/>
    </row>
    <row r="693">
      <c r="A693" s="28"/>
    </row>
    <row r="694">
      <c r="A694" s="28"/>
    </row>
    <row r="695">
      <c r="A695" s="28"/>
    </row>
    <row r="696">
      <c r="A696" s="28"/>
    </row>
    <row r="697">
      <c r="A697" s="28"/>
    </row>
    <row r="698">
      <c r="A698" s="28"/>
    </row>
    <row r="699">
      <c r="A699" s="28"/>
    </row>
    <row r="700">
      <c r="A700" s="28"/>
    </row>
    <row r="701">
      <c r="A701" s="28"/>
    </row>
    <row r="702">
      <c r="A702" s="28"/>
    </row>
    <row r="703">
      <c r="A703" s="28"/>
    </row>
    <row r="704">
      <c r="A704" s="28"/>
    </row>
    <row r="705">
      <c r="A705" s="28"/>
    </row>
    <row r="706">
      <c r="A706" s="28"/>
    </row>
    <row r="707">
      <c r="A707" s="28"/>
    </row>
    <row r="708">
      <c r="A708" s="28"/>
    </row>
    <row r="709">
      <c r="A709" s="28"/>
    </row>
    <row r="710">
      <c r="A710" s="28"/>
    </row>
    <row r="711">
      <c r="A711" s="28"/>
    </row>
    <row r="712">
      <c r="A712" s="28"/>
    </row>
    <row r="713">
      <c r="A713" s="28"/>
    </row>
    <row r="714">
      <c r="A714" s="28"/>
    </row>
    <row r="715">
      <c r="A715" s="28"/>
    </row>
    <row r="716">
      <c r="A716" s="28"/>
    </row>
    <row r="717">
      <c r="A717" s="28"/>
    </row>
    <row r="718">
      <c r="A718" s="28"/>
    </row>
    <row r="719">
      <c r="A719" s="28"/>
    </row>
    <row r="720">
      <c r="A720" s="28"/>
    </row>
    <row r="721">
      <c r="A721" s="28"/>
    </row>
    <row r="722">
      <c r="A722" s="28"/>
    </row>
    <row r="723">
      <c r="A723" s="28"/>
    </row>
    <row r="724">
      <c r="A724" s="28"/>
    </row>
    <row r="725">
      <c r="A725" s="28"/>
    </row>
    <row r="726">
      <c r="A726" s="28"/>
    </row>
    <row r="727">
      <c r="A727" s="28"/>
    </row>
    <row r="728">
      <c r="A728" s="28"/>
    </row>
    <row r="729">
      <c r="A729" s="28"/>
    </row>
    <row r="730">
      <c r="A730" s="28"/>
    </row>
    <row r="731">
      <c r="A731" s="28"/>
    </row>
    <row r="732">
      <c r="A732" s="28"/>
    </row>
    <row r="733">
      <c r="A733" s="28"/>
    </row>
    <row r="734">
      <c r="A734" s="28"/>
    </row>
    <row r="735">
      <c r="A735" s="28"/>
    </row>
    <row r="736">
      <c r="A736" s="28"/>
    </row>
    <row r="737">
      <c r="A737" s="28"/>
    </row>
    <row r="738">
      <c r="A738" s="28"/>
    </row>
    <row r="739">
      <c r="A739" s="28"/>
    </row>
    <row r="740">
      <c r="A740" s="28"/>
    </row>
    <row r="741">
      <c r="A741" s="28"/>
    </row>
    <row r="742">
      <c r="A742" s="28"/>
    </row>
    <row r="743">
      <c r="A743" s="28"/>
    </row>
    <row r="744">
      <c r="A744" s="28"/>
    </row>
    <row r="745">
      <c r="A745" s="28"/>
    </row>
    <row r="746">
      <c r="A746" s="28"/>
    </row>
    <row r="747">
      <c r="A747" s="28"/>
    </row>
    <row r="748">
      <c r="A748" s="28"/>
    </row>
    <row r="749">
      <c r="A749" s="28"/>
    </row>
    <row r="750">
      <c r="A750" s="28"/>
    </row>
    <row r="751">
      <c r="A751" s="28"/>
    </row>
    <row r="752">
      <c r="A752" s="28"/>
    </row>
    <row r="753">
      <c r="A753" s="28"/>
    </row>
    <row r="754">
      <c r="A754" s="28"/>
    </row>
    <row r="755">
      <c r="A755" s="28"/>
    </row>
    <row r="756">
      <c r="A756" s="28"/>
    </row>
    <row r="757">
      <c r="A757" s="28"/>
    </row>
    <row r="758">
      <c r="A758" s="28"/>
    </row>
    <row r="759">
      <c r="A759" s="28"/>
    </row>
    <row r="760">
      <c r="A760" s="28"/>
    </row>
    <row r="761">
      <c r="A761" s="28"/>
    </row>
    <row r="762">
      <c r="A762" s="28"/>
    </row>
    <row r="763">
      <c r="A763" s="28"/>
    </row>
    <row r="764">
      <c r="A764" s="28"/>
    </row>
    <row r="765">
      <c r="A765" s="28"/>
    </row>
    <row r="766">
      <c r="A766" s="28"/>
    </row>
    <row r="767">
      <c r="A767" s="28"/>
    </row>
    <row r="768">
      <c r="A768" s="28"/>
    </row>
    <row r="769">
      <c r="A769" s="28"/>
    </row>
    <row r="770">
      <c r="A770" s="28"/>
    </row>
    <row r="771">
      <c r="A771" s="28"/>
    </row>
    <row r="772">
      <c r="A772" s="28"/>
    </row>
    <row r="773">
      <c r="A773" s="28"/>
    </row>
    <row r="774">
      <c r="A774" s="28"/>
    </row>
    <row r="775">
      <c r="A775" s="28"/>
    </row>
    <row r="776">
      <c r="A776" s="28"/>
    </row>
    <row r="777">
      <c r="A777" s="28"/>
    </row>
    <row r="778">
      <c r="A778" s="28"/>
    </row>
    <row r="779">
      <c r="A779" s="28"/>
    </row>
    <row r="780">
      <c r="A780" s="28"/>
    </row>
    <row r="781">
      <c r="A781" s="28"/>
    </row>
    <row r="782">
      <c r="A782" s="28"/>
    </row>
    <row r="783">
      <c r="A783" s="28"/>
    </row>
    <row r="784">
      <c r="A784" s="28"/>
    </row>
    <row r="785">
      <c r="A785" s="28"/>
    </row>
    <row r="786">
      <c r="A786" s="28"/>
    </row>
    <row r="787">
      <c r="A787" s="28"/>
    </row>
    <row r="788">
      <c r="A788" s="28"/>
    </row>
    <row r="789">
      <c r="A789" s="28"/>
    </row>
    <row r="790">
      <c r="A790" s="28"/>
    </row>
    <row r="791">
      <c r="A791" s="28"/>
    </row>
    <row r="792">
      <c r="A792" s="28"/>
    </row>
    <row r="793">
      <c r="A793" s="28"/>
    </row>
    <row r="794">
      <c r="A794" s="28"/>
    </row>
    <row r="795">
      <c r="A795" s="28"/>
    </row>
    <row r="796">
      <c r="A796" s="28"/>
    </row>
    <row r="797">
      <c r="A797" s="28"/>
    </row>
    <row r="798">
      <c r="A798" s="28"/>
    </row>
    <row r="799">
      <c r="A799" s="28"/>
    </row>
    <row r="800">
      <c r="A800" s="28"/>
    </row>
    <row r="801">
      <c r="A801" s="28"/>
    </row>
    <row r="802">
      <c r="A802" s="28"/>
    </row>
    <row r="803">
      <c r="A803" s="28"/>
    </row>
    <row r="804">
      <c r="A804" s="28"/>
    </row>
    <row r="805">
      <c r="A805" s="28"/>
    </row>
    <row r="806">
      <c r="A806" s="28"/>
    </row>
    <row r="807">
      <c r="A807" s="28"/>
    </row>
    <row r="808">
      <c r="A808" s="28"/>
    </row>
    <row r="809">
      <c r="A809" s="28"/>
    </row>
    <row r="810">
      <c r="A810" s="28"/>
    </row>
    <row r="811">
      <c r="A811" s="28"/>
    </row>
    <row r="812">
      <c r="A812" s="28"/>
    </row>
    <row r="813">
      <c r="A813" s="28"/>
    </row>
    <row r="814">
      <c r="A814" s="28"/>
    </row>
    <row r="815">
      <c r="A815" s="28"/>
    </row>
    <row r="816">
      <c r="A816" s="28"/>
    </row>
    <row r="817">
      <c r="A817" s="28"/>
    </row>
    <row r="818">
      <c r="A818" s="28"/>
    </row>
    <row r="819">
      <c r="A819" s="28"/>
    </row>
    <row r="820">
      <c r="A820" s="28"/>
    </row>
    <row r="821">
      <c r="A821" s="28"/>
    </row>
    <row r="822">
      <c r="A822" s="28"/>
    </row>
    <row r="823">
      <c r="A823" s="28"/>
    </row>
    <row r="824">
      <c r="A824" s="28"/>
    </row>
    <row r="825">
      <c r="A825" s="28"/>
    </row>
    <row r="826">
      <c r="A826" s="28"/>
    </row>
    <row r="827">
      <c r="A827" s="28"/>
    </row>
    <row r="828">
      <c r="A828" s="28"/>
    </row>
    <row r="829">
      <c r="A829" s="28"/>
    </row>
    <row r="830">
      <c r="A830" s="28"/>
    </row>
    <row r="831">
      <c r="A831" s="28"/>
    </row>
    <row r="832">
      <c r="A832" s="28"/>
    </row>
    <row r="833">
      <c r="A833" s="28"/>
    </row>
    <row r="834">
      <c r="A834" s="28"/>
    </row>
    <row r="835">
      <c r="A835" s="28"/>
    </row>
    <row r="836">
      <c r="A836" s="28"/>
    </row>
    <row r="837">
      <c r="A837" s="28"/>
    </row>
    <row r="838">
      <c r="A838" s="28"/>
    </row>
    <row r="839">
      <c r="A839" s="28"/>
    </row>
    <row r="840">
      <c r="A840" s="28"/>
    </row>
    <row r="841">
      <c r="A841" s="28"/>
    </row>
    <row r="842">
      <c r="A842" s="28"/>
    </row>
    <row r="843">
      <c r="A843" s="28"/>
    </row>
    <row r="844">
      <c r="A844" s="28"/>
    </row>
    <row r="845">
      <c r="A845" s="28"/>
    </row>
    <row r="846">
      <c r="A846" s="28"/>
    </row>
    <row r="847">
      <c r="A847" s="28"/>
    </row>
    <row r="848">
      <c r="A848" s="28"/>
    </row>
    <row r="849">
      <c r="A849" s="28"/>
    </row>
    <row r="850">
      <c r="A850" s="28"/>
    </row>
    <row r="851">
      <c r="A851" s="28"/>
    </row>
    <row r="852">
      <c r="A852" s="28"/>
    </row>
    <row r="853">
      <c r="A853" s="28"/>
    </row>
    <row r="854">
      <c r="A854" s="28"/>
    </row>
    <row r="855">
      <c r="A855" s="28"/>
    </row>
    <row r="856">
      <c r="A856" s="28"/>
    </row>
    <row r="857">
      <c r="A857" s="28"/>
    </row>
    <row r="858">
      <c r="A858" s="28"/>
    </row>
    <row r="859">
      <c r="A859" s="28"/>
    </row>
    <row r="860">
      <c r="A860" s="28"/>
    </row>
    <row r="861">
      <c r="A861" s="28"/>
    </row>
    <row r="862">
      <c r="A862" s="28"/>
    </row>
    <row r="863">
      <c r="A863" s="28"/>
    </row>
    <row r="864">
      <c r="A864" s="28"/>
    </row>
    <row r="865">
      <c r="A865" s="28"/>
    </row>
    <row r="866">
      <c r="A866" s="28"/>
    </row>
    <row r="867">
      <c r="A867" s="28"/>
    </row>
    <row r="868">
      <c r="A868" s="28"/>
    </row>
    <row r="869">
      <c r="A869" s="28"/>
    </row>
    <row r="870">
      <c r="A870" s="28"/>
    </row>
    <row r="871">
      <c r="A871" s="28"/>
    </row>
    <row r="872">
      <c r="A872" s="28"/>
    </row>
    <row r="873">
      <c r="A873" s="28"/>
    </row>
    <row r="874">
      <c r="A874" s="28"/>
    </row>
    <row r="875">
      <c r="A875" s="28"/>
    </row>
    <row r="876">
      <c r="A876" s="28"/>
    </row>
    <row r="877">
      <c r="A877" s="28"/>
    </row>
    <row r="878">
      <c r="A878" s="28"/>
    </row>
    <row r="879">
      <c r="A879" s="28"/>
    </row>
    <row r="880">
      <c r="A880" s="28"/>
    </row>
    <row r="881">
      <c r="A881" s="28"/>
    </row>
    <row r="882">
      <c r="A882" s="28"/>
    </row>
    <row r="883">
      <c r="A883" s="28"/>
    </row>
    <row r="884">
      <c r="A884" s="28"/>
    </row>
    <row r="885">
      <c r="A885" s="28"/>
    </row>
    <row r="886">
      <c r="A886" s="28"/>
    </row>
    <row r="887">
      <c r="A887" s="28"/>
    </row>
    <row r="888">
      <c r="A888" s="28"/>
    </row>
    <row r="889">
      <c r="A889" s="28"/>
    </row>
    <row r="890">
      <c r="A890" s="28"/>
    </row>
    <row r="891">
      <c r="A891" s="28"/>
    </row>
    <row r="892">
      <c r="A892" s="28"/>
    </row>
    <row r="893">
      <c r="A893" s="28"/>
    </row>
    <row r="894">
      <c r="A894" s="28"/>
    </row>
    <row r="895">
      <c r="A895" s="28"/>
    </row>
    <row r="896">
      <c r="A896" s="28"/>
    </row>
    <row r="897">
      <c r="A897" s="28"/>
    </row>
    <row r="898">
      <c r="A898" s="28"/>
    </row>
    <row r="899">
      <c r="A899" s="28"/>
    </row>
    <row r="900">
      <c r="A900" s="28"/>
    </row>
    <row r="901">
      <c r="A901" s="28"/>
    </row>
    <row r="902">
      <c r="A902" s="28"/>
    </row>
    <row r="903">
      <c r="A903" s="28"/>
    </row>
    <row r="904">
      <c r="A904" s="28"/>
    </row>
    <row r="905">
      <c r="A905" s="28"/>
    </row>
    <row r="906">
      <c r="A906" s="28"/>
    </row>
    <row r="907">
      <c r="A907" s="28"/>
    </row>
    <row r="908">
      <c r="A908" s="28"/>
    </row>
    <row r="909">
      <c r="A909" s="28"/>
    </row>
    <row r="910">
      <c r="A910" s="28"/>
    </row>
    <row r="911">
      <c r="A911" s="28"/>
    </row>
    <row r="912">
      <c r="A912" s="28"/>
    </row>
    <row r="913">
      <c r="A913" s="28"/>
    </row>
    <row r="914">
      <c r="A914" s="28"/>
    </row>
    <row r="915">
      <c r="A915" s="28"/>
    </row>
    <row r="916">
      <c r="A916" s="28"/>
    </row>
    <row r="917">
      <c r="A917" s="28"/>
    </row>
    <row r="918">
      <c r="A918" s="28"/>
    </row>
    <row r="919">
      <c r="A919" s="28"/>
    </row>
    <row r="920">
      <c r="A920" s="28"/>
    </row>
    <row r="921">
      <c r="A921" s="28"/>
    </row>
    <row r="922">
      <c r="A922" s="28"/>
    </row>
    <row r="923">
      <c r="A923" s="28"/>
    </row>
    <row r="924">
      <c r="A924" s="28"/>
    </row>
    <row r="925">
      <c r="A925" s="28"/>
    </row>
    <row r="926">
      <c r="A926" s="28"/>
    </row>
    <row r="927">
      <c r="A927" s="28"/>
    </row>
    <row r="928">
      <c r="A928" s="28"/>
    </row>
    <row r="929">
      <c r="A929" s="28"/>
    </row>
    <row r="930">
      <c r="A930" s="28"/>
    </row>
    <row r="931">
      <c r="A931" s="28"/>
    </row>
    <row r="932">
      <c r="A932" s="28"/>
    </row>
    <row r="933">
      <c r="A933" s="28"/>
    </row>
    <row r="934">
      <c r="A934" s="28"/>
    </row>
    <row r="935">
      <c r="A935" s="28"/>
    </row>
    <row r="936">
      <c r="A936" s="28"/>
    </row>
    <row r="937">
      <c r="A937" s="28"/>
    </row>
    <row r="938">
      <c r="A938" s="28"/>
    </row>
    <row r="939">
      <c r="A939" s="28"/>
    </row>
    <row r="940">
      <c r="A940" s="28"/>
    </row>
    <row r="941">
      <c r="A941" s="28"/>
    </row>
    <row r="942">
      <c r="A942" s="28"/>
    </row>
    <row r="943">
      <c r="A943" s="28"/>
    </row>
    <row r="944">
      <c r="A944" s="28"/>
    </row>
    <row r="945">
      <c r="A945" s="28"/>
    </row>
    <row r="946">
      <c r="A946" s="28"/>
    </row>
    <row r="947">
      <c r="A947" s="28"/>
    </row>
    <row r="948">
      <c r="A948" s="28"/>
    </row>
    <row r="949">
      <c r="A949" s="28"/>
    </row>
    <row r="950">
      <c r="A950" s="28"/>
    </row>
    <row r="951">
      <c r="A951" s="28"/>
    </row>
    <row r="952">
      <c r="A952" s="28"/>
    </row>
    <row r="953">
      <c r="A953" s="28"/>
    </row>
    <row r="954">
      <c r="A954" s="28"/>
    </row>
    <row r="955">
      <c r="A955" s="28"/>
    </row>
    <row r="956">
      <c r="A956" s="28"/>
    </row>
    <row r="957">
      <c r="A957" s="28"/>
    </row>
    <row r="958">
      <c r="A958" s="28"/>
    </row>
    <row r="959">
      <c r="A959" s="28"/>
    </row>
    <row r="960">
      <c r="A960" s="28"/>
    </row>
    <row r="961">
      <c r="A961" s="28"/>
    </row>
    <row r="962">
      <c r="A962" s="28"/>
    </row>
    <row r="963">
      <c r="A963" s="28"/>
    </row>
    <row r="964">
      <c r="A964" s="28"/>
    </row>
    <row r="965">
      <c r="A965" s="28"/>
    </row>
    <row r="966">
      <c r="A966" s="28"/>
    </row>
    <row r="967">
      <c r="A967" s="28"/>
    </row>
    <row r="968">
      <c r="A968" s="28"/>
    </row>
    <row r="969">
      <c r="A969" s="28"/>
    </row>
    <row r="970">
      <c r="A970" s="28"/>
    </row>
    <row r="971">
      <c r="A971" s="28"/>
    </row>
    <row r="972">
      <c r="A972" s="28"/>
    </row>
    <row r="973">
      <c r="A973" s="28"/>
    </row>
    <row r="974">
      <c r="A974" s="28"/>
    </row>
    <row r="975">
      <c r="A975" s="28"/>
    </row>
    <row r="976">
      <c r="A976" s="28"/>
    </row>
    <row r="977">
      <c r="A977" s="28"/>
    </row>
    <row r="978">
      <c r="A978" s="28"/>
    </row>
    <row r="979">
      <c r="A979" s="28"/>
    </row>
    <row r="980">
      <c r="A980" s="28"/>
    </row>
    <row r="981">
      <c r="A981" s="28"/>
    </row>
    <row r="982">
      <c r="A982" s="28"/>
    </row>
    <row r="983">
      <c r="A983" s="28"/>
    </row>
    <row r="984">
      <c r="A984" s="28"/>
    </row>
    <row r="985">
      <c r="A985" s="28"/>
    </row>
    <row r="986">
      <c r="A986" s="28"/>
    </row>
    <row r="987">
      <c r="A987" s="28"/>
    </row>
    <row r="988">
      <c r="A988" s="28"/>
    </row>
    <row r="989">
      <c r="A989" s="28"/>
    </row>
    <row r="990">
      <c r="A990" s="28"/>
    </row>
    <row r="991">
      <c r="A991" s="28"/>
    </row>
    <row r="992">
      <c r="A992" s="28"/>
    </row>
    <row r="993">
      <c r="A993" s="28"/>
    </row>
    <row r="994">
      <c r="A994" s="28"/>
    </row>
    <row r="995">
      <c r="A995" s="28"/>
    </row>
    <row r="996">
      <c r="A996" s="28"/>
    </row>
    <row r="997">
      <c r="A997" s="28"/>
    </row>
    <row r="998">
      <c r="A998" s="28"/>
    </row>
    <row r="999">
      <c r="A999" s="28"/>
    </row>
    <row r="1000">
      <c r="A1000" s="2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13.0"/>
    <col customWidth="1" min="3" max="4" width="38.88"/>
    <col customWidth="1" min="5" max="5" width="10.88"/>
    <col customWidth="1" min="6" max="6" width="13.63"/>
    <col customWidth="1" min="7" max="7" width="20.13"/>
    <col customWidth="1" min="8" max="8" width="25.0"/>
    <col customWidth="1" min="9" max="9" width="12.5"/>
    <col customWidth="1" min="10" max="10" width="7.75"/>
    <col hidden="1" min="12" max="13" width="12.63"/>
  </cols>
  <sheetData>
    <row r="1">
      <c r="A1" s="57">
        <v>1.0</v>
      </c>
      <c r="B1" s="57" t="s">
        <v>1667</v>
      </c>
      <c r="C1" s="57" t="s">
        <v>1668</v>
      </c>
      <c r="D1" s="57" t="s">
        <v>1669</v>
      </c>
      <c r="E1" s="57" t="s">
        <v>1670</v>
      </c>
      <c r="F1" s="57" t="s">
        <v>1671</v>
      </c>
      <c r="G1" s="57" t="s">
        <v>1672</v>
      </c>
      <c r="H1" s="57" t="s">
        <v>1673</v>
      </c>
      <c r="I1" s="57" t="s">
        <v>1674</v>
      </c>
      <c r="J1" s="57" t="s">
        <v>1675</v>
      </c>
      <c r="K1" s="7" t="s">
        <v>1676</v>
      </c>
      <c r="L1" s="7" t="s">
        <v>1677</v>
      </c>
    </row>
    <row r="2">
      <c r="A2" s="57">
        <v>2.0</v>
      </c>
      <c r="B2" s="58" t="s">
        <v>6</v>
      </c>
      <c r="C2" s="58" t="s">
        <v>173</v>
      </c>
      <c r="D2" s="58" t="s">
        <v>1048</v>
      </c>
      <c r="E2" s="58" t="s">
        <v>1678</v>
      </c>
      <c r="F2" s="58" t="s">
        <v>1678</v>
      </c>
      <c r="G2" s="58" t="s">
        <v>1678</v>
      </c>
      <c r="H2" s="58" t="s">
        <v>1679</v>
      </c>
      <c r="I2" s="58">
        <v>2.08</v>
      </c>
      <c r="J2" s="58">
        <v>4.0</v>
      </c>
      <c r="K2" s="40" t="str">
        <f t="array" ref="K2">IFERROR(INDEX('Table B. Endnotes for FSSI Stoc'!C:C, MATCH(B2&amp;D2,'Table B. Endnotes for FSSI Stoc'!A:A&amp;'Table B. Endnotes for FSSI Stoc'!B:B, 0)),"")</f>
        <v/>
      </c>
      <c r="L2" s="59" t="str">
        <f t="shared" ref="L2:L210" si="1">IFERROR(MATCH(D2, INDIRECT("allocations!C:C"),0),"")</f>
        <v/>
      </c>
      <c r="M2" s="40">
        <f t="shared" ref="M2:M210" si="2">VALUE(L2)</f>
        <v>0</v>
      </c>
    </row>
    <row r="3">
      <c r="A3" s="57">
        <v>3.0</v>
      </c>
      <c r="B3" s="58" t="s">
        <v>6</v>
      </c>
      <c r="C3" s="58" t="s">
        <v>173</v>
      </c>
      <c r="D3" s="58" t="s">
        <v>1052</v>
      </c>
      <c r="E3" s="58" t="s">
        <v>1678</v>
      </c>
      <c r="F3" s="58" t="s">
        <v>1678</v>
      </c>
      <c r="G3" s="58" t="s">
        <v>1678</v>
      </c>
      <c r="H3" s="58" t="s">
        <v>669</v>
      </c>
      <c r="I3" s="58">
        <v>1.02</v>
      </c>
      <c r="J3" s="58">
        <v>4.0</v>
      </c>
      <c r="K3" s="40" t="str">
        <f t="array" ref="K3">IFERROR(INDEX('Table B. Endnotes for FSSI Stoc'!C:C, MATCH(B3&amp;D3,'Table B. Endnotes for FSSI Stoc'!A:A&amp;'Table B. Endnotes for FSSI Stoc'!B:B, 0)),"")</f>
        <v/>
      </c>
      <c r="L3" s="59" t="str">
        <f t="shared" si="1"/>
        <v/>
      </c>
      <c r="M3" s="40">
        <f t="shared" si="2"/>
        <v>0</v>
      </c>
    </row>
    <row r="4">
      <c r="A4" s="57">
        <v>4.0</v>
      </c>
      <c r="B4" s="58" t="s">
        <v>6</v>
      </c>
      <c r="C4" s="58" t="s">
        <v>173</v>
      </c>
      <c r="D4" s="58" t="s">
        <v>1000</v>
      </c>
      <c r="E4" s="58" t="s">
        <v>1680</v>
      </c>
      <c r="F4" s="58" t="s">
        <v>1680</v>
      </c>
      <c r="G4" s="60" t="s">
        <v>669</v>
      </c>
      <c r="H4" s="61" t="s">
        <v>1681</v>
      </c>
      <c r="I4" s="61" t="s">
        <v>1682</v>
      </c>
      <c r="J4" s="58">
        <v>1.0</v>
      </c>
      <c r="K4" s="40" t="str">
        <f t="array" ref="K4">IFERROR(INDEX('Table B. Endnotes for FSSI Stoc'!C:C, MATCH(B4&amp;D4,'Table B. Endnotes for FSSI Stoc'!A:A&amp;'Table B. Endnotes for FSSI Stoc'!B:B, 0)),"")</f>
        <v/>
      </c>
      <c r="L4" s="59" t="str">
        <f t="shared" si="1"/>
        <v/>
      </c>
      <c r="M4" s="40">
        <f t="shared" si="2"/>
        <v>0</v>
      </c>
    </row>
    <row r="5">
      <c r="A5" s="57">
        <v>5.0</v>
      </c>
      <c r="B5" s="58" t="s">
        <v>6</v>
      </c>
      <c r="C5" s="58" t="s">
        <v>173</v>
      </c>
      <c r="D5" s="58" t="s">
        <v>1011</v>
      </c>
      <c r="E5" s="58" t="s">
        <v>1678</v>
      </c>
      <c r="F5" s="58" t="s">
        <v>1678</v>
      </c>
      <c r="G5" s="58" t="s">
        <v>1678</v>
      </c>
      <c r="H5" s="58" t="s">
        <v>669</v>
      </c>
      <c r="I5" s="58">
        <v>1.16</v>
      </c>
      <c r="J5" s="58">
        <v>4.0</v>
      </c>
      <c r="K5" s="40" t="str">
        <f t="array" ref="K5">IFERROR(INDEX('Table B. Endnotes for FSSI Stoc'!C:C, MATCH(B5&amp;D5,'Table B. Endnotes for FSSI Stoc'!A:A&amp;'Table B. Endnotes for FSSI Stoc'!B:B, 0)),"")</f>
        <v/>
      </c>
      <c r="L5" s="59" t="str">
        <f t="shared" si="1"/>
        <v/>
      </c>
      <c r="M5" s="40">
        <f t="shared" si="2"/>
        <v>0</v>
      </c>
    </row>
    <row r="6">
      <c r="A6" s="57">
        <v>6.0</v>
      </c>
      <c r="B6" s="58" t="s">
        <v>6</v>
      </c>
      <c r="C6" s="58" t="s">
        <v>173</v>
      </c>
      <c r="D6" s="58" t="s">
        <v>1013</v>
      </c>
      <c r="E6" s="58" t="s">
        <v>1678</v>
      </c>
      <c r="F6" s="58" t="s">
        <v>1678</v>
      </c>
      <c r="G6" s="58" t="s">
        <v>1678</v>
      </c>
      <c r="H6" s="58" t="s">
        <v>669</v>
      </c>
      <c r="I6" s="58">
        <v>2.62</v>
      </c>
      <c r="J6" s="58">
        <v>4.0</v>
      </c>
      <c r="K6" s="40" t="str">
        <f t="array" ref="K6">IFERROR(INDEX('Table B. Endnotes for FSSI Stoc'!C:C, MATCH(B6&amp;D6,'Table B. Endnotes for FSSI Stoc'!A:A&amp;'Table B. Endnotes for FSSI Stoc'!B:B, 0)),"")</f>
        <v/>
      </c>
      <c r="L6" s="59" t="str">
        <f t="shared" si="1"/>
        <v/>
      </c>
      <c r="M6" s="40">
        <f t="shared" si="2"/>
        <v>0</v>
      </c>
    </row>
    <row r="7">
      <c r="A7" s="57">
        <v>7.0</v>
      </c>
      <c r="B7" s="58" t="s">
        <v>6</v>
      </c>
      <c r="C7" s="58" t="s">
        <v>173</v>
      </c>
      <c r="D7" s="58" t="s">
        <v>1007</v>
      </c>
      <c r="E7" s="58" t="s">
        <v>1678</v>
      </c>
      <c r="F7" s="58" t="s">
        <v>1678</v>
      </c>
      <c r="G7" s="58" t="s">
        <v>1678</v>
      </c>
      <c r="H7" s="58" t="s">
        <v>669</v>
      </c>
      <c r="I7" s="58">
        <v>1.3</v>
      </c>
      <c r="J7" s="58">
        <v>4.0</v>
      </c>
      <c r="K7" s="40" t="str">
        <f t="array" ref="K7">IFERROR(INDEX('Table B. Endnotes for FSSI Stoc'!C:C, MATCH(B7&amp;D7,'Table B. Endnotes for FSSI Stoc'!A:A&amp;'Table B. Endnotes for FSSI Stoc'!B:B, 0)),"")</f>
        <v/>
      </c>
      <c r="L7" s="59" t="str">
        <f t="shared" si="1"/>
        <v/>
      </c>
      <c r="M7" s="40">
        <f t="shared" si="2"/>
        <v>0</v>
      </c>
    </row>
    <row r="8">
      <c r="A8" s="57">
        <v>8.0</v>
      </c>
      <c r="B8" s="58" t="s">
        <v>6</v>
      </c>
      <c r="C8" s="58" t="s">
        <v>173</v>
      </c>
      <c r="D8" s="58" t="s">
        <v>1055</v>
      </c>
      <c r="E8" s="58" t="s">
        <v>1683</v>
      </c>
      <c r="F8" s="58" t="s">
        <v>1683</v>
      </c>
      <c r="G8" s="58" t="s">
        <v>1683</v>
      </c>
      <c r="H8" s="58" t="s">
        <v>669</v>
      </c>
      <c r="I8" s="58" t="s">
        <v>1684</v>
      </c>
      <c r="J8" s="58">
        <v>0.0</v>
      </c>
      <c r="K8" s="40" t="str">
        <f t="array" ref="K8">IFERROR(INDEX('Table B. Endnotes for FSSI Stoc'!C:C, MATCH(B8&amp;D8,'Table B. Endnotes for FSSI Stoc'!A:A&amp;'Table B. Endnotes for FSSI Stoc'!B:B, 0)),"")</f>
        <v/>
      </c>
      <c r="L8" s="59" t="str">
        <f t="shared" si="1"/>
        <v/>
      </c>
      <c r="M8" s="40">
        <f t="shared" si="2"/>
        <v>0</v>
      </c>
    </row>
    <row r="9">
      <c r="A9" s="57">
        <v>9.0</v>
      </c>
      <c r="B9" s="58" t="s">
        <v>6</v>
      </c>
      <c r="C9" s="58" t="s">
        <v>173</v>
      </c>
      <c r="D9" s="58" t="s">
        <v>1044</v>
      </c>
      <c r="E9" s="58" t="s">
        <v>1683</v>
      </c>
      <c r="F9" s="58" t="s">
        <v>1683</v>
      </c>
      <c r="G9" s="58" t="s">
        <v>1683</v>
      </c>
      <c r="H9" s="58" t="s">
        <v>669</v>
      </c>
      <c r="I9" s="58" t="s">
        <v>1684</v>
      </c>
      <c r="J9" s="58">
        <v>0.0</v>
      </c>
      <c r="K9" s="40" t="str">
        <f t="array" ref="K9">IFERROR(INDEX('Table B. Endnotes for FSSI Stoc'!C:C, MATCH(B9&amp;D9,'Table B. Endnotes for FSSI Stoc'!A:A&amp;'Table B. Endnotes for FSSI Stoc'!B:B, 0)),"")</f>
        <v/>
      </c>
      <c r="L9" s="59" t="str">
        <f t="shared" si="1"/>
        <v/>
      </c>
      <c r="M9" s="40">
        <f t="shared" si="2"/>
        <v>0</v>
      </c>
    </row>
    <row r="10">
      <c r="A10" s="57">
        <v>10.0</v>
      </c>
      <c r="B10" s="58" t="s">
        <v>6</v>
      </c>
      <c r="C10" s="58" t="s">
        <v>173</v>
      </c>
      <c r="D10" s="58" t="s">
        <v>1019</v>
      </c>
      <c r="E10" s="58" t="s">
        <v>1678</v>
      </c>
      <c r="F10" s="58" t="s">
        <v>1680</v>
      </c>
      <c r="G10" s="58" t="s">
        <v>669</v>
      </c>
      <c r="H10" s="61" t="s">
        <v>1685</v>
      </c>
      <c r="I10" s="58">
        <v>0.77</v>
      </c>
      <c r="J10" s="58">
        <v>2.0</v>
      </c>
      <c r="K10" s="40" t="str">
        <f t="array" ref="K10">IFERROR(INDEX('Table B. Endnotes for FSSI Stoc'!C:C, MATCH(B10&amp;D10,'Table B. Endnotes for FSSI Stoc'!A:A&amp;'Table B. Endnotes for FSSI Stoc'!B:B, 0)),"")</f>
        <v/>
      </c>
      <c r="L10" s="59" t="str">
        <f t="shared" si="1"/>
        <v/>
      </c>
      <c r="M10" s="40">
        <f t="shared" si="2"/>
        <v>0</v>
      </c>
    </row>
    <row r="11">
      <c r="A11" s="57">
        <v>11.0</v>
      </c>
      <c r="B11" s="58" t="s">
        <v>6</v>
      </c>
      <c r="C11" s="58" t="s">
        <v>173</v>
      </c>
      <c r="D11" s="58" t="s">
        <v>1053</v>
      </c>
      <c r="E11" s="58" t="s">
        <v>1680</v>
      </c>
      <c r="F11" s="58" t="s">
        <v>1680</v>
      </c>
      <c r="G11" s="58" t="s">
        <v>669</v>
      </c>
      <c r="H11" s="58" t="s">
        <v>1686</v>
      </c>
      <c r="I11" s="58">
        <v>0.45</v>
      </c>
      <c r="J11" s="58">
        <v>1.0</v>
      </c>
      <c r="K11" s="40" t="str">
        <f t="array" ref="K11">IFERROR(INDEX('Table B. Endnotes for FSSI Stoc'!C:C, MATCH(B11&amp;D11,'Table B. Endnotes for FSSI Stoc'!A:A&amp;'Table B. Endnotes for FSSI Stoc'!B:B, 0)),"")</f>
        <v/>
      </c>
      <c r="L11" s="59" t="str">
        <f t="shared" si="1"/>
        <v/>
      </c>
      <c r="M11" s="40">
        <f t="shared" si="2"/>
        <v>0</v>
      </c>
    </row>
    <row r="12">
      <c r="A12" s="57">
        <v>12.0</v>
      </c>
      <c r="B12" s="58" t="s">
        <v>6</v>
      </c>
      <c r="C12" s="58" t="s">
        <v>173</v>
      </c>
      <c r="D12" s="58" t="s">
        <v>1042</v>
      </c>
      <c r="E12" s="58" t="s">
        <v>1678</v>
      </c>
      <c r="F12" s="58" t="s">
        <v>1678</v>
      </c>
      <c r="G12" s="58" t="s">
        <v>1678</v>
      </c>
      <c r="H12" s="58" t="s">
        <v>669</v>
      </c>
      <c r="I12" s="58">
        <v>2.29</v>
      </c>
      <c r="J12" s="58">
        <v>4.0</v>
      </c>
      <c r="K12" s="40" t="str">
        <f t="array" ref="K12">IFERROR(INDEX('Table B. Endnotes for FSSI Stoc'!C:C, MATCH(B12&amp;D12,'Table B. Endnotes for FSSI Stoc'!A:A&amp;'Table B. Endnotes for FSSI Stoc'!B:B, 0)),"")</f>
        <v/>
      </c>
      <c r="L12" s="59" t="str">
        <f t="shared" si="1"/>
        <v/>
      </c>
      <c r="M12" s="40">
        <f t="shared" si="2"/>
        <v>0</v>
      </c>
    </row>
    <row r="13">
      <c r="A13" s="57">
        <v>13.0</v>
      </c>
      <c r="B13" s="58" t="s">
        <v>6</v>
      </c>
      <c r="C13" s="58" t="s">
        <v>173</v>
      </c>
      <c r="D13" s="58" t="s">
        <v>1060</v>
      </c>
      <c r="E13" s="58" t="s">
        <v>1683</v>
      </c>
      <c r="F13" s="58" t="s">
        <v>1683</v>
      </c>
      <c r="G13" s="58" t="s">
        <v>1683</v>
      </c>
      <c r="H13" s="58" t="s">
        <v>669</v>
      </c>
      <c r="I13" s="58" t="s">
        <v>1684</v>
      </c>
      <c r="J13" s="58">
        <v>0.0</v>
      </c>
      <c r="K13" s="40" t="str">
        <f t="array" ref="K13">IFERROR(INDEX('Table B. Endnotes for FSSI Stoc'!C:C, MATCH(B13&amp;D13,'Table B. Endnotes for FSSI Stoc'!A:A&amp;'Table B. Endnotes for FSSI Stoc'!B:B, 0)),"")</f>
        <v/>
      </c>
      <c r="L13" s="59" t="str">
        <f t="shared" si="1"/>
        <v/>
      </c>
      <c r="M13" s="40">
        <f t="shared" si="2"/>
        <v>0</v>
      </c>
    </row>
    <row r="14">
      <c r="A14" s="57">
        <v>14.0</v>
      </c>
      <c r="B14" s="58" t="s">
        <v>7</v>
      </c>
      <c r="C14" s="58" t="s">
        <v>1466</v>
      </c>
      <c r="D14" s="58" t="s">
        <v>1467</v>
      </c>
      <c r="E14" s="58" t="s">
        <v>1678</v>
      </c>
      <c r="F14" s="58" t="s">
        <v>1678</v>
      </c>
      <c r="G14" s="58" t="s">
        <v>1678</v>
      </c>
      <c r="H14" s="58" t="s">
        <v>669</v>
      </c>
      <c r="I14" s="58">
        <v>1.35</v>
      </c>
      <c r="J14" s="58">
        <v>4.0</v>
      </c>
      <c r="K14" s="40" t="str">
        <f t="array" ref="K14">IFERROR(INDEX('Table B. Endnotes for FSSI Stoc'!C:C, MATCH(B14&amp;D14,'Table B. Endnotes for FSSI Stoc'!A:A&amp;'Table B. Endnotes for FSSI Stoc'!B:B, 0)),"")</f>
        <v/>
      </c>
      <c r="L14" s="59" t="str">
        <f t="shared" si="1"/>
        <v/>
      </c>
      <c r="M14" s="40">
        <f t="shared" si="2"/>
        <v>0</v>
      </c>
    </row>
    <row r="15">
      <c r="A15" s="57">
        <v>15.0</v>
      </c>
      <c r="B15" s="58" t="s">
        <v>7</v>
      </c>
      <c r="C15" s="58" t="s">
        <v>1609</v>
      </c>
      <c r="D15" s="58" t="s">
        <v>1610</v>
      </c>
      <c r="E15" s="58" t="s">
        <v>1678</v>
      </c>
      <c r="F15" s="58" t="s">
        <v>1678</v>
      </c>
      <c r="G15" s="58" t="s">
        <v>1678</v>
      </c>
      <c r="H15" s="58" t="s">
        <v>669</v>
      </c>
      <c r="I15" s="58">
        <v>1.96</v>
      </c>
      <c r="J15" s="58">
        <v>4.0</v>
      </c>
      <c r="K15" s="40" t="str">
        <f t="array" ref="K15">IFERROR(INDEX('Table B. Endnotes for FSSI Stoc'!C:C, MATCH(B15&amp;D15,'Table B. Endnotes for FSSI Stoc'!A:A&amp;'Table B. Endnotes for FSSI Stoc'!B:B, 0)),"")</f>
        <v/>
      </c>
      <c r="L15" s="59" t="str">
        <f t="shared" si="1"/>
        <v/>
      </c>
      <c r="M15" s="40">
        <f t="shared" si="2"/>
        <v>0</v>
      </c>
    </row>
    <row r="16">
      <c r="A16" s="57">
        <v>16.0</v>
      </c>
      <c r="B16" s="58" t="s">
        <v>7</v>
      </c>
      <c r="C16" s="58" t="s">
        <v>1611</v>
      </c>
      <c r="D16" s="58" t="s">
        <v>1612</v>
      </c>
      <c r="E16" s="58" t="s">
        <v>1678</v>
      </c>
      <c r="F16" s="58" t="s">
        <v>1678</v>
      </c>
      <c r="G16" s="58" t="s">
        <v>1678</v>
      </c>
      <c r="H16" s="58" t="s">
        <v>669</v>
      </c>
      <c r="I16" s="58">
        <v>1.55</v>
      </c>
      <c r="J16" s="58">
        <v>4.0</v>
      </c>
      <c r="K16" s="40" t="str">
        <f t="array" ref="K16">IFERROR(INDEX('Table B. Endnotes for FSSI Stoc'!C:C, MATCH(B16&amp;D16,'Table B. Endnotes for FSSI Stoc'!A:A&amp;'Table B. Endnotes for FSSI Stoc'!B:B, 0)),"")</f>
        <v/>
      </c>
      <c r="L16" s="59" t="str">
        <f t="shared" si="1"/>
        <v/>
      </c>
      <c r="M16" s="40">
        <f t="shared" si="2"/>
        <v>0</v>
      </c>
    </row>
    <row r="17">
      <c r="A17" s="57">
        <v>17.0</v>
      </c>
      <c r="B17" s="58" t="s">
        <v>8</v>
      </c>
      <c r="C17" s="58" t="s">
        <v>356</v>
      </c>
      <c r="D17" s="58" t="s">
        <v>391</v>
      </c>
      <c r="E17" s="58" t="s">
        <v>1680</v>
      </c>
      <c r="F17" s="58" t="s">
        <v>1680</v>
      </c>
      <c r="G17" s="58" t="s">
        <v>1678</v>
      </c>
      <c r="H17" s="58" t="s">
        <v>669</v>
      </c>
      <c r="I17" s="58">
        <v>0.08</v>
      </c>
      <c r="J17" s="58">
        <v>1.0</v>
      </c>
      <c r="K17" s="40" t="str">
        <f t="array" ref="K17">IFERROR(INDEX('Table B. Endnotes for FSSI Stoc'!C:C, MATCH(B17&amp;D17,'Table B. Endnotes for FSSI Stoc'!A:A&amp;'Table B. Endnotes for FSSI Stoc'!B:B, 0)),"")</f>
        <v/>
      </c>
      <c r="L17" s="59" t="str">
        <f t="shared" si="1"/>
        <v/>
      </c>
      <c r="M17" s="40">
        <f t="shared" si="2"/>
        <v>0</v>
      </c>
    </row>
    <row r="18">
      <c r="A18" s="57">
        <v>18.0</v>
      </c>
      <c r="B18" s="58" t="s">
        <v>8</v>
      </c>
      <c r="C18" s="58" t="s">
        <v>356</v>
      </c>
      <c r="D18" s="58" t="s">
        <v>1484</v>
      </c>
      <c r="E18" s="58" t="s">
        <v>1678</v>
      </c>
      <c r="F18" s="58" t="s">
        <v>1678</v>
      </c>
      <c r="G18" s="58" t="s">
        <v>1678</v>
      </c>
      <c r="H18" s="58" t="s">
        <v>669</v>
      </c>
      <c r="I18" s="58">
        <v>0.7</v>
      </c>
      <c r="J18" s="58">
        <v>3.0</v>
      </c>
      <c r="K18" s="40" t="str">
        <f t="array" ref="K18">IFERROR(INDEX('Table B. Endnotes for FSSI Stoc'!C:C, MATCH(B18&amp;D18,'Table B. Endnotes for FSSI Stoc'!A:A&amp;'Table B. Endnotes for FSSI Stoc'!B:B, 0)),"")</f>
        <v/>
      </c>
      <c r="L18" s="59" t="str">
        <f t="shared" si="1"/>
        <v/>
      </c>
      <c r="M18" s="40">
        <f t="shared" si="2"/>
        <v>0</v>
      </c>
    </row>
    <row r="19">
      <c r="A19" s="57">
        <v>19.0</v>
      </c>
      <c r="B19" s="58" t="s">
        <v>8</v>
      </c>
      <c r="C19" s="58" t="s">
        <v>356</v>
      </c>
      <c r="D19" s="58" t="s">
        <v>1477</v>
      </c>
      <c r="E19" s="58" t="s">
        <v>1678</v>
      </c>
      <c r="F19" s="58" t="s">
        <v>1687</v>
      </c>
      <c r="G19" s="58" t="s">
        <v>1678</v>
      </c>
      <c r="H19" s="58" t="s">
        <v>1688</v>
      </c>
      <c r="I19" s="58">
        <v>0.58</v>
      </c>
      <c r="J19" s="58">
        <v>3.0</v>
      </c>
      <c r="K19" s="40" t="str">
        <f t="array" ref="K19">IFERROR(INDEX('Table B. Endnotes for FSSI Stoc'!C:C, MATCH(B19&amp;D19,'Table B. Endnotes for FSSI Stoc'!A:A&amp;'Table B. Endnotes for FSSI Stoc'!B:B, 0)),"")</f>
        <v>This is the second rebuilding plan. The first plan was implemented in 2008 and the stock was targeted to rebuild by 2013 (6- year plan). In 2012, the target rebuild date was extended to 2017, but the stock failed to rebuild. A new 9-year plan was approved in 2017, but wasn't implemented until 2018 with a target year of 2025 to rebuild, so it is regarded as an 8-year plan.</v>
      </c>
      <c r="L19" s="59" t="str">
        <f t="shared" si="1"/>
        <v/>
      </c>
      <c r="M19" s="40">
        <f t="shared" si="2"/>
        <v>0</v>
      </c>
    </row>
    <row r="20">
      <c r="A20" s="57">
        <v>20.0</v>
      </c>
      <c r="B20" s="58" t="s">
        <v>8</v>
      </c>
      <c r="C20" s="58" t="s">
        <v>356</v>
      </c>
      <c r="D20" s="58" t="s">
        <v>1474</v>
      </c>
      <c r="E20" s="58" t="s">
        <v>1680</v>
      </c>
      <c r="F20" s="58" t="s">
        <v>1680</v>
      </c>
      <c r="G20" s="58" t="s">
        <v>669</v>
      </c>
      <c r="H20" s="58" t="s">
        <v>1689</v>
      </c>
      <c r="I20" s="58">
        <v>0.34</v>
      </c>
      <c r="J20" s="58">
        <v>1.0</v>
      </c>
      <c r="K20" s="40" t="str">
        <f t="array" ref="K20">IFERROR(INDEX('Table B. Endnotes for FSSI Stoc'!C:C, MATCH(B20&amp;D20,'Table B. Endnotes for FSSI Stoc'!A:A&amp;'Table B. Endnotes for FSSI Stoc'!B:B, 0)),"")</f>
        <v>This is the third rebuilding plan. The first rebuilding plan was implemented in 2003 and the stock was targeted to rebuild by 2009 (7-year plan). This plan was later extended by 3 years to rebuild by 2012 (10-year plan), but the stock failed to rebuild. A new rebuilding plan was adopted in 2015 (but not implemented until 2016) with a target rebuild date of 2018 (3-year plan). A 2016 assessment showed the stock would not rebuild by this date, so a new 10-year plan was developed in 2017 with a target rebuild date of 2027. This plan was implemented in 2018.</v>
      </c>
      <c r="L20" s="59" t="str">
        <f t="shared" si="1"/>
        <v/>
      </c>
      <c r="M20" s="40">
        <f t="shared" si="2"/>
        <v>0</v>
      </c>
    </row>
    <row r="21">
      <c r="A21" s="57">
        <v>21.0</v>
      </c>
      <c r="B21" s="58" t="s">
        <v>8</v>
      </c>
      <c r="C21" s="58" t="s">
        <v>356</v>
      </c>
      <c r="D21" s="58" t="s">
        <v>1479</v>
      </c>
      <c r="E21" s="58" t="s">
        <v>1678</v>
      </c>
      <c r="F21" s="58" t="s">
        <v>1678</v>
      </c>
      <c r="G21" s="58" t="s">
        <v>1678</v>
      </c>
      <c r="H21" s="58" t="s">
        <v>669</v>
      </c>
      <c r="I21" s="58">
        <v>2.36</v>
      </c>
      <c r="J21" s="58">
        <v>4.0</v>
      </c>
      <c r="K21" s="40" t="str">
        <f t="array" ref="K21">IFERROR(INDEX('Table B. Endnotes for FSSI Stoc'!C:C, MATCH(B21&amp;D21,'Table B. Endnotes for FSSI Stoc'!A:A&amp;'Table B. Endnotes for FSSI Stoc'!B:B, 0)),"")</f>
        <v/>
      </c>
      <c r="L21" s="59" t="str">
        <f t="shared" si="1"/>
        <v/>
      </c>
      <c r="M21" s="40">
        <f t="shared" si="2"/>
        <v>0</v>
      </c>
    </row>
    <row r="22">
      <c r="A22" s="57">
        <v>22.0</v>
      </c>
      <c r="B22" s="58" t="s">
        <v>8</v>
      </c>
      <c r="C22" s="58" t="s">
        <v>356</v>
      </c>
      <c r="D22" s="58" t="s">
        <v>1485</v>
      </c>
      <c r="E22" s="58" t="s">
        <v>1678</v>
      </c>
      <c r="F22" s="58" t="s">
        <v>1683</v>
      </c>
      <c r="G22" s="58" t="s">
        <v>1683</v>
      </c>
      <c r="H22" s="58" t="s">
        <v>669</v>
      </c>
      <c r="I22" s="58" t="s">
        <v>1684</v>
      </c>
      <c r="J22" s="58">
        <v>1.5</v>
      </c>
      <c r="K22" s="40" t="str">
        <f t="array" ref="K22">IFERROR(INDEX('Table B. Endnotes for FSSI Stoc'!C:C, MATCH(B22&amp;D22,'Table B. Endnotes for FSSI Stoc'!A:A&amp;'Table B. Endnotes for FSSI Stoc'!B:B, 0)),"")</f>
        <v/>
      </c>
      <c r="L22" s="59" t="str">
        <f t="shared" si="1"/>
        <v/>
      </c>
      <c r="M22" s="40">
        <f t="shared" si="2"/>
        <v>0</v>
      </c>
    </row>
    <row r="23">
      <c r="A23" s="57">
        <v>23.0</v>
      </c>
      <c r="B23" s="58" t="s">
        <v>8</v>
      </c>
      <c r="C23" s="58" t="s">
        <v>356</v>
      </c>
      <c r="D23" s="58" t="s">
        <v>369</v>
      </c>
      <c r="E23" s="58" t="s">
        <v>1678</v>
      </c>
      <c r="F23" s="58" t="s">
        <v>1678</v>
      </c>
      <c r="G23" s="58" t="s">
        <v>1678</v>
      </c>
      <c r="H23" s="58" t="s">
        <v>669</v>
      </c>
      <c r="I23" s="58">
        <v>0.82</v>
      </c>
      <c r="J23" s="58">
        <v>4.0</v>
      </c>
      <c r="K23" s="40" t="str">
        <f t="array" ref="K23">IFERROR(INDEX('Table B. Endnotes for FSSI Stoc'!C:C, MATCH(B23&amp;D23,'Table B. Endnotes for FSSI Stoc'!A:A&amp;'Table B. Endnotes for FSSI Stoc'!B:B, 0)),"")</f>
        <v/>
      </c>
      <c r="L23" s="59" t="str">
        <f t="shared" si="1"/>
        <v/>
      </c>
      <c r="M23" s="40">
        <f t="shared" si="2"/>
        <v>0</v>
      </c>
    </row>
    <row r="24">
      <c r="A24" s="57">
        <v>24.0</v>
      </c>
      <c r="B24" s="58" t="s">
        <v>8</v>
      </c>
      <c r="C24" s="58" t="s">
        <v>356</v>
      </c>
      <c r="D24" s="58" t="s">
        <v>357</v>
      </c>
      <c r="E24" s="58" t="s">
        <v>1678</v>
      </c>
      <c r="F24" s="58" t="s">
        <v>1687</v>
      </c>
      <c r="G24" s="60" t="s">
        <v>1678</v>
      </c>
      <c r="H24" s="60" t="s">
        <v>1690</v>
      </c>
      <c r="I24" s="60">
        <v>0.7</v>
      </c>
      <c r="J24" s="58">
        <v>3.0</v>
      </c>
      <c r="K24" s="40" t="str">
        <f t="array" ref="K24">IFERROR(INDEX('Table B. Endnotes for FSSI Stoc'!C:C, MATCH(B24&amp;D24,'Table B. Endnotes for FSSI Stoc'!A:A&amp;'Table B. Endnotes for FSSI Stoc'!B:B, 0)),"")</f>
        <v>This is the second rebuilding plan. The first rebuilding plan was implemented in 1990 and the stock was targeted to rebuild by 2000 (10-year plan). In 1991 the plan was extended to rebuild by 2007 (17-year plan). In 1993, it was extended again to rebuild by 2009 (19-year plan) and in 1996, extended to rebuild by 2019 (29-year plan). A new 31-year rebuilding plan was scheduled for implementation in 2001 with a target rebuild date of 2032. This plan was not implemented until 2005 so is regarded as a 28- year rebuilding plan.</v>
      </c>
      <c r="L24" s="59" t="str">
        <f t="shared" si="1"/>
        <v/>
      </c>
      <c r="M24" s="40">
        <f t="shared" si="2"/>
        <v>0</v>
      </c>
    </row>
    <row r="25">
      <c r="A25" s="57">
        <v>25.0</v>
      </c>
      <c r="B25" s="58" t="s">
        <v>8</v>
      </c>
      <c r="C25" s="58" t="s">
        <v>356</v>
      </c>
      <c r="D25" s="58" t="s">
        <v>388</v>
      </c>
      <c r="E25" s="58" t="s">
        <v>1678</v>
      </c>
      <c r="F25" s="58" t="s">
        <v>1678</v>
      </c>
      <c r="G25" s="58" t="s">
        <v>1683</v>
      </c>
      <c r="H25" s="58" t="s">
        <v>669</v>
      </c>
      <c r="I25" s="58" t="s">
        <v>1684</v>
      </c>
      <c r="J25" s="58">
        <v>4.0</v>
      </c>
      <c r="K25" s="40" t="str">
        <f t="array" ref="K25">IFERROR(INDEX('Table B. Endnotes for FSSI Stoc'!C:C, MATCH(B25&amp;D25,'Table B. Endnotes for FSSI Stoc'!A:A&amp;'Table B. Endnotes for FSSI Stoc'!B:B, 0)),"")</f>
        <v>The most recent assessment for tilefish - Gulf of Mexico (2011)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v>
      </c>
      <c r="L25" s="59" t="str">
        <f t="shared" si="1"/>
        <v/>
      </c>
      <c r="M25" s="40">
        <f t="shared" si="2"/>
        <v>0</v>
      </c>
    </row>
    <row r="26">
      <c r="A26" s="57">
        <v>26.0</v>
      </c>
      <c r="B26" s="58" t="s">
        <v>8</v>
      </c>
      <c r="C26" s="58" t="s">
        <v>356</v>
      </c>
      <c r="D26" s="58" t="s">
        <v>1486</v>
      </c>
      <c r="E26" s="58" t="s">
        <v>1678</v>
      </c>
      <c r="F26" s="58" t="s">
        <v>1678</v>
      </c>
      <c r="G26" s="58" t="s">
        <v>1678</v>
      </c>
      <c r="H26" s="58" t="s">
        <v>669</v>
      </c>
      <c r="I26" s="58">
        <v>1.75</v>
      </c>
      <c r="J26" s="58">
        <v>4.0</v>
      </c>
      <c r="K26" s="40" t="str">
        <f t="array" ref="K26">IFERROR(INDEX('Table B. Endnotes for FSSI Stoc'!C:C, MATCH(B26&amp;D26,'Table B. Endnotes for FSSI Stoc'!A:A&amp;'Table B. Endnotes for FSSI Stoc'!B:B, 0)),"")</f>
        <v/>
      </c>
      <c r="L26" s="59" t="str">
        <f t="shared" si="1"/>
        <v/>
      </c>
      <c r="M26" s="40">
        <f t="shared" si="2"/>
        <v>0</v>
      </c>
    </row>
    <row r="27">
      <c r="A27" s="57">
        <v>27.0</v>
      </c>
      <c r="B27" s="58" t="s">
        <v>8</v>
      </c>
      <c r="C27" s="58" t="s">
        <v>356</v>
      </c>
      <c r="D27" s="58" t="s">
        <v>405</v>
      </c>
      <c r="E27" s="58" t="s">
        <v>1678</v>
      </c>
      <c r="F27" s="58" t="s">
        <v>1678</v>
      </c>
      <c r="G27" s="58" t="s">
        <v>1678</v>
      </c>
      <c r="H27" s="58" t="s">
        <v>669</v>
      </c>
      <c r="I27" s="58">
        <v>1.11</v>
      </c>
      <c r="J27" s="58">
        <v>4.0</v>
      </c>
      <c r="K27" s="40" t="str">
        <f t="array" ref="K27">IFERROR(INDEX('Table B. Endnotes for FSSI Stoc'!C:C, MATCH(B27&amp;D27,'Table B. Endnotes for FSSI Stoc'!A:A&amp;'Table B. Endnotes for FSSI Stoc'!B:B, 0)),"")</f>
        <v>The most recent assessment for yellowedge grouper - Gulf of Mexico (2010)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v>
      </c>
      <c r="L27" s="59" t="str">
        <f t="shared" si="1"/>
        <v/>
      </c>
      <c r="M27" s="40">
        <f t="shared" si="2"/>
        <v>0</v>
      </c>
    </row>
    <row r="28">
      <c r="A28" s="57">
        <v>28.0</v>
      </c>
      <c r="B28" s="58" t="s">
        <v>8</v>
      </c>
      <c r="C28" s="58" t="s">
        <v>1501</v>
      </c>
      <c r="D28" s="58" t="s">
        <v>1502</v>
      </c>
      <c r="E28" s="58" t="s">
        <v>1678</v>
      </c>
      <c r="F28" s="58" t="s">
        <v>1678</v>
      </c>
      <c r="G28" s="58" t="s">
        <v>1678</v>
      </c>
      <c r="H28" s="58" t="s">
        <v>669</v>
      </c>
      <c r="I28" s="58">
        <v>4.39</v>
      </c>
      <c r="J28" s="58">
        <v>4.0</v>
      </c>
      <c r="K28" s="40" t="str">
        <f t="array" ref="K28">IFERROR(INDEX('Table B. Endnotes for FSSI Stoc'!C:C, MATCH(B28&amp;D28,'Table B. Endnotes for FSSI Stoc'!A:A&amp;'Table B. Endnotes for FSSI Stoc'!B:B, 0)),"")</f>
        <v/>
      </c>
      <c r="L28" s="59" t="str">
        <f t="shared" si="1"/>
        <v/>
      </c>
      <c r="M28" s="40">
        <f t="shared" si="2"/>
        <v>0</v>
      </c>
    </row>
    <row r="29">
      <c r="A29" s="57">
        <v>29.0</v>
      </c>
      <c r="B29" s="58" t="s">
        <v>8</v>
      </c>
      <c r="C29" s="58" t="s">
        <v>1501</v>
      </c>
      <c r="D29" s="58" t="s">
        <v>1504</v>
      </c>
      <c r="E29" s="58" t="s">
        <v>1678</v>
      </c>
      <c r="F29" s="58" t="s">
        <v>1678</v>
      </c>
      <c r="G29" s="58" t="s">
        <v>1678</v>
      </c>
      <c r="H29" s="58" t="s">
        <v>669</v>
      </c>
      <c r="I29" s="58">
        <v>2.65</v>
      </c>
      <c r="J29" s="58">
        <v>4.0</v>
      </c>
      <c r="K29" s="40" t="str">
        <f t="array" ref="K29">IFERROR(INDEX('Table B. Endnotes for FSSI Stoc'!C:C, MATCH(B29&amp;D29,'Table B. Endnotes for FSSI Stoc'!A:A&amp;'Table B. Endnotes for FSSI Stoc'!B:B, 0)),"")</f>
        <v/>
      </c>
      <c r="L29" s="59" t="str">
        <f t="shared" si="1"/>
        <v/>
      </c>
      <c r="M29" s="40">
        <f t="shared" si="2"/>
        <v>0</v>
      </c>
    </row>
    <row r="30">
      <c r="A30" s="57">
        <v>30.0</v>
      </c>
      <c r="B30" s="58" t="s">
        <v>8</v>
      </c>
      <c r="C30" s="58" t="s">
        <v>1501</v>
      </c>
      <c r="D30" s="58" t="s">
        <v>1506</v>
      </c>
      <c r="E30" s="58" t="s">
        <v>1678</v>
      </c>
      <c r="F30" s="58" t="s">
        <v>1683</v>
      </c>
      <c r="G30" s="58" t="s">
        <v>1683</v>
      </c>
      <c r="H30" s="58" t="s">
        <v>669</v>
      </c>
      <c r="I30" s="58" t="s">
        <v>1684</v>
      </c>
      <c r="J30" s="58">
        <v>1.5</v>
      </c>
      <c r="K30" s="40" t="str">
        <f t="array" ref="K30">IFERROR(INDEX('Table B. Endnotes for FSSI Stoc'!C:C, MATCH(B30&amp;D30,'Table B. Endnotes for FSSI Stoc'!A:A&amp;'Table B. Endnotes for FSSI Stoc'!B:B, 0)),"")</f>
        <v/>
      </c>
      <c r="L30" s="59" t="str">
        <f t="shared" si="1"/>
        <v/>
      </c>
      <c r="M30" s="40">
        <f t="shared" si="2"/>
        <v>0</v>
      </c>
    </row>
    <row r="31">
      <c r="A31" s="57">
        <v>31.0</v>
      </c>
      <c r="B31" s="58" t="s">
        <v>8</v>
      </c>
      <c r="C31" s="58" t="s">
        <v>1501</v>
      </c>
      <c r="D31" s="58" t="s">
        <v>1508</v>
      </c>
      <c r="E31" s="58" t="s">
        <v>1678</v>
      </c>
      <c r="F31" s="58" t="s">
        <v>1678</v>
      </c>
      <c r="G31" s="58" t="s">
        <v>1678</v>
      </c>
      <c r="H31" s="58" t="s">
        <v>669</v>
      </c>
      <c r="I31" s="58">
        <v>1.76</v>
      </c>
      <c r="J31" s="58">
        <v>4.0</v>
      </c>
      <c r="K31" s="40" t="str">
        <f t="array" ref="K31">IFERROR(INDEX('Table B. Endnotes for FSSI Stoc'!C:C, MATCH(B31&amp;D31,'Table B. Endnotes for FSSI Stoc'!A:A&amp;'Table B. Endnotes for FSSI Stoc'!B:B, 0)),"")</f>
        <v/>
      </c>
      <c r="L31" s="59" t="str">
        <f t="shared" si="1"/>
        <v/>
      </c>
      <c r="M31" s="40">
        <f t="shared" si="2"/>
        <v>0</v>
      </c>
    </row>
    <row r="32">
      <c r="A32" s="57">
        <v>32.0</v>
      </c>
      <c r="B32" s="58" t="s">
        <v>9</v>
      </c>
      <c r="C32" s="58" t="s">
        <v>129</v>
      </c>
      <c r="D32" s="58" t="s">
        <v>141</v>
      </c>
      <c r="E32" s="58" t="s">
        <v>1678</v>
      </c>
      <c r="F32" s="58" t="s">
        <v>1678</v>
      </c>
      <c r="G32" s="58" t="s">
        <v>1678</v>
      </c>
      <c r="H32" s="58" t="s">
        <v>669</v>
      </c>
      <c r="I32" s="58">
        <v>1.19</v>
      </c>
      <c r="J32" s="58">
        <v>4.0</v>
      </c>
      <c r="K32" s="40" t="str">
        <f t="array" ref="K32">IFERROR(INDEX('Table B. Endnotes for FSSI Stoc'!C:C, MATCH(B32&amp;D32,'Table B. Endnotes for FSSI Stoc'!A:A&amp;'Table B. Endnotes for FSSI Stoc'!B:B, 0)),"")</f>
        <v/>
      </c>
      <c r="L32" s="59" t="str">
        <f t="shared" si="1"/>
        <v/>
      </c>
      <c r="M32" s="40">
        <f t="shared" si="2"/>
        <v>0</v>
      </c>
    </row>
    <row r="33">
      <c r="A33" s="57">
        <v>33.0</v>
      </c>
      <c r="B33" s="58" t="s">
        <v>9</v>
      </c>
      <c r="C33" s="58" t="s">
        <v>129</v>
      </c>
      <c r="D33" s="58" t="s">
        <v>130</v>
      </c>
      <c r="E33" s="58" t="s">
        <v>1678</v>
      </c>
      <c r="F33" s="58" t="s">
        <v>1678</v>
      </c>
      <c r="G33" s="58" t="s">
        <v>1678</v>
      </c>
      <c r="H33" s="58" t="s">
        <v>669</v>
      </c>
      <c r="I33" s="58">
        <v>1.08</v>
      </c>
      <c r="J33" s="58">
        <v>4.0</v>
      </c>
      <c r="K33" s="40" t="str">
        <f t="array" ref="K33">IFERROR(INDEX('Table B. Endnotes for FSSI Stoc'!C:C, MATCH(B33&amp;D33,'Table B. Endnotes for FSSI Stoc'!A:A&amp;'Table B. Endnotes for FSSI Stoc'!B:B, 0)),"")</f>
        <v/>
      </c>
      <c r="L33" s="59" t="str">
        <f t="shared" si="1"/>
        <v/>
      </c>
      <c r="M33" s="40">
        <f t="shared" si="2"/>
        <v>0</v>
      </c>
    </row>
    <row r="34">
      <c r="A34" s="57">
        <v>34.0</v>
      </c>
      <c r="B34" s="58" t="s">
        <v>9</v>
      </c>
      <c r="C34" s="58" t="s">
        <v>677</v>
      </c>
      <c r="D34" s="58" t="s">
        <v>678</v>
      </c>
      <c r="E34" s="58" t="s">
        <v>1678</v>
      </c>
      <c r="F34" s="58" t="s">
        <v>1680</v>
      </c>
      <c r="G34" s="58" t="s">
        <v>669</v>
      </c>
      <c r="H34" s="58" t="s">
        <v>1691</v>
      </c>
      <c r="I34" s="58">
        <v>0.48</v>
      </c>
      <c r="J34" s="58">
        <v>2.0</v>
      </c>
      <c r="K34" s="40" t="str">
        <f t="array" ref="K34">IFERROR(INDEX('Table B. Endnotes for FSSI Stoc'!C:C, MATCH(B34&amp;D34,'Table B. Endnotes for FSSI Stoc'!A:A&amp;'Table B. Endnotes for FSSI Stoc'!B:B, 0)),"")</f>
        <v/>
      </c>
      <c r="L34" s="59" t="str">
        <f t="shared" si="1"/>
        <v/>
      </c>
      <c r="M34" s="40">
        <f t="shared" si="2"/>
        <v>0</v>
      </c>
    </row>
    <row r="35">
      <c r="A35" s="57">
        <v>35.0</v>
      </c>
      <c r="B35" s="58" t="s">
        <v>9</v>
      </c>
      <c r="C35" s="58" t="s">
        <v>1267</v>
      </c>
      <c r="D35" s="58" t="s">
        <v>1268</v>
      </c>
      <c r="E35" s="58" t="s">
        <v>1680</v>
      </c>
      <c r="F35" s="58" t="s">
        <v>1680</v>
      </c>
      <c r="G35" s="58" t="s">
        <v>669</v>
      </c>
      <c r="H35" s="58" t="s">
        <v>1692</v>
      </c>
      <c r="I35" s="58">
        <v>0.24</v>
      </c>
      <c r="J35" s="58">
        <v>1.0</v>
      </c>
      <c r="K35" s="40" t="str">
        <f t="array" ref="K35">IFERROR(INDEX('Table B. Endnotes for FSSI Stoc'!C:C, MATCH(B35&amp;D35,'Table B. Endnotes for FSSI Stoc'!A:A&amp;'Table B. Endnotes for FSSI Stoc'!B:B, 0)),"")</f>
        <v/>
      </c>
      <c r="L35" s="59" t="str">
        <f t="shared" si="1"/>
        <v/>
      </c>
      <c r="M35" s="40">
        <f t="shared" si="2"/>
        <v>0</v>
      </c>
    </row>
    <row r="36">
      <c r="A36" s="57">
        <v>36.0</v>
      </c>
      <c r="B36" s="58" t="s">
        <v>9</v>
      </c>
      <c r="C36" s="58" t="s">
        <v>1267</v>
      </c>
      <c r="D36" s="58" t="s">
        <v>1280</v>
      </c>
      <c r="E36" s="58" t="s">
        <v>1678</v>
      </c>
      <c r="F36" s="58" t="s">
        <v>1678</v>
      </c>
      <c r="G36" s="58" t="s">
        <v>1678</v>
      </c>
      <c r="H36" s="58" t="s">
        <v>669</v>
      </c>
      <c r="I36" s="58">
        <v>1.77</v>
      </c>
      <c r="J36" s="58">
        <v>4.0</v>
      </c>
      <c r="K36" s="40" t="str">
        <f t="array" ref="K36">IFERROR(INDEX('Table B. Endnotes for FSSI Stoc'!C:C, MATCH(B36&amp;D36,'Table B. Endnotes for FSSI Stoc'!A:A&amp;'Table B. Endnotes for FSSI Stoc'!B:B, 0)),"")</f>
        <v/>
      </c>
      <c r="L36" s="59" t="str">
        <f t="shared" si="1"/>
        <v/>
      </c>
      <c r="M36" s="40">
        <f t="shared" si="2"/>
        <v>0</v>
      </c>
    </row>
    <row r="37">
      <c r="A37" s="57">
        <v>37.0</v>
      </c>
      <c r="B37" s="58" t="s">
        <v>9</v>
      </c>
      <c r="C37" s="58" t="s">
        <v>1267</v>
      </c>
      <c r="D37" s="58" t="s">
        <v>1275</v>
      </c>
      <c r="E37" s="58" t="s">
        <v>1683</v>
      </c>
      <c r="F37" s="58" t="s">
        <v>1678</v>
      </c>
      <c r="G37" s="58" t="s">
        <v>1678</v>
      </c>
      <c r="H37" s="58" t="s">
        <v>669</v>
      </c>
      <c r="I37" s="58">
        <v>1.74</v>
      </c>
      <c r="J37" s="58">
        <v>2.5</v>
      </c>
      <c r="K37" s="40" t="str">
        <f t="array" ref="K37">IFERROR(INDEX('Table B. Endnotes for FSSI Stoc'!C:C, MATCH(B37&amp;D37,'Table B. Endnotes for FSSI Stoc'!A:A&amp;'Table B. Endnotes for FSSI Stoc'!B:B, 0)),"")</f>
        <v/>
      </c>
      <c r="L37" s="59" t="str">
        <f t="shared" si="1"/>
        <v/>
      </c>
      <c r="M37" s="40">
        <f t="shared" si="2"/>
        <v>0</v>
      </c>
    </row>
    <row r="38">
      <c r="A38" s="57">
        <v>38.0</v>
      </c>
      <c r="B38" s="58" t="s">
        <v>9</v>
      </c>
      <c r="C38" s="58" t="s">
        <v>1267</v>
      </c>
      <c r="D38" s="58" t="s">
        <v>1278</v>
      </c>
      <c r="E38" s="58" t="s">
        <v>1678</v>
      </c>
      <c r="F38" s="58" t="s">
        <v>1683</v>
      </c>
      <c r="G38" s="58" t="s">
        <v>1683</v>
      </c>
      <c r="H38" s="58" t="s">
        <v>669</v>
      </c>
      <c r="I38" s="58" t="s">
        <v>1684</v>
      </c>
      <c r="J38" s="58">
        <v>1.5</v>
      </c>
      <c r="K38" s="40" t="str">
        <f t="array" ref="K38">IFERROR(INDEX('Table B. Endnotes for FSSI Stoc'!C:C, MATCH(B38&amp;D38,'Table B. Endnotes for FSSI Stoc'!A:A&amp;'Table B. Endnotes for FSSI Stoc'!B:B, 0)),"")</f>
        <v>Although Northern shortfin squid is currently listed as not subject to overfishing, the most recent stock assessment (2006) was not able to precisely determine current exploitation rates or stock biomass. Nevertheless, the overfishing status of this stock remains unchanged, based on the results of an earlier assessment (2005).</v>
      </c>
      <c r="L38" s="59" t="str">
        <f t="shared" si="1"/>
        <v/>
      </c>
      <c r="M38" s="40">
        <f t="shared" si="2"/>
        <v>0</v>
      </c>
    </row>
    <row r="39">
      <c r="A39" s="57">
        <v>39.0</v>
      </c>
      <c r="B39" s="58" t="s">
        <v>9</v>
      </c>
      <c r="C39" s="58" t="s">
        <v>1613</v>
      </c>
      <c r="D39" s="58" t="s">
        <v>1625</v>
      </c>
      <c r="E39" s="58" t="s">
        <v>1678</v>
      </c>
      <c r="F39" s="58" t="s">
        <v>1678</v>
      </c>
      <c r="G39" s="58" t="s">
        <v>1678</v>
      </c>
      <c r="H39" s="58" t="s">
        <v>669</v>
      </c>
      <c r="I39" s="58">
        <v>2.06</v>
      </c>
      <c r="J39" s="58">
        <v>4.0</v>
      </c>
      <c r="K39" s="40" t="str">
        <f t="array" ref="K39">IFERROR(INDEX('Table B. Endnotes for FSSI Stoc'!C:C, MATCH(B39&amp;D39,'Table B. Endnotes for FSSI Stoc'!A:A&amp;'Table B. Endnotes for FSSI Stoc'!B:B, 0)),"")</f>
        <v/>
      </c>
      <c r="L39" s="59" t="str">
        <f t="shared" si="1"/>
        <v/>
      </c>
      <c r="M39" s="40">
        <f t="shared" si="2"/>
        <v>0</v>
      </c>
    </row>
    <row r="40">
      <c r="A40" s="57">
        <v>40.0</v>
      </c>
      <c r="B40" s="58" t="s">
        <v>9</v>
      </c>
      <c r="C40" s="58" t="s">
        <v>1613</v>
      </c>
      <c r="D40" s="58" t="s">
        <v>1619</v>
      </c>
      <c r="E40" s="58" t="s">
        <v>1678</v>
      </c>
      <c r="F40" s="58" t="s">
        <v>1678</v>
      </c>
      <c r="G40" s="58" t="s">
        <v>1678</v>
      </c>
      <c r="H40" s="58" t="s">
        <v>669</v>
      </c>
      <c r="I40" s="58">
        <v>1.96</v>
      </c>
      <c r="J40" s="58">
        <v>4.0</v>
      </c>
      <c r="K40" s="40" t="str">
        <f t="array" ref="K40">IFERROR(INDEX('Table B. Endnotes for FSSI Stoc'!C:C, MATCH(B40&amp;D40,'Table B. Endnotes for FSSI Stoc'!A:A&amp;'Table B. Endnotes for FSSI Stoc'!B:B, 0)),"")</f>
        <v/>
      </c>
      <c r="L40" s="59" t="str">
        <f t="shared" si="1"/>
        <v/>
      </c>
      <c r="M40" s="40">
        <f t="shared" si="2"/>
        <v>0</v>
      </c>
    </row>
    <row r="41">
      <c r="A41" s="57">
        <v>41.0</v>
      </c>
      <c r="B41" s="58" t="s">
        <v>9</v>
      </c>
      <c r="C41" s="58" t="s">
        <v>1613</v>
      </c>
      <c r="D41" s="58" t="s">
        <v>1614</v>
      </c>
      <c r="E41" s="58" t="s">
        <v>1678</v>
      </c>
      <c r="F41" s="58" t="s">
        <v>1678</v>
      </c>
      <c r="G41" s="58" t="s">
        <v>1678</v>
      </c>
      <c r="H41" s="58" t="s">
        <v>669</v>
      </c>
      <c r="I41" s="58">
        <v>0.86</v>
      </c>
      <c r="J41" s="58">
        <v>4.0</v>
      </c>
      <c r="K41" s="40" t="str">
        <f t="array" ref="K41">IFERROR(INDEX('Table B. Endnotes for FSSI Stoc'!C:C, MATCH(B41&amp;D41,'Table B. Endnotes for FSSI Stoc'!A:A&amp;'Table B. Endnotes for FSSI Stoc'!B:B, 0)),"")</f>
        <v/>
      </c>
      <c r="L41" s="59" t="str">
        <f t="shared" si="1"/>
        <v/>
      </c>
      <c r="M41" s="40">
        <f t="shared" si="2"/>
        <v>0</v>
      </c>
    </row>
    <row r="42">
      <c r="A42" s="57">
        <v>42.0</v>
      </c>
      <c r="B42" s="58" t="s">
        <v>9</v>
      </c>
      <c r="C42" s="58" t="s">
        <v>423</v>
      </c>
      <c r="D42" s="58" t="s">
        <v>1693</v>
      </c>
      <c r="E42" s="58" t="s">
        <v>1678</v>
      </c>
      <c r="F42" s="58" t="s">
        <v>1678</v>
      </c>
      <c r="G42" s="58" t="s">
        <v>1678</v>
      </c>
      <c r="H42" s="58" t="s">
        <v>669</v>
      </c>
      <c r="I42" s="58">
        <v>0.96</v>
      </c>
      <c r="J42" s="58">
        <v>4.0</v>
      </c>
      <c r="K42" s="40" t="str">
        <f t="array" ref="K42">IFERROR(INDEX('Table B. Endnotes for FSSI Stoc'!C:C, MATCH(B42&amp;D42,'Table B. Endnotes for FSSI Stoc'!A:A&amp;'Table B. Endnotes for FSSI Stoc'!B:B, 0)),"")</f>
        <v/>
      </c>
      <c r="L42" s="59" t="str">
        <f t="shared" si="1"/>
        <v/>
      </c>
      <c r="M42" s="40">
        <f t="shared" si="2"/>
        <v>0</v>
      </c>
    </row>
    <row r="43">
      <c r="A43" s="57">
        <v>43.0</v>
      </c>
      <c r="B43" s="58" t="s">
        <v>10</v>
      </c>
      <c r="C43" s="58" t="s">
        <v>658</v>
      </c>
      <c r="D43" s="58" t="s">
        <v>659</v>
      </c>
      <c r="E43" s="58" t="s">
        <v>1678</v>
      </c>
      <c r="F43" s="58" t="s">
        <v>1680</v>
      </c>
      <c r="G43" s="58" t="s">
        <v>669</v>
      </c>
      <c r="H43" s="58" t="s">
        <v>1694</v>
      </c>
      <c r="I43" s="58">
        <v>0.21</v>
      </c>
      <c r="J43" s="58">
        <v>2.0</v>
      </c>
      <c r="K43" s="40" t="str">
        <f t="array" ref="K43">IFERROR(INDEX('Table B. Endnotes for FSSI Stoc'!C:C, MATCH(B43&amp;D43,'Table B. Endnotes for FSSI Stoc'!A:A&amp;'Table B. Endnotes for FSSI Stoc'!B:B, 0)),"")</f>
        <v/>
      </c>
      <c r="L43" s="59" t="str">
        <f t="shared" si="1"/>
        <v/>
      </c>
      <c r="M43" s="40">
        <f t="shared" si="2"/>
        <v>0</v>
      </c>
    </row>
    <row r="44">
      <c r="A44" s="57">
        <v>44.0</v>
      </c>
      <c r="B44" s="58" t="s">
        <v>10</v>
      </c>
      <c r="C44" s="58" t="s">
        <v>111</v>
      </c>
      <c r="D44" s="58" t="s">
        <v>112</v>
      </c>
      <c r="E44" s="58" t="s">
        <v>1678</v>
      </c>
      <c r="F44" s="58" t="s">
        <v>1678</v>
      </c>
      <c r="G44" s="58" t="s">
        <v>1678</v>
      </c>
      <c r="H44" s="58" t="s">
        <v>669</v>
      </c>
      <c r="I44" s="58">
        <v>1.43</v>
      </c>
      <c r="J44" s="58">
        <v>4.0</v>
      </c>
      <c r="K44" s="40" t="str">
        <f t="array" ref="K44">IFERROR(INDEX('Table B. Endnotes for FSSI Stoc'!C:C, MATCH(B44&amp;D44,'Table B. Endnotes for FSSI Stoc'!A:A&amp;'Table B. Endnotes for FSSI Stoc'!B:B, 0)),"")</f>
        <v/>
      </c>
      <c r="L44" s="59" t="str">
        <f t="shared" si="1"/>
        <v/>
      </c>
      <c r="M44" s="40">
        <f t="shared" si="2"/>
        <v>0</v>
      </c>
    </row>
    <row r="45">
      <c r="A45" s="57">
        <v>45.0</v>
      </c>
      <c r="B45" s="58" t="s">
        <v>10</v>
      </c>
      <c r="C45" s="58" t="s">
        <v>295</v>
      </c>
      <c r="D45" s="58" t="s">
        <v>351</v>
      </c>
      <c r="E45" s="58" t="s">
        <v>1678</v>
      </c>
      <c r="F45" s="58" t="s">
        <v>1678</v>
      </c>
      <c r="G45" s="58" t="s">
        <v>1678</v>
      </c>
      <c r="H45" s="58" t="s">
        <v>669</v>
      </c>
      <c r="I45" s="58">
        <v>1.54</v>
      </c>
      <c r="J45" s="58">
        <v>4.0</v>
      </c>
      <c r="K45" s="40" t="str">
        <f t="array" ref="K45">IFERROR(INDEX('Table B. Endnotes for FSSI Stoc'!C:C, MATCH(B45&amp;D45,'Table B. Endnotes for FSSI Stoc'!A:A&amp;'Table B. Endnotes for FSSI Stoc'!B:B, 0)),"")</f>
        <v/>
      </c>
      <c r="L45" s="59" t="str">
        <f t="shared" si="1"/>
        <v/>
      </c>
      <c r="M45" s="40">
        <f t="shared" si="2"/>
        <v>0</v>
      </c>
    </row>
    <row r="46">
      <c r="A46" s="57">
        <v>46.0</v>
      </c>
      <c r="B46" s="58" t="s">
        <v>10</v>
      </c>
      <c r="C46" s="58" t="s">
        <v>295</v>
      </c>
      <c r="D46" s="58" t="s">
        <v>335</v>
      </c>
      <c r="E46" s="58" t="s">
        <v>1678</v>
      </c>
      <c r="F46" s="58" t="s">
        <v>1678</v>
      </c>
      <c r="G46" s="58" t="s">
        <v>1678</v>
      </c>
      <c r="H46" s="58" t="s">
        <v>669</v>
      </c>
      <c r="I46" s="58">
        <v>0.99</v>
      </c>
      <c r="J46" s="58">
        <v>4.0</v>
      </c>
      <c r="K46" s="40" t="str">
        <f t="array" ref="K46">IFERROR(INDEX('Table B. Endnotes for FSSI Stoc'!C:C, MATCH(B46&amp;D46,'Table B. Endnotes for FSSI Stoc'!A:A&amp;'Table B. Endnotes for FSSI Stoc'!B:B, 0)),"")</f>
        <v/>
      </c>
      <c r="L46" s="59" t="str">
        <f t="shared" si="1"/>
        <v/>
      </c>
      <c r="M46" s="40">
        <f t="shared" si="2"/>
        <v>0</v>
      </c>
    </row>
    <row r="47">
      <c r="A47" s="57">
        <v>47.0</v>
      </c>
      <c r="B47" s="58" t="s">
        <v>10</v>
      </c>
      <c r="C47" s="58" t="s">
        <v>295</v>
      </c>
      <c r="D47" s="58" t="s">
        <v>296</v>
      </c>
      <c r="E47" s="58" t="s">
        <v>1680</v>
      </c>
      <c r="F47" s="58" t="s">
        <v>1680</v>
      </c>
      <c r="G47" s="58" t="s">
        <v>669</v>
      </c>
      <c r="H47" s="58" t="s">
        <v>1695</v>
      </c>
      <c r="I47" s="58">
        <v>0.07</v>
      </c>
      <c r="J47" s="58">
        <v>1.0</v>
      </c>
      <c r="K47" s="40" t="str">
        <f t="array" ref="K47">IFERROR(INDEX('Table B. Endnotes for FSSI Stoc'!C:C, MATCH(B47&amp;D47,'Table B. Endnotes for FSSI Stoc'!A:A&amp;'Table B. Endnotes for FSSI Stoc'!B:B, 0)),"")</f>
        <v>The overfishing status of Georges Bank cod is based on the results of the stock assessment completed in 2013 and the overfished status is based on the results of the stock assessment completed in 2021. While quantitative estimates of stock size compared to the overfished threshold could not be estimated, the stock was determined to be overfished based on qualitative information that the stock is in poor shape.</v>
      </c>
      <c r="L47" s="59" t="str">
        <f t="shared" si="1"/>
        <v/>
      </c>
      <c r="M47" s="40">
        <f t="shared" si="2"/>
        <v>0</v>
      </c>
    </row>
    <row r="48">
      <c r="A48" s="57">
        <v>48.0</v>
      </c>
      <c r="B48" s="58" t="s">
        <v>10</v>
      </c>
      <c r="C48" s="58" t="s">
        <v>295</v>
      </c>
      <c r="D48" s="58" t="s">
        <v>324</v>
      </c>
      <c r="E48" s="58" t="s">
        <v>1680</v>
      </c>
      <c r="F48" s="58" t="s">
        <v>1680</v>
      </c>
      <c r="G48" s="58" t="s">
        <v>669</v>
      </c>
      <c r="H48" s="58" t="s">
        <v>1696</v>
      </c>
      <c r="I48" s="58" t="s">
        <v>1697</v>
      </c>
      <c r="J48" s="58">
        <v>1.0</v>
      </c>
      <c r="K48" s="40" t="str">
        <f t="array" ref="K48">IFERROR(INDEX('Table B. Endnotes for FSSI Stoc'!C:C, MATCH(B48&amp;D48,'Table B. Endnotes for FSSI Stoc'!A:A&amp;'Table B. Endnotes for FSSI Stoc'!B:B, 0)),"")</f>
        <v>This is the second rebuilding plan. The first rebuilding plan was implemented in 2004 and the stock was targeted to rebuild by 2014 (10-year rebuilding plan). A new 10-year plan was implemented in 2014 and the stock is targeted to rebuild by 2024.</v>
      </c>
      <c r="L48" s="59" t="str">
        <f t="shared" si="1"/>
        <v/>
      </c>
      <c r="M48" s="40">
        <f t="shared" si="2"/>
        <v>0</v>
      </c>
    </row>
    <row r="49">
      <c r="A49" s="57">
        <v>49.0</v>
      </c>
      <c r="B49" s="58" t="s">
        <v>10</v>
      </c>
      <c r="C49" s="58" t="s">
        <v>295</v>
      </c>
      <c r="D49" s="58" t="s">
        <v>1297</v>
      </c>
      <c r="E49" s="58" t="s">
        <v>1683</v>
      </c>
      <c r="F49" s="58" t="s">
        <v>1680</v>
      </c>
      <c r="G49" s="58" t="s">
        <v>669</v>
      </c>
      <c r="H49" s="58" t="s">
        <v>1698</v>
      </c>
      <c r="I49" s="58">
        <v>0.03</v>
      </c>
      <c r="J49" s="58">
        <v>0.5</v>
      </c>
      <c r="K49" s="40" t="str">
        <f t="array" ref="K49">IFERROR(INDEX('Table B. Endnotes for FSSI Stoc'!C:C, MATCH(B49&amp;D49,'Table B. Endnotes for FSSI Stoc'!A:A&amp;'Table B. Endnotes for FSSI Stoc'!B:B, 0)),"")</f>
        <v>The status of Atlantic halibut is based on the results of the stock assessment completed in 2012. Although the stock assessment conducted in 2015 was rejected, reviewers felt confident that the stock remains overfished. Frst and second derivative assessments were conducted in 2018, 2019, and 2020 but were not used to support overfishing or overfished stock status determinations.</v>
      </c>
      <c r="L49" s="59" t="str">
        <f t="shared" si="1"/>
        <v/>
      </c>
      <c r="M49" s="40">
        <f t="shared" si="2"/>
        <v>0</v>
      </c>
    </row>
    <row r="50">
      <c r="A50" s="57">
        <v>50.0</v>
      </c>
      <c r="B50" s="58" t="s">
        <v>10</v>
      </c>
      <c r="C50" s="58" t="s">
        <v>295</v>
      </c>
      <c r="D50" s="58" t="s">
        <v>313</v>
      </c>
      <c r="E50" s="58" t="s">
        <v>1678</v>
      </c>
      <c r="F50" s="58" t="s">
        <v>1678</v>
      </c>
      <c r="G50" s="58" t="s">
        <v>1678</v>
      </c>
      <c r="H50" s="58" t="s">
        <v>669</v>
      </c>
      <c r="I50" s="58">
        <v>0.66</v>
      </c>
      <c r="J50" s="58">
        <v>3.0</v>
      </c>
      <c r="K50" s="40" t="str">
        <f t="array" ref="K50">IFERROR(INDEX('Table B. Endnotes for FSSI Stoc'!C:C, MATCH(B50&amp;D50,'Table B. Endnotes for FSSI Stoc'!A:A&amp;'Table B. Endnotes for FSSI Stoc'!B:B, 0)),"")</f>
        <v/>
      </c>
      <c r="L50" s="59" t="str">
        <f t="shared" si="1"/>
        <v/>
      </c>
      <c r="M50" s="40">
        <f t="shared" si="2"/>
        <v>0</v>
      </c>
    </row>
    <row r="51">
      <c r="A51" s="57">
        <v>51.0</v>
      </c>
      <c r="B51" s="58" t="s">
        <v>10</v>
      </c>
      <c r="C51" s="58" t="s">
        <v>295</v>
      </c>
      <c r="D51" s="58" t="s">
        <v>329</v>
      </c>
      <c r="E51" s="58" t="s">
        <v>1680</v>
      </c>
      <c r="F51" s="58" t="s">
        <v>1678</v>
      </c>
      <c r="G51" s="58" t="s">
        <v>1678</v>
      </c>
      <c r="H51" s="58" t="s">
        <v>669</v>
      </c>
      <c r="I51" s="58">
        <v>2.7</v>
      </c>
      <c r="J51" s="58">
        <v>3.0</v>
      </c>
      <c r="K51" s="40" t="str">
        <f t="array" ref="K51">IFERROR(INDEX('Table B. Endnotes for FSSI Stoc'!C:C, MATCH(B51&amp;D51,'Table B. Endnotes for FSSI Stoc'!A:A&amp;'Table B. Endnotes for FSSI Stoc'!B:B, 0)),"")</f>
        <v/>
      </c>
      <c r="L51" s="59" t="str">
        <f t="shared" si="1"/>
        <v/>
      </c>
      <c r="M51" s="40">
        <f t="shared" si="2"/>
        <v>0</v>
      </c>
    </row>
    <row r="52">
      <c r="A52" s="57">
        <v>52.0</v>
      </c>
      <c r="B52" s="58" t="s">
        <v>10</v>
      </c>
      <c r="C52" s="58" t="s">
        <v>295</v>
      </c>
      <c r="D52" s="58" t="s">
        <v>342</v>
      </c>
      <c r="E52" s="58" t="s">
        <v>1678</v>
      </c>
      <c r="F52" s="58" t="s">
        <v>1678</v>
      </c>
      <c r="G52" s="58" t="s">
        <v>1678</v>
      </c>
      <c r="H52" s="58" t="s">
        <v>669</v>
      </c>
      <c r="I52" s="58">
        <v>1.91</v>
      </c>
      <c r="J52" s="58">
        <v>4.0</v>
      </c>
      <c r="K52" s="40" t="str">
        <f t="array" ref="K52">IFERROR(INDEX('Table B. Endnotes for FSSI Stoc'!C:C, MATCH(B52&amp;D52,'Table B. Endnotes for FSSI Stoc'!A:A&amp;'Table B. Endnotes for FSSI Stoc'!B:B, 0)),"")</f>
        <v/>
      </c>
      <c r="L52" s="59" t="str">
        <f t="shared" si="1"/>
        <v/>
      </c>
      <c r="M52" s="40">
        <f t="shared" si="2"/>
        <v>0</v>
      </c>
    </row>
    <row r="53">
      <c r="A53" s="57">
        <v>53.0</v>
      </c>
      <c r="B53" s="58" t="s">
        <v>10</v>
      </c>
      <c r="C53" s="58" t="s">
        <v>295</v>
      </c>
      <c r="D53" s="58" t="s">
        <v>1341</v>
      </c>
      <c r="E53" s="58" t="s">
        <v>1680</v>
      </c>
      <c r="F53" s="58" t="s">
        <v>1680</v>
      </c>
      <c r="G53" s="58" t="s">
        <v>669</v>
      </c>
      <c r="H53" s="58" t="s">
        <v>1699</v>
      </c>
      <c r="I53" s="58">
        <v>0.37</v>
      </c>
      <c r="J53" s="58">
        <v>1.0</v>
      </c>
      <c r="K53" s="40" t="str">
        <f t="array" ref="K53">IFERROR(INDEX('Table B. Endnotes for FSSI Stoc'!C:C, MATCH(B53&amp;D53,'Table B. Endnotes for FSSI Stoc'!A:A&amp;'Table B. Endnotes for FSSI Stoc'!B:B, 0)),"")</f>
        <v/>
      </c>
      <c r="L53" s="59" t="str">
        <f t="shared" si="1"/>
        <v/>
      </c>
      <c r="M53" s="40">
        <f t="shared" si="2"/>
        <v>0</v>
      </c>
    </row>
    <row r="54">
      <c r="A54" s="57">
        <v>54.0</v>
      </c>
      <c r="B54" s="58" t="s">
        <v>10</v>
      </c>
      <c r="C54" s="58" t="s">
        <v>295</v>
      </c>
      <c r="D54" s="58" t="s">
        <v>1335</v>
      </c>
      <c r="E54" s="58" t="s">
        <v>1678</v>
      </c>
      <c r="F54" s="58" t="s">
        <v>1678</v>
      </c>
      <c r="G54" s="58" t="s">
        <v>1678</v>
      </c>
      <c r="H54" s="58" t="s">
        <v>669</v>
      </c>
      <c r="I54" s="58">
        <v>2.24</v>
      </c>
      <c r="J54" s="58">
        <v>4.0</v>
      </c>
      <c r="K54" s="40" t="str">
        <f t="array" ref="K54">IFERROR(INDEX('Table B. Endnotes for FSSI Stoc'!C:C, MATCH(B54&amp;D54,'Table B. Endnotes for FSSI Stoc'!A:A&amp;'Table B. Endnotes for FSSI Stoc'!B:B, 0)),"")</f>
        <v/>
      </c>
      <c r="L54" s="59" t="str">
        <f t="shared" si="1"/>
        <v/>
      </c>
      <c r="M54" s="40">
        <f t="shared" si="2"/>
        <v>0</v>
      </c>
    </row>
    <row r="55">
      <c r="A55" s="57">
        <v>55.0</v>
      </c>
      <c r="B55" s="58" t="s">
        <v>10</v>
      </c>
      <c r="C55" s="58" t="s">
        <v>295</v>
      </c>
      <c r="D55" s="58" t="s">
        <v>1337</v>
      </c>
      <c r="E55" s="58" t="s">
        <v>1678</v>
      </c>
      <c r="F55" s="58" t="s">
        <v>1678</v>
      </c>
      <c r="G55" s="58" t="s">
        <v>1700</v>
      </c>
      <c r="I55" s="58">
        <v>1.3</v>
      </c>
      <c r="J55" s="58">
        <v>4.0</v>
      </c>
      <c r="K55" s="40" t="str">
        <f t="array" ref="K55">IFERROR(INDEX('Table B. Endnotes for FSSI Stoc'!C:C, MATCH(B55&amp;D55,'Table B. Endnotes for FSSI Stoc'!A:A&amp;'Table B. Endnotes for FSSI Stoc'!B:B, 0)),"")</f>
        <v/>
      </c>
      <c r="L55" s="59" t="str">
        <f t="shared" si="1"/>
        <v/>
      </c>
      <c r="M55" s="40">
        <f t="shared" si="2"/>
        <v>0</v>
      </c>
    </row>
    <row r="56">
      <c r="A56" s="57">
        <v>56.0</v>
      </c>
      <c r="B56" s="58" t="s">
        <v>10</v>
      </c>
      <c r="C56" s="58" t="s">
        <v>295</v>
      </c>
      <c r="D56" s="58" t="s">
        <v>354</v>
      </c>
      <c r="E56" s="58" t="s">
        <v>1678</v>
      </c>
      <c r="F56" s="58" t="s">
        <v>1687</v>
      </c>
      <c r="G56" s="58" t="s">
        <v>1678</v>
      </c>
      <c r="H56" s="58" t="s">
        <v>1701</v>
      </c>
      <c r="I56" s="58">
        <v>0.69</v>
      </c>
      <c r="J56" s="58">
        <v>3.0</v>
      </c>
      <c r="K56" s="40" t="str">
        <f t="array" ref="K56">IFERROR(INDEX('Table B. Endnotes for FSSI Stoc'!C:C, MATCH(B56&amp;D56,'Table B. Endnotes for FSSI Stoc'!A:A&amp;'Table B. Endnotes for FSSI Stoc'!B:B, 0)),"")</f>
        <v>A revised rebuilding plan was implemented for white hake in July 2021, with a target year of 2031 to rebuild. The first rebuilding plan was implemented in 2004, but the stock failed to rebuild under that plan.</v>
      </c>
      <c r="L56" s="59" t="str">
        <f t="shared" si="1"/>
        <v/>
      </c>
      <c r="M56" s="40">
        <f t="shared" si="2"/>
        <v>0</v>
      </c>
    </row>
    <row r="57">
      <c r="A57" s="57">
        <v>57.0</v>
      </c>
      <c r="B57" s="58" t="s">
        <v>10</v>
      </c>
      <c r="C57" s="58" t="s">
        <v>295</v>
      </c>
      <c r="D57" s="58" t="s">
        <v>345</v>
      </c>
      <c r="E57" s="58" t="s">
        <v>1678</v>
      </c>
      <c r="F57" s="58" t="s">
        <v>1687</v>
      </c>
      <c r="G57" s="58" t="s">
        <v>1678</v>
      </c>
      <c r="H57" s="58" t="s">
        <v>1702</v>
      </c>
      <c r="I57" s="58">
        <v>0.6</v>
      </c>
      <c r="J57" s="58">
        <v>3.0</v>
      </c>
      <c r="K57" s="40" t="str">
        <f t="array" ref="K57">IFERROR(INDEX('Table B. Endnotes for FSSI Stoc'!C:C, MATCH(B57&amp;D57,'Table B. Endnotes for FSSI Stoc'!A:A&amp;'Table B. Endnotes for FSSI Stoc'!B:B, 0)),"")</f>
        <v/>
      </c>
      <c r="L57" s="59" t="str">
        <f t="shared" si="1"/>
        <v/>
      </c>
      <c r="M57" s="40">
        <f t="shared" si="2"/>
        <v>0</v>
      </c>
    </row>
    <row r="58">
      <c r="A58" s="57">
        <v>58.0</v>
      </c>
      <c r="B58" s="58" t="s">
        <v>10</v>
      </c>
      <c r="C58" s="58" t="s">
        <v>295</v>
      </c>
      <c r="D58" s="58" t="s">
        <v>348</v>
      </c>
      <c r="E58" s="58" t="s">
        <v>1678</v>
      </c>
      <c r="F58" s="58" t="s">
        <v>1683</v>
      </c>
      <c r="G58" s="58" t="s">
        <v>1703</v>
      </c>
      <c r="H58" s="58"/>
      <c r="I58" s="58" t="s">
        <v>1684</v>
      </c>
      <c r="J58" s="58">
        <v>1.5</v>
      </c>
      <c r="K58" s="40" t="str">
        <f t="array" ref="K58">IFERROR(INDEX('Table B. Endnotes for FSSI Stoc'!C:C, MATCH(B58&amp;D58,'Table B. Endnotes for FSSI Stoc'!A:A&amp;'Table B. Endnotes for FSSI Stoc'!B:B, 0)),"")</f>
        <v/>
      </c>
      <c r="L58" s="59" t="str">
        <f t="shared" si="1"/>
        <v/>
      </c>
      <c r="M58" s="40">
        <f t="shared" si="2"/>
        <v>0</v>
      </c>
    </row>
    <row r="59">
      <c r="A59" s="57">
        <v>59.0</v>
      </c>
      <c r="B59" s="58" t="s">
        <v>10</v>
      </c>
      <c r="C59" s="58" t="s">
        <v>295</v>
      </c>
      <c r="D59" s="58" t="s">
        <v>350</v>
      </c>
      <c r="E59" s="58" t="s">
        <v>1678</v>
      </c>
      <c r="F59" s="58" t="s">
        <v>1678</v>
      </c>
      <c r="G59" s="58" t="s">
        <v>1678</v>
      </c>
      <c r="H59" s="58" t="s">
        <v>669</v>
      </c>
      <c r="I59" s="58">
        <v>1.01</v>
      </c>
      <c r="J59" s="58">
        <v>4.0</v>
      </c>
      <c r="K59" s="40" t="str">
        <f t="array" ref="K59">IFERROR(INDEX('Table B. Endnotes for FSSI Stoc'!C:C, MATCH(B59&amp;D59,'Table B. Endnotes for FSSI Stoc'!A:A&amp;'Table B. Endnotes for FSSI Stoc'!B:B, 0)),"")</f>
        <v>Southern New England/Mid-Atlantic winter flounder was determined to be rebuilt in 2022, based on stock size compared to a newly estimated biomass target. This new biomass target is significantly less than previous estimates because it is regarded as more representative of the current conditions that has resulted in decreased productivity. Despite a determination that the stock is rebuilt, it remains in poor condition and there is in overall decline in spawning stock biomass, even in the absence of overfishing.</v>
      </c>
      <c r="L59" s="59" t="str">
        <f t="shared" si="1"/>
        <v/>
      </c>
      <c r="M59" s="40">
        <f t="shared" si="2"/>
        <v>0</v>
      </c>
    </row>
    <row r="60">
      <c r="A60" s="57">
        <v>60.0</v>
      </c>
      <c r="B60" s="58" t="s">
        <v>10</v>
      </c>
      <c r="C60" s="58" t="s">
        <v>295</v>
      </c>
      <c r="D60" s="58" t="s">
        <v>332</v>
      </c>
      <c r="E60" s="58" t="s">
        <v>1683</v>
      </c>
      <c r="F60" s="58" t="s">
        <v>1680</v>
      </c>
      <c r="G60" s="58" t="s">
        <v>1678</v>
      </c>
      <c r="H60" s="58" t="s">
        <v>1704</v>
      </c>
      <c r="I60" s="58" t="s">
        <v>1684</v>
      </c>
      <c r="J60" s="58">
        <v>0.5</v>
      </c>
      <c r="K60" s="40" t="str">
        <f t="array" ref="K60">IFERROR(INDEX('Table B. Endnotes for FSSI Stoc'!C:C, MATCH(B60&amp;D60,'Table B. Endnotes for FSSI Stoc'!A:A&amp;'Table B. Endnotes for FSSI Stoc'!B:B, 0)),"")</f>
        <v>This is the second rebuilding plan. The first rebuilding plan was implemented in 2010 and targeted to rebuild by 2017, but the stock failed to rebuild under the first plan. A new benchmark assessment finalized in 2017 rejected the model previously used to support stock status (VPA model), as well as a new model that was attempted (ASAP model). As a result, there were unreliable indicators to recommend overfishing status so the overfishing status is now unknown. There are no reliable numerical estimates of stock size, but the conclusion that the stock is at historically low levels and other indicators support maintaining the stock as overfished. Update assessments finalized in late 2017 and 2019 support the same results as the benchmark assessment finalized in early 2017.</v>
      </c>
      <c r="L60" s="59" t="str">
        <f t="shared" si="1"/>
        <v/>
      </c>
      <c r="M60" s="40">
        <f t="shared" si="2"/>
        <v>0</v>
      </c>
    </row>
    <row r="61">
      <c r="A61" s="57">
        <v>61.0</v>
      </c>
      <c r="B61" s="58" t="s">
        <v>10</v>
      </c>
      <c r="C61" s="58" t="s">
        <v>295</v>
      </c>
      <c r="D61" s="58" t="s">
        <v>338</v>
      </c>
      <c r="E61" s="58" t="s">
        <v>1678</v>
      </c>
      <c r="F61" s="58" t="s">
        <v>1705</v>
      </c>
      <c r="G61" s="58" t="s">
        <v>1678</v>
      </c>
      <c r="H61" s="58" t="s">
        <v>669</v>
      </c>
      <c r="I61" s="58">
        <v>1.0</v>
      </c>
      <c r="J61" s="58">
        <v>4.0</v>
      </c>
      <c r="K61" s="40" t="str">
        <f t="array" ref="K61">IFERROR(INDEX('Table B. Endnotes for FSSI Stoc'!C:C, MATCH(B61&amp;D61,'Table B. Endnotes for FSSI Stoc'!A:A&amp;'Table B. Endnotes for FSSI Stoc'!B:B, 0)),"")</f>
        <v/>
      </c>
      <c r="L61" s="59" t="str">
        <f t="shared" si="1"/>
        <v/>
      </c>
      <c r="M61" s="40">
        <f t="shared" si="2"/>
        <v>0</v>
      </c>
    </row>
    <row r="62">
      <c r="A62" s="57">
        <v>62.0</v>
      </c>
      <c r="B62" s="58" t="s">
        <v>10</v>
      </c>
      <c r="C62" s="58" t="s">
        <v>295</v>
      </c>
      <c r="D62" s="58" t="s">
        <v>340</v>
      </c>
      <c r="E62" s="58" t="s">
        <v>1678</v>
      </c>
      <c r="F62" s="58" t="s">
        <v>1680</v>
      </c>
      <c r="G62" s="58" t="s">
        <v>1678</v>
      </c>
      <c r="H62" s="58" t="s">
        <v>1702</v>
      </c>
      <c r="I62" s="58">
        <v>0.04</v>
      </c>
      <c r="J62" s="58">
        <v>2.0</v>
      </c>
      <c r="K62" s="40" t="str">
        <f t="array" ref="K62">IFERROR(INDEX('Table B. Endnotes for FSSI Stoc'!C:C, MATCH(B62&amp;D62,'Table B. Endnotes for FSSI Stoc'!A:A&amp;'Table B. Endnotes for FSSI Stoc'!B:B, 0)),"")</f>
        <v>Southern New England / Mid-Atlantic yellowtail flounder was previously rebuilt in 2012 under a rebuilding plan. This stock was declared overfished again in 2017 and a new 10-year rebuilding plan was implemented in 2019.</v>
      </c>
      <c r="L62" s="59" t="str">
        <f t="shared" si="1"/>
        <v/>
      </c>
      <c r="M62" s="40">
        <f t="shared" si="2"/>
        <v>0</v>
      </c>
    </row>
    <row r="63">
      <c r="A63" s="57">
        <v>63.0</v>
      </c>
      <c r="B63" s="58" t="s">
        <v>10</v>
      </c>
      <c r="C63" s="58" t="s">
        <v>1306</v>
      </c>
      <c r="D63" s="58" t="s">
        <v>1318</v>
      </c>
      <c r="E63" s="58" t="s">
        <v>1678</v>
      </c>
      <c r="F63" s="58" t="s">
        <v>1678</v>
      </c>
      <c r="G63" s="58" t="s">
        <v>1678</v>
      </c>
      <c r="H63" s="58" t="s">
        <v>669</v>
      </c>
      <c r="I63" s="58">
        <v>0.66</v>
      </c>
      <c r="J63" s="58">
        <v>3.0</v>
      </c>
      <c r="K63" s="40" t="str">
        <f t="array" ref="K63">IFERROR(INDEX('Table B. Endnotes for FSSI Stoc'!C:C, MATCH(B63&amp;D63,'Table B. Endnotes for FSSI Stoc'!A:A&amp;'Table B. Endnotes for FSSI Stoc'!B:B, 0)),"")</f>
        <v/>
      </c>
      <c r="L63" s="59" t="str">
        <f t="shared" si="1"/>
        <v/>
      </c>
      <c r="M63" s="40">
        <f t="shared" si="2"/>
        <v>0</v>
      </c>
    </row>
    <row r="64">
      <c r="A64" s="57">
        <v>64.0</v>
      </c>
      <c r="B64" s="58" t="s">
        <v>10</v>
      </c>
      <c r="C64" s="58" t="s">
        <v>1306</v>
      </c>
      <c r="D64" s="58" t="s">
        <v>1323</v>
      </c>
      <c r="E64" s="58" t="s">
        <v>1678</v>
      </c>
      <c r="F64" s="58" t="s">
        <v>1678</v>
      </c>
      <c r="G64" s="58" t="s">
        <v>1678</v>
      </c>
      <c r="H64" s="58" t="s">
        <v>669</v>
      </c>
      <c r="I64" s="58">
        <v>1.71</v>
      </c>
      <c r="J64" s="58">
        <v>4.0</v>
      </c>
      <c r="K64" s="40" t="str">
        <f t="array" ref="K64">IFERROR(INDEX('Table B. Endnotes for FSSI Stoc'!C:C, MATCH(B64&amp;D64,'Table B. Endnotes for FSSI Stoc'!A:A&amp;'Table B. Endnotes for FSSI Stoc'!B:B, 0)),"")</f>
        <v/>
      </c>
      <c r="L64" s="59" t="str">
        <f t="shared" si="1"/>
        <v/>
      </c>
      <c r="M64" s="40">
        <f t="shared" si="2"/>
        <v>0</v>
      </c>
    </row>
    <row r="65">
      <c r="A65" s="57">
        <v>65.0</v>
      </c>
      <c r="B65" s="58" t="s">
        <v>11</v>
      </c>
      <c r="C65" s="58" t="s">
        <v>636</v>
      </c>
      <c r="D65" s="58" t="s">
        <v>637</v>
      </c>
      <c r="E65" s="58" t="s">
        <v>1683</v>
      </c>
      <c r="F65" s="58" t="s">
        <v>1683</v>
      </c>
      <c r="G65" s="58" t="s">
        <v>1683</v>
      </c>
      <c r="H65" s="58" t="s">
        <v>669</v>
      </c>
      <c r="I65" s="58" t="s">
        <v>1684</v>
      </c>
      <c r="J65" s="58">
        <v>0.0</v>
      </c>
      <c r="K65" s="40" t="str">
        <f t="array" ref="K65">IFERROR(INDEX('Table B. Endnotes for FSSI Stoc'!C:C, MATCH(B65&amp;D65,'Table B. Endnotes for FSSI Stoc'!A:A&amp;'Table B. Endnotes for FSSI Stoc'!B:B, 0)),"")</f>
        <v>The overfishing and overfished status were changed to unknown in 2022 because the assessment that supported stock status used an ageing method that was later determined to be inappropriate for monkfish. An index-based method is currently used for catch advice, but does not support a new stock status determination.</v>
      </c>
      <c r="L65" s="59" t="str">
        <f t="shared" si="1"/>
        <v/>
      </c>
      <c r="M65" s="40">
        <f t="shared" si="2"/>
        <v>0</v>
      </c>
    </row>
    <row r="66">
      <c r="A66" s="57">
        <v>66.0</v>
      </c>
      <c r="B66" s="58" t="s">
        <v>11</v>
      </c>
      <c r="C66" s="58" t="s">
        <v>636</v>
      </c>
      <c r="D66" s="58" t="s">
        <v>1293</v>
      </c>
      <c r="E66" s="58" t="s">
        <v>1683</v>
      </c>
      <c r="F66" s="58" t="s">
        <v>1683</v>
      </c>
      <c r="G66" s="58" t="s">
        <v>1683</v>
      </c>
      <c r="H66" s="58" t="s">
        <v>669</v>
      </c>
      <c r="I66" s="58" t="s">
        <v>1684</v>
      </c>
      <c r="J66" s="58">
        <v>0.0</v>
      </c>
      <c r="K66" s="40" t="str">
        <f t="array" ref="K66">IFERROR(INDEX('Table B. Endnotes for FSSI Stoc'!C:C, MATCH(B66&amp;D66,'Table B. Endnotes for FSSI Stoc'!A:A&amp;'Table B. Endnotes for FSSI Stoc'!B:B, 0)),"")</f>
        <v>The overfishing and overfished status were changed to unknown in 2022 because the assessment that supported stock status used an aging method that was later determined to be inappropriate for monkfish. An index-based method is currently used for catch advice, but does not support a new stock status determination.</v>
      </c>
      <c r="L66" s="59" t="str">
        <f t="shared" si="1"/>
        <v/>
      </c>
      <c r="M66" s="40">
        <f t="shared" si="2"/>
        <v>0</v>
      </c>
    </row>
    <row r="67">
      <c r="A67" s="57">
        <v>67.0</v>
      </c>
      <c r="B67" s="58" t="s">
        <v>11</v>
      </c>
      <c r="C67" s="58" t="s">
        <v>1603</v>
      </c>
      <c r="D67" s="58" t="s">
        <v>1604</v>
      </c>
      <c r="E67" s="58" t="s">
        <v>1678</v>
      </c>
      <c r="F67" s="58" t="s">
        <v>1678</v>
      </c>
      <c r="G67" s="58" t="s">
        <v>1678</v>
      </c>
      <c r="H67" s="58" t="s">
        <v>669</v>
      </c>
      <c r="I67" s="58">
        <v>0.67</v>
      </c>
      <c r="J67" s="58">
        <v>3.0</v>
      </c>
      <c r="K67" s="40" t="str">
        <f t="array" ref="K67">IFERROR(INDEX('Table B. Endnotes for FSSI Stoc'!C:C, MATCH(B67&amp;D67,'Table B. Endnotes for FSSI Stoc'!A:A&amp;'Table B. Endnotes for FSSI Stoc'!B:B, 0)),"")</f>
        <v/>
      </c>
      <c r="L67" s="59" t="str">
        <f t="shared" si="1"/>
        <v/>
      </c>
      <c r="M67" s="40">
        <f t="shared" si="2"/>
        <v>0</v>
      </c>
    </row>
    <row r="68">
      <c r="A68" s="57">
        <v>68.0</v>
      </c>
      <c r="B68" s="58" t="s">
        <v>12</v>
      </c>
      <c r="C68" s="58" t="s">
        <v>144</v>
      </c>
      <c r="D68" s="58" t="s">
        <v>160</v>
      </c>
      <c r="E68" s="58" t="s">
        <v>1678</v>
      </c>
      <c r="F68" s="58" t="s">
        <v>1678</v>
      </c>
      <c r="G68" s="58" t="s">
        <v>1678</v>
      </c>
      <c r="H68" s="58" t="s">
        <v>669</v>
      </c>
      <c r="I68" s="58" t="s">
        <v>1706</v>
      </c>
      <c r="J68" s="58">
        <v>4.0</v>
      </c>
      <c r="K68" s="40" t="str">
        <f t="array" ref="K68">IFERROR(INDEX('Table B. Endnotes for FSSI Stoc'!C:C, MATCH(B68&amp;D68,'Table B. Endnotes for FSSI Stoc'!A:A&amp;'Table B. Endnotes for FSSI Stoc'!B:B, 0)),"")</f>
        <v>The status of this stock is based on the assessment of two stocks - Eastern and Western Aleutian Islands golden king crab stocks.</v>
      </c>
      <c r="L68" s="59" t="str">
        <f t="shared" si="1"/>
        <v/>
      </c>
      <c r="M68" s="40">
        <f t="shared" si="2"/>
        <v>0</v>
      </c>
    </row>
    <row r="69">
      <c r="A69" s="57">
        <v>69.0</v>
      </c>
      <c r="B69" s="58" t="s">
        <v>12</v>
      </c>
      <c r="C69" s="58" t="s">
        <v>144</v>
      </c>
      <c r="D69" s="58" t="s">
        <v>163</v>
      </c>
      <c r="E69" s="58" t="s">
        <v>1678</v>
      </c>
      <c r="F69" s="58" t="s">
        <v>1678</v>
      </c>
      <c r="G69" s="58" t="s">
        <v>1678</v>
      </c>
      <c r="H69" s="58" t="s">
        <v>669</v>
      </c>
      <c r="I69" s="58">
        <v>0.58</v>
      </c>
      <c r="J69" s="58">
        <v>3.0</v>
      </c>
      <c r="K69" s="40" t="str">
        <f t="array" ref="K69">IFERROR(INDEX('Table B. Endnotes for FSSI Stoc'!C:C, MATCH(B69&amp;D69,'Table B. Endnotes for FSSI Stoc'!A:A&amp;'Table B. Endnotes for FSSI Stoc'!B:B, 0)),"")</f>
        <v/>
      </c>
      <c r="L69" s="59" t="str">
        <f t="shared" si="1"/>
        <v/>
      </c>
      <c r="M69" s="40">
        <f t="shared" si="2"/>
        <v>0</v>
      </c>
    </row>
    <row r="70">
      <c r="A70" s="57">
        <v>70.0</v>
      </c>
      <c r="B70" s="58" t="s">
        <v>12</v>
      </c>
      <c r="C70" s="58" t="s">
        <v>144</v>
      </c>
      <c r="D70" s="58" t="s">
        <v>675</v>
      </c>
      <c r="E70" s="58" t="s">
        <v>1678</v>
      </c>
      <c r="F70" s="58" t="s">
        <v>1678</v>
      </c>
      <c r="G70" s="58" t="s">
        <v>1678</v>
      </c>
      <c r="H70" s="58" t="s">
        <v>669</v>
      </c>
      <c r="I70" s="58">
        <v>1.27</v>
      </c>
      <c r="J70" s="58">
        <v>4.0</v>
      </c>
      <c r="K70" s="40" t="str">
        <f t="array" ref="K70">IFERROR(INDEX('Table B. Endnotes for FSSI Stoc'!C:C, MATCH(B70&amp;D70,'Table B. Endnotes for FSSI Stoc'!A:A&amp;'Table B. Endnotes for FSSI Stoc'!B:B, 0)),"")</f>
        <v/>
      </c>
      <c r="L70" s="59" t="str">
        <f t="shared" si="1"/>
        <v/>
      </c>
      <c r="M70" s="40">
        <f t="shared" si="2"/>
        <v>0</v>
      </c>
    </row>
    <row r="71">
      <c r="A71" s="57">
        <v>71.0</v>
      </c>
      <c r="B71" s="58" t="s">
        <v>12</v>
      </c>
      <c r="C71" s="58" t="s">
        <v>144</v>
      </c>
      <c r="D71" s="58" t="s">
        <v>157</v>
      </c>
      <c r="E71" s="58" t="s">
        <v>1678</v>
      </c>
      <c r="F71" s="58" t="s">
        <v>1680</v>
      </c>
      <c r="G71" s="58" t="s">
        <v>1678</v>
      </c>
      <c r="H71" s="58" t="s">
        <v>669</v>
      </c>
      <c r="I71" s="58">
        <v>0.23</v>
      </c>
      <c r="J71" s="58">
        <v>2.0</v>
      </c>
      <c r="K71" s="40" t="str">
        <f t="array" ref="K71">IFERROR(INDEX('Table B. Endnotes for FSSI Stoc'!C:C, MATCH(B71&amp;D71,'Table B. Endnotes for FSSI Stoc'!A:A&amp;'Table B. Endnotes for FSSI Stoc'!B:B, 0)),"")</f>
        <v>The North Pacific Fishery Management Council (NPFMC) was notified on October 19, 2021 that this stock is overfished. The NPFMC has two years from this date to implement a rebuilding plan for Bering Sea snow crab.</v>
      </c>
      <c r="L71" s="59" t="str">
        <f t="shared" si="1"/>
        <v/>
      </c>
      <c r="M71" s="40">
        <f t="shared" si="2"/>
        <v>0</v>
      </c>
    </row>
    <row r="72">
      <c r="A72" s="57">
        <v>72.0</v>
      </c>
      <c r="B72" s="58" t="s">
        <v>12</v>
      </c>
      <c r="C72" s="58" t="s">
        <v>144</v>
      </c>
      <c r="D72" s="58" t="s">
        <v>145</v>
      </c>
      <c r="E72" s="58" t="s">
        <v>1678</v>
      </c>
      <c r="F72" s="58" t="s">
        <v>1678</v>
      </c>
      <c r="G72" s="58" t="s">
        <v>1678</v>
      </c>
      <c r="H72" s="58" t="s">
        <v>669</v>
      </c>
      <c r="I72" s="58">
        <v>1.18</v>
      </c>
      <c r="J72" s="58">
        <v>4.0</v>
      </c>
      <c r="K72" s="40" t="str">
        <f t="array" ref="K72">IFERROR(INDEX('Table B. Endnotes for FSSI Stoc'!C:C, MATCH(B72&amp;D72,'Table B. Endnotes for FSSI Stoc'!A:A&amp;'Table B. Endnotes for FSSI Stoc'!B:B, 0)),"")</f>
        <v/>
      </c>
      <c r="L72" s="59" t="str">
        <f t="shared" si="1"/>
        <v/>
      </c>
      <c r="M72" s="40">
        <f t="shared" si="2"/>
        <v>0</v>
      </c>
    </row>
    <row r="73">
      <c r="A73" s="57">
        <v>73.0</v>
      </c>
      <c r="B73" s="58" t="s">
        <v>12</v>
      </c>
      <c r="C73" s="58" t="s">
        <v>191</v>
      </c>
      <c r="D73" s="58" t="s">
        <v>1148</v>
      </c>
      <c r="E73" s="58" t="s">
        <v>1678</v>
      </c>
      <c r="F73" s="58" t="s">
        <v>1678</v>
      </c>
      <c r="G73" s="58" t="s">
        <v>1678</v>
      </c>
      <c r="H73" s="58" t="s">
        <v>669</v>
      </c>
      <c r="I73" s="58">
        <v>1.58</v>
      </c>
      <c r="J73" s="58">
        <v>4.0</v>
      </c>
      <c r="K73" s="40" t="str">
        <f t="array" ref="K73">IFERROR(INDEX('Table B. Endnotes for FSSI Stoc'!C:C, MATCH(B73&amp;D73,'Table B. Endnotes for FSSI Stoc'!A:A&amp;'Table B. Endnotes for FSSI Stoc'!B:B, 0)),"")</f>
        <v/>
      </c>
      <c r="L73" s="59" t="str">
        <f t="shared" si="1"/>
        <v/>
      </c>
      <c r="M73" s="40">
        <f t="shared" si="2"/>
        <v>0</v>
      </c>
    </row>
    <row r="74">
      <c r="A74" s="57">
        <v>74.0</v>
      </c>
      <c r="B74" s="58" t="s">
        <v>12</v>
      </c>
      <c r="C74" s="58" t="s">
        <v>191</v>
      </c>
      <c r="D74" s="58" t="s">
        <v>1127</v>
      </c>
      <c r="E74" s="58" t="s">
        <v>1678</v>
      </c>
      <c r="F74" s="58" t="s">
        <v>1678</v>
      </c>
      <c r="G74" s="58" t="s">
        <v>1678</v>
      </c>
      <c r="H74" s="58" t="s">
        <v>669</v>
      </c>
      <c r="I74" s="58">
        <v>2.57</v>
      </c>
      <c r="J74" s="58">
        <v>4.0</v>
      </c>
      <c r="K74" s="40" t="str">
        <f t="array" ref="K74">IFERROR(INDEX('Table B. Endnotes for FSSI Stoc'!C:C, MATCH(B74&amp;D74,'Table B. Endnotes for FSSI Stoc'!A:A&amp;'Table B. Endnotes for FSSI Stoc'!B:B, 0)),"")</f>
        <v/>
      </c>
      <c r="L74" s="59" t="str">
        <f t="shared" si="1"/>
        <v/>
      </c>
      <c r="M74" s="40">
        <f t="shared" si="2"/>
        <v>0</v>
      </c>
    </row>
    <row r="75">
      <c r="A75" s="57">
        <v>75.0</v>
      </c>
      <c r="B75" s="58" t="s">
        <v>12</v>
      </c>
      <c r="C75" s="58" t="s">
        <v>191</v>
      </c>
      <c r="D75" s="58" t="s">
        <v>192</v>
      </c>
      <c r="E75" s="58" t="s">
        <v>1678</v>
      </c>
      <c r="F75" s="58" t="s">
        <v>1678</v>
      </c>
      <c r="G75" s="58" t="s">
        <v>1678</v>
      </c>
      <c r="H75" s="58" t="s">
        <v>669</v>
      </c>
      <c r="I75" s="58">
        <v>1.16</v>
      </c>
      <c r="J75" s="58">
        <v>4.0</v>
      </c>
      <c r="K75" s="40" t="str">
        <f t="array" ref="K75">IFERROR(INDEX('Table B. Endnotes for FSSI Stoc'!C:C, MATCH(B75&amp;D75,'Table B. Endnotes for FSSI Stoc'!A:A&amp;'Table B. Endnotes for FSSI Stoc'!B:B, 0)),"")</f>
        <v/>
      </c>
      <c r="L75" s="59" t="str">
        <f t="shared" si="1"/>
        <v/>
      </c>
      <c r="M75" s="40">
        <f t="shared" si="2"/>
        <v>0</v>
      </c>
    </row>
    <row r="76">
      <c r="A76" s="57">
        <v>76.0</v>
      </c>
      <c r="B76" s="58" t="s">
        <v>12</v>
      </c>
      <c r="C76" s="58" t="s">
        <v>191</v>
      </c>
      <c r="D76" s="58" t="s">
        <v>224</v>
      </c>
      <c r="E76" s="58" t="s">
        <v>1678</v>
      </c>
      <c r="F76" s="58" t="s">
        <v>1678</v>
      </c>
      <c r="G76" s="58" t="s">
        <v>1678</v>
      </c>
      <c r="H76" s="58" t="s">
        <v>669</v>
      </c>
      <c r="I76" s="58">
        <v>2.08</v>
      </c>
      <c r="J76" s="58">
        <v>4.0</v>
      </c>
      <c r="K76" s="40" t="str">
        <f t="array" ref="K76">IFERROR(INDEX('Table B. Endnotes for FSSI Stoc'!C:C, MATCH(B76&amp;D76,'Table B. Endnotes for FSSI Stoc'!A:A&amp;'Table B. Endnotes for FSSI Stoc'!B:B, 0)),"")</f>
        <v>Bering Sea / Aleutian Islands Flathead Sole Complex consists of Flathead Sole and Bering Flounder. Flathead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v>
      </c>
      <c r="L76" s="59" t="str">
        <f t="shared" si="1"/>
        <v/>
      </c>
      <c r="M76" s="40">
        <f t="shared" si="2"/>
        <v>0</v>
      </c>
    </row>
    <row r="77">
      <c r="A77" s="57">
        <v>77.0</v>
      </c>
      <c r="B77" s="58" t="s">
        <v>12</v>
      </c>
      <c r="C77" s="58" t="s">
        <v>191</v>
      </c>
      <c r="D77" s="58" t="s">
        <v>246</v>
      </c>
      <c r="E77" s="58" t="s">
        <v>1678</v>
      </c>
      <c r="F77" s="58" t="s">
        <v>1678</v>
      </c>
      <c r="G77" s="58" t="s">
        <v>1678</v>
      </c>
      <c r="H77" s="58" t="s">
        <v>669</v>
      </c>
      <c r="I77" s="58">
        <v>1.67</v>
      </c>
      <c r="J77" s="58">
        <v>4.0</v>
      </c>
      <c r="K77" s="40" t="str">
        <f t="array" ref="K77">IFERROR(INDEX('Table B. Endnotes for FSSI Stoc'!C:C, MATCH(B77&amp;D77,'Table B. Endnotes for FSSI Stoc'!A:A&amp;'Table B. Endnotes for FSSI Stoc'!B:B, 0)),"")</f>
        <v>Rock Sole Complex consists of Northern Rock Sole and Rock Sole (NOTE: These are two distinct species, not two separate stocks of the same species). Northern Rock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v>
      </c>
      <c r="L77" s="59" t="str">
        <f t="shared" si="1"/>
        <v/>
      </c>
      <c r="M77" s="40">
        <f t="shared" si="2"/>
        <v>0</v>
      </c>
    </row>
    <row r="78">
      <c r="A78" s="57">
        <v>78.0</v>
      </c>
      <c r="B78" s="58" t="s">
        <v>12</v>
      </c>
      <c r="C78" s="58" t="s">
        <v>191</v>
      </c>
      <c r="D78" s="58" t="s">
        <v>1161</v>
      </c>
      <c r="E78" s="58" t="s">
        <v>1678</v>
      </c>
      <c r="F78" s="58" t="s">
        <v>1678</v>
      </c>
      <c r="G78" s="58" t="s">
        <v>1678</v>
      </c>
      <c r="H78" s="58" t="s">
        <v>669</v>
      </c>
      <c r="I78" s="58">
        <v>2.28</v>
      </c>
      <c r="J78" s="58">
        <v>4.0</v>
      </c>
      <c r="K78" s="40" t="str">
        <f t="array" ref="K78">IFERROR(INDEX('Table B. Endnotes for FSSI Stoc'!C:C, MATCH(B78&amp;D78,'Table B. Endnotes for FSSI Stoc'!A:A&amp;'Table B. Endnotes for FSSI Stoc'!B:B, 0)),"")</f>
        <v>The Skate Complex consists of Alaska Skate, Aleutian Skate, Bering Skate, Big Skate, Butterfly Skate, Commander Skate, Deepsea Skate, Mud Skate, Okhotsk Skate, Roughshoulder Skate, Roughtail Skate, Whiteblotched Skate, and Whitebrow Skate. Alaska skate is assessed and is the indicator species for this complex.</v>
      </c>
      <c r="L78" s="59" t="str">
        <f t="shared" si="1"/>
        <v/>
      </c>
      <c r="M78" s="40">
        <f t="shared" si="2"/>
        <v>0</v>
      </c>
    </row>
    <row r="79">
      <c r="A79" s="57">
        <v>79.0</v>
      </c>
      <c r="B79" s="58" t="s">
        <v>12</v>
      </c>
      <c r="C79" s="58" t="s">
        <v>191</v>
      </c>
      <c r="D79" s="58" t="s">
        <v>1150</v>
      </c>
      <c r="E79" s="58" t="s">
        <v>1678</v>
      </c>
      <c r="F79" s="58" t="s">
        <v>1678</v>
      </c>
      <c r="G79" s="58" t="s">
        <v>1678</v>
      </c>
      <c r="H79" s="58" t="s">
        <v>669</v>
      </c>
      <c r="I79" s="58">
        <v>1.7</v>
      </c>
      <c r="J79" s="58">
        <v>4.0</v>
      </c>
      <c r="K79" s="40" t="str">
        <f t="array" ref="K79">IFERROR(INDEX('Table B. Endnotes for FSSI Stoc'!C:C, MATCH(B79&amp;D79,'Table B. Endnotes for FSSI Stoc'!A:A&amp;'Table B. Endnotes for FSSI Stoc'!B:B, 0)),"")</f>
        <v/>
      </c>
      <c r="L79" s="59" t="str">
        <f t="shared" si="1"/>
        <v/>
      </c>
      <c r="M79" s="40">
        <f t="shared" si="2"/>
        <v>0</v>
      </c>
    </row>
    <row r="80">
      <c r="A80" s="57">
        <v>80.0</v>
      </c>
      <c r="B80" s="58" t="s">
        <v>12</v>
      </c>
      <c r="C80" s="58" t="s">
        <v>191</v>
      </c>
      <c r="D80" s="58" t="s">
        <v>1125</v>
      </c>
      <c r="E80" s="58" t="s">
        <v>1678</v>
      </c>
      <c r="F80" s="58" t="s">
        <v>1678</v>
      </c>
      <c r="G80" s="58" t="s">
        <v>1678</v>
      </c>
      <c r="H80" s="58" t="s">
        <v>669</v>
      </c>
      <c r="I80" s="58">
        <v>1.53</v>
      </c>
      <c r="J80" s="58">
        <v>4.0</v>
      </c>
      <c r="K80" s="40" t="str">
        <f t="array" ref="K80">IFERROR(INDEX('Table B. Endnotes for FSSI Stoc'!C:C, MATCH(B80&amp;D80,'Table B. Endnotes for FSSI Stoc'!A:A&amp;'Table B. Endnotes for FSSI Stoc'!B:B, 0)),"")</f>
        <v/>
      </c>
      <c r="L80" s="59" t="str">
        <f t="shared" si="1"/>
        <v/>
      </c>
      <c r="M80" s="40">
        <f t="shared" si="2"/>
        <v>0</v>
      </c>
    </row>
    <row r="81">
      <c r="A81" s="57">
        <v>81.0</v>
      </c>
      <c r="B81" s="58" t="s">
        <v>12</v>
      </c>
      <c r="C81" s="58" t="s">
        <v>191</v>
      </c>
      <c r="D81" s="58" t="s">
        <v>1154</v>
      </c>
      <c r="E81" s="58" t="s">
        <v>1678</v>
      </c>
      <c r="F81" s="58" t="s">
        <v>1678</v>
      </c>
      <c r="G81" s="58" t="s">
        <v>1678</v>
      </c>
      <c r="H81" s="58" t="s">
        <v>669</v>
      </c>
      <c r="I81" s="58">
        <v>2.1</v>
      </c>
      <c r="J81" s="58">
        <v>4.0</v>
      </c>
      <c r="K81" s="40" t="str">
        <f t="array" ref="K81">IFERROR(INDEX('Table B. Endnotes for FSSI Stoc'!C:C, MATCH(B81&amp;D81,'Table B. Endnotes for FSSI Stoc'!A:A&amp;'Table B. Endnotes for FSSI Stoc'!B:B, 0)),"")</f>
        <v/>
      </c>
      <c r="L81" s="59" t="str">
        <f t="shared" si="1"/>
        <v/>
      </c>
      <c r="M81" s="40">
        <f t="shared" si="2"/>
        <v>0</v>
      </c>
    </row>
    <row r="82">
      <c r="A82" s="57">
        <v>82.0</v>
      </c>
      <c r="B82" s="58" t="s">
        <v>12</v>
      </c>
      <c r="C82" s="58" t="s">
        <v>191</v>
      </c>
      <c r="D82" s="58" t="s">
        <v>209</v>
      </c>
      <c r="E82" s="58" t="s">
        <v>1678</v>
      </c>
      <c r="F82" s="58" t="s">
        <v>1683</v>
      </c>
      <c r="G82" s="58" t="s">
        <v>1683</v>
      </c>
      <c r="H82" s="58" t="s">
        <v>669</v>
      </c>
      <c r="I82" s="58" t="s">
        <v>1684</v>
      </c>
      <c r="J82" s="58">
        <v>1.5</v>
      </c>
      <c r="K82" s="40" t="str">
        <f t="array" ref="K82">IFERROR(INDEX('Table B. Endnotes for FSSI Stoc'!C:C, MATCH(B82&amp;D82,'Table B. Endnotes for FSSI Stoc'!A:A&amp;'Table B. Endnotes for FSSI Stoc'!B:B, 0)),"")</f>
        <v/>
      </c>
      <c r="L82" s="59" t="str">
        <f t="shared" si="1"/>
        <v/>
      </c>
      <c r="M82" s="40">
        <f t="shared" si="2"/>
        <v>0</v>
      </c>
    </row>
    <row r="83">
      <c r="A83" s="57">
        <v>83.0</v>
      </c>
      <c r="B83" s="58" t="s">
        <v>12</v>
      </c>
      <c r="C83" s="58" t="s">
        <v>191</v>
      </c>
      <c r="D83" s="58" t="s">
        <v>222</v>
      </c>
      <c r="E83" s="58" t="s">
        <v>1678</v>
      </c>
      <c r="F83" s="58" t="s">
        <v>1678</v>
      </c>
      <c r="G83" s="58" t="s">
        <v>1678</v>
      </c>
      <c r="H83" s="58" t="s">
        <v>669</v>
      </c>
      <c r="I83" s="58">
        <v>1.06</v>
      </c>
      <c r="J83" s="58">
        <v>4.0</v>
      </c>
      <c r="K83" s="40" t="str">
        <f t="array" ref="K83">IFERROR(INDEX('Table B. Endnotes for FSSI Stoc'!C:C, MATCH(B83&amp;D83,'Table B. Endnotes for FSSI Stoc'!A:A&amp;'Table B. Endnotes for FSSI Stoc'!B:B, 0)),"")</f>
        <v/>
      </c>
      <c r="L83" s="59" t="str">
        <f t="shared" si="1"/>
        <v/>
      </c>
      <c r="M83" s="40">
        <f t="shared" si="2"/>
        <v>0</v>
      </c>
    </row>
    <row r="84">
      <c r="A84" s="57">
        <v>84.0</v>
      </c>
      <c r="B84" s="58" t="s">
        <v>12</v>
      </c>
      <c r="C84" s="58" t="s">
        <v>191</v>
      </c>
      <c r="D84" s="58" t="s">
        <v>203</v>
      </c>
      <c r="E84" s="58" t="s">
        <v>1678</v>
      </c>
      <c r="F84" s="58" t="s">
        <v>1678</v>
      </c>
      <c r="G84" s="58" t="s">
        <v>1678</v>
      </c>
      <c r="H84" s="58" t="s">
        <v>669</v>
      </c>
      <c r="I84" s="58">
        <v>1.58</v>
      </c>
      <c r="J84" s="58">
        <v>4.0</v>
      </c>
      <c r="K84" s="40" t="str">
        <f t="array" ref="K84">IFERROR(INDEX('Table B. Endnotes for FSSI Stoc'!C:C, MATCH(B84&amp;D84,'Table B. Endnotes for FSSI Stoc'!A:A&amp;'Table B. Endnotes for FSSI Stoc'!B:B, 0)),"")</f>
        <v/>
      </c>
      <c r="L84" s="59" t="str">
        <f t="shared" si="1"/>
        <v/>
      </c>
      <c r="M84" s="40">
        <f t="shared" si="2"/>
        <v>0</v>
      </c>
    </row>
    <row r="85">
      <c r="A85" s="57">
        <v>85.0</v>
      </c>
      <c r="B85" s="58" t="s">
        <v>12</v>
      </c>
      <c r="C85" s="58" t="s">
        <v>191</v>
      </c>
      <c r="D85" s="58" t="s">
        <v>1112</v>
      </c>
      <c r="E85" s="58" t="s">
        <v>1678</v>
      </c>
      <c r="F85" s="58" t="s">
        <v>1678</v>
      </c>
      <c r="G85" s="58" t="s">
        <v>1678</v>
      </c>
      <c r="H85" s="58" t="s">
        <v>669</v>
      </c>
      <c r="I85" s="58">
        <v>1.39</v>
      </c>
      <c r="J85" s="58">
        <v>4.0</v>
      </c>
      <c r="K85" s="40" t="str">
        <f t="array" ref="K85">IFERROR(INDEX('Table B. Endnotes for FSSI Stoc'!C:C, MATCH(B85&amp;D85,'Table B. Endnotes for FSSI Stoc'!A:A&amp;'Table B. Endnotes for FSSI Stoc'!B:B, 0)),"")</f>
        <v/>
      </c>
      <c r="L85" s="59" t="str">
        <f t="shared" si="1"/>
        <v/>
      </c>
      <c r="M85" s="40">
        <f t="shared" si="2"/>
        <v>0</v>
      </c>
    </row>
    <row r="86">
      <c r="A86" s="57">
        <v>86.0</v>
      </c>
      <c r="B86" s="58" t="s">
        <v>12</v>
      </c>
      <c r="C86" s="58" t="s">
        <v>191</v>
      </c>
      <c r="D86" s="58" t="s">
        <v>1155</v>
      </c>
      <c r="E86" s="58" t="s">
        <v>1678</v>
      </c>
      <c r="F86" s="58" t="s">
        <v>1683</v>
      </c>
      <c r="G86" s="58" t="s">
        <v>1683</v>
      </c>
      <c r="H86" s="58" t="s">
        <v>669</v>
      </c>
      <c r="I86" s="58" t="s">
        <v>1684</v>
      </c>
      <c r="J86" s="58">
        <v>1.5</v>
      </c>
      <c r="K86" s="40" t="str">
        <f t="array" ref="K86">IFERROR(INDEX('Table B. Endnotes for FSSI Stoc'!C:C, MATCH(B86&amp;D86,'Table B. Endnotes for FSSI Stoc'!A:A&amp;'Table B. Endnotes for FSSI Stoc'!B:B, 0)),"")</f>
        <v/>
      </c>
      <c r="L86" s="59" t="str">
        <f t="shared" si="1"/>
        <v/>
      </c>
      <c r="M86" s="40">
        <f t="shared" si="2"/>
        <v>0</v>
      </c>
    </row>
    <row r="87">
      <c r="A87" s="57">
        <v>87.0</v>
      </c>
      <c r="B87" s="58" t="s">
        <v>12</v>
      </c>
      <c r="C87" s="58" t="s">
        <v>191</v>
      </c>
      <c r="D87" s="58" t="s">
        <v>236</v>
      </c>
      <c r="E87" s="58" t="s">
        <v>1678</v>
      </c>
      <c r="F87" s="58" t="s">
        <v>1678</v>
      </c>
      <c r="G87" s="58" t="s">
        <v>1678</v>
      </c>
      <c r="H87" s="58" t="s">
        <v>669</v>
      </c>
      <c r="I87" s="58">
        <v>0.796</v>
      </c>
      <c r="J87" s="58">
        <v>3.0</v>
      </c>
      <c r="K87" s="40" t="str">
        <f t="array" ref="K87">IFERROR(INDEX('Table B. Endnotes for FSSI Stoc'!C:C, MATCH(B87&amp;D87,'Table B. Endnotes for FSSI Stoc'!A:A&amp;'Table B. Endnotes for FSSI Stoc'!B:B, 0)),"")</f>
        <v/>
      </c>
      <c r="L87" s="59" t="str">
        <f t="shared" si="1"/>
        <v/>
      </c>
      <c r="M87" s="40">
        <f t="shared" si="2"/>
        <v>0</v>
      </c>
    </row>
    <row r="88">
      <c r="A88" s="57">
        <v>88.0</v>
      </c>
      <c r="B88" s="58" t="s">
        <v>12</v>
      </c>
      <c r="C88" s="58" t="s">
        <v>191</v>
      </c>
      <c r="D88" s="58" t="s">
        <v>231</v>
      </c>
      <c r="E88" s="58" t="s">
        <v>1678</v>
      </c>
      <c r="F88" s="58" t="s">
        <v>1678</v>
      </c>
      <c r="G88" s="58" t="s">
        <v>1678</v>
      </c>
      <c r="H88" s="58" t="s">
        <v>669</v>
      </c>
      <c r="I88" s="58">
        <v>1.9</v>
      </c>
      <c r="J88" s="58">
        <v>4.0</v>
      </c>
      <c r="K88" s="40" t="str">
        <f t="array" ref="K88">IFERROR(INDEX('Table B. Endnotes for FSSI Stoc'!C:C, MATCH(B88&amp;D88,'Table B. Endnotes for FSSI Stoc'!A:A&amp;'Table B. Endnotes for FSSI Stoc'!B:B, 0)),"")</f>
        <v/>
      </c>
      <c r="L88" s="59" t="str">
        <f t="shared" si="1"/>
        <v/>
      </c>
      <c r="M88" s="40">
        <f t="shared" si="2"/>
        <v>0</v>
      </c>
    </row>
    <row r="89">
      <c r="A89" s="57">
        <v>89.0</v>
      </c>
      <c r="B89" s="58" t="s">
        <v>12</v>
      </c>
      <c r="C89" s="58" t="s">
        <v>251</v>
      </c>
      <c r="D89" s="58" t="s">
        <v>252</v>
      </c>
      <c r="E89" s="58" t="s">
        <v>1678</v>
      </c>
      <c r="F89" s="58" t="s">
        <v>1678</v>
      </c>
      <c r="G89" s="58" t="s">
        <v>1678</v>
      </c>
      <c r="H89" s="58" t="s">
        <v>669</v>
      </c>
      <c r="I89" s="58">
        <v>1.04</v>
      </c>
      <c r="J89" s="58">
        <v>4.0</v>
      </c>
      <c r="K89" s="40" t="str">
        <f t="array" ref="K89">IFERROR(INDEX('Table B. Endnotes for FSSI Stoc'!C:C, MATCH(B89&amp;D89,'Table B. Endnotes for FSSI Stoc'!A:A&amp;'Table B. Endnotes for FSSI Stoc'!B:B, 0)),"")</f>
        <v>Although Sablefish is managed separately in the Gulf of Alaska, Bering Sea, and Aleutian Islands, with separate overfishing levels, ABCs, and TACs based on the proportion of biomass in each respective region, separate assessments are not conducted for each of these three regions; the assessment is based on aggregated data from the Gulf of Alaska, Bering Sea, and Aleutian Islands regions. Therefore, it is not appropriate to list separate status determinations for these three regions.</v>
      </c>
      <c r="L89" s="59" t="str">
        <f t="shared" si="1"/>
        <v/>
      </c>
      <c r="M89" s="40">
        <f t="shared" si="2"/>
        <v>0</v>
      </c>
    </row>
    <row r="90">
      <c r="A90" s="57">
        <v>90.0</v>
      </c>
      <c r="B90" s="58" t="s">
        <v>12</v>
      </c>
      <c r="C90" s="58" t="s">
        <v>261</v>
      </c>
      <c r="D90" s="58" t="s">
        <v>1194</v>
      </c>
      <c r="E90" s="58" t="s">
        <v>1678</v>
      </c>
      <c r="F90" s="58" t="s">
        <v>1678</v>
      </c>
      <c r="G90" s="58" t="s">
        <v>1678</v>
      </c>
      <c r="H90" s="58" t="s">
        <v>669</v>
      </c>
      <c r="I90" s="58">
        <v>2.05</v>
      </c>
      <c r="J90" s="58">
        <v>4.0</v>
      </c>
      <c r="K90" s="40" t="str">
        <f t="array" ref="K90">IFERROR(INDEX('Table B. Endnotes for FSSI Stoc'!C:C, MATCH(B90&amp;D90,'Table B. Endnotes for FSSI Stoc'!A:A&amp;'Table B. Endnotes for FSSI Stoc'!B:B, 0)),"")</f>
        <v/>
      </c>
      <c r="L90" s="59" t="str">
        <f t="shared" si="1"/>
        <v/>
      </c>
      <c r="M90" s="40">
        <f t="shared" si="2"/>
        <v>0</v>
      </c>
    </row>
    <row r="91">
      <c r="A91" s="57">
        <v>91.0</v>
      </c>
      <c r="B91" s="58" t="s">
        <v>12</v>
      </c>
      <c r="C91" s="58" t="s">
        <v>261</v>
      </c>
      <c r="D91" s="58" t="s">
        <v>293</v>
      </c>
      <c r="E91" s="58" t="s">
        <v>1678</v>
      </c>
      <c r="F91" s="58" t="s">
        <v>1678</v>
      </c>
      <c r="G91" s="58" t="s">
        <v>1678</v>
      </c>
      <c r="H91" s="58" t="s">
        <v>669</v>
      </c>
      <c r="I91" s="58">
        <v>1.79</v>
      </c>
      <c r="J91" s="58">
        <v>4.0</v>
      </c>
      <c r="K91" s="40" t="str">
        <f t="array" ref="K91">IFERROR(INDEX('Table B. Endnotes for FSSI Stoc'!C:C, MATCH(B91&amp;D91,'Table B. Endnotes for FSSI Stoc'!A:A&amp;'Table B. Endnotes for FSSI Stoc'!B:B, 0)),"")</f>
        <v/>
      </c>
      <c r="L91" s="59" t="str">
        <f t="shared" si="1"/>
        <v/>
      </c>
      <c r="M91" s="40">
        <f t="shared" si="2"/>
        <v>0</v>
      </c>
    </row>
    <row r="92">
      <c r="A92" s="57">
        <v>92.0</v>
      </c>
      <c r="B92" s="58" t="s">
        <v>12</v>
      </c>
      <c r="C92" s="58" t="s">
        <v>261</v>
      </c>
      <c r="D92" s="58" t="s">
        <v>1197</v>
      </c>
      <c r="E92" s="58" t="s">
        <v>1678</v>
      </c>
      <c r="F92" s="58" t="s">
        <v>1678</v>
      </c>
      <c r="G92" s="58" t="s">
        <v>1678</v>
      </c>
      <c r="H92" s="58" t="s">
        <v>669</v>
      </c>
      <c r="I92" s="58">
        <v>2.6</v>
      </c>
      <c r="J92" s="58">
        <v>4.0</v>
      </c>
      <c r="K92" s="40" t="str">
        <f t="array" ref="K92">IFERROR(INDEX('Table B. Endnotes for FSSI Stoc'!C:C, MATCH(B92&amp;D92,'Table B. Endnotes for FSSI Stoc'!A:A&amp;'Table B. Endnotes for FSSI Stoc'!B:B, 0)),"")</f>
        <v/>
      </c>
      <c r="L92" s="59" t="str">
        <f t="shared" si="1"/>
        <v/>
      </c>
      <c r="M92" s="40">
        <f t="shared" si="2"/>
        <v>0</v>
      </c>
    </row>
    <row r="93">
      <c r="A93" s="57">
        <v>93.0</v>
      </c>
      <c r="B93" s="58" t="s">
        <v>12</v>
      </c>
      <c r="C93" s="58" t="s">
        <v>261</v>
      </c>
      <c r="D93" s="58" t="s">
        <v>279</v>
      </c>
      <c r="E93" s="58" t="s">
        <v>1678</v>
      </c>
      <c r="F93" s="58" t="s">
        <v>1678</v>
      </c>
      <c r="G93" s="58" t="s">
        <v>1678</v>
      </c>
      <c r="H93" s="58" t="s">
        <v>669</v>
      </c>
      <c r="I93" s="58">
        <v>1.68</v>
      </c>
      <c r="J93" s="58">
        <v>4.0</v>
      </c>
      <c r="K93" s="40" t="str">
        <f t="array" ref="K93">IFERROR(INDEX('Table B. Endnotes for FSSI Stoc'!C:C, MATCH(B93&amp;D93,'Table B. Endnotes for FSSI Stoc'!A:A&amp;'Table B. Endnotes for FSSI Stoc'!B:B, 0)),"")</f>
        <v>Blackspotted and Rougheye Rockfish consists of Blackspotted Rockfish and Rougheye Rockfish. An assessment of the combined species provides the overfished determination, and the OFL is based on the combined-species assessment.</v>
      </c>
      <c r="L93" s="59" t="str">
        <f t="shared" si="1"/>
        <v/>
      </c>
      <c r="M93" s="40">
        <f t="shared" si="2"/>
        <v>0</v>
      </c>
    </row>
    <row r="94">
      <c r="A94" s="57">
        <v>94.0</v>
      </c>
      <c r="B94" s="58" t="s">
        <v>12</v>
      </c>
      <c r="C94" s="58" t="s">
        <v>261</v>
      </c>
      <c r="D94" s="58" t="s">
        <v>1179</v>
      </c>
      <c r="E94" s="58" t="s">
        <v>1678</v>
      </c>
      <c r="F94" s="58" t="s">
        <v>1683</v>
      </c>
      <c r="G94" s="58" t="s">
        <v>1683</v>
      </c>
      <c r="H94" s="58" t="s">
        <v>669</v>
      </c>
      <c r="I94" s="58" t="s">
        <v>1684</v>
      </c>
      <c r="J94" s="58">
        <v>1.5</v>
      </c>
      <c r="K94" s="40" t="str">
        <f t="array" ref="K94">IFERROR(INDEX('Table B. Endnotes for FSSI Stoc'!C:C, MATCH(B94&amp;D94,'Table B. Endnotes for FSSI Stoc'!A:A&amp;'Table B. Endnotes for FSSI Stoc'!B:B, 0)),"")</f>
        <v>The Demersal Shelf Rockfish Complex consists of the following stocks: Canary Rockfish, China Rockfish, Copper Rockfish, Quillback Rockfish, Rosethorn Rockfish, Tiger Rockfish, and Yelloweye Rockfish in the Southeast Outside district only. The overfishing determination is based on the OFL, which is computed by using estimates of Yelloweye Rockfish and then increased by 10% to account for the remaining members of the complex.</v>
      </c>
      <c r="L94" s="59" t="str">
        <f t="shared" si="1"/>
        <v/>
      </c>
      <c r="M94" s="40">
        <f t="shared" si="2"/>
        <v>0</v>
      </c>
    </row>
    <row r="95">
      <c r="A95" s="57">
        <v>95.0</v>
      </c>
      <c r="B95" s="58" t="s">
        <v>12</v>
      </c>
      <c r="C95" s="58" t="s">
        <v>261</v>
      </c>
      <c r="D95" s="58" t="s">
        <v>1214</v>
      </c>
      <c r="E95" s="58" t="s">
        <v>1678</v>
      </c>
      <c r="F95" s="58" t="s">
        <v>1678</v>
      </c>
      <c r="G95" s="58" t="s">
        <v>1678</v>
      </c>
      <c r="H95" s="58" t="s">
        <v>669</v>
      </c>
      <c r="I95" s="58">
        <v>2.32</v>
      </c>
      <c r="J95" s="58">
        <v>4.0</v>
      </c>
      <c r="K95" s="40" t="str">
        <f t="array" ref="K95">IFERROR(INDEX('Table B. Endnotes for FSSI Stoc'!C:C, MATCH(B95&amp;D95,'Table B. Endnotes for FSSI Stoc'!A:A&amp;'Table B. Endnotes for FSSI Stoc'!B:B, 0)),"")</f>
        <v>The Shallow Water Flatfish Complex consists of the following stocks: Alaska Plaice, Butter Sole, C-O Sole, Curlfin Sole, English Sole, Northern Rock Sole, Pacific Sanddab, Petrale Sole, Sand Sole, Slender Sole, Rock Sole, Speckled Sanddab, Starry Flounder, and Yellowfin Sole. Northern Rock Sole and Rock Sole are the indicator species for this complex. The overfishing determination is based on the OFL, which is computed by using abundance estimates of the complex. A single, assemblage- wide OFL is specified, but overfishing was not defined for the "other" shallow-water flatfish stocks per se, because they are part of the overall shallow-water flatfish assemblage.</v>
      </c>
      <c r="L95" s="59" t="str">
        <f t="shared" si="1"/>
        <v/>
      </c>
      <c r="M95" s="40">
        <f t="shared" si="2"/>
        <v>0</v>
      </c>
    </row>
    <row r="96">
      <c r="A96" s="57">
        <v>96.0</v>
      </c>
      <c r="B96" s="58" t="s">
        <v>12</v>
      </c>
      <c r="C96" s="58" t="s">
        <v>261</v>
      </c>
      <c r="D96" s="58" t="s">
        <v>285</v>
      </c>
      <c r="E96" s="58" t="s">
        <v>1678</v>
      </c>
      <c r="F96" s="58" t="s">
        <v>1683</v>
      </c>
      <c r="G96" s="58" t="s">
        <v>1683</v>
      </c>
      <c r="H96" s="58" t="s">
        <v>669</v>
      </c>
      <c r="I96" s="58" t="s">
        <v>1684</v>
      </c>
      <c r="J96" s="58">
        <v>1.5</v>
      </c>
      <c r="K96" s="40" t="str">
        <f t="array" ref="K96">IFERROR(INDEX('Table B. Endnotes for FSSI Stoc'!C:C, MATCH(B96&amp;D96,'Table B. Endnotes for FSSI Stoc'!A:A&amp;'Table B. Endnotes for FSSI Stoc'!B:B, 0)),"")</f>
        <v>The Thornyhead Rockfish Complex consists of the following stocks: Longspine Thornyhead and Shortspine Thornyhead. The overfishing determination is based on the OFL, which is computed using abundance estimates of Shortspine Thornyhead.</v>
      </c>
      <c r="L96" s="59" t="str">
        <f t="shared" si="1"/>
        <v/>
      </c>
      <c r="M96" s="40">
        <f t="shared" si="2"/>
        <v>0</v>
      </c>
    </row>
    <row r="97">
      <c r="A97" s="57">
        <v>97.0</v>
      </c>
      <c r="B97" s="58" t="s">
        <v>12</v>
      </c>
      <c r="C97" s="58" t="s">
        <v>261</v>
      </c>
      <c r="D97" s="58" t="s">
        <v>262</v>
      </c>
      <c r="E97" s="58" t="s">
        <v>1678</v>
      </c>
      <c r="F97" s="58" t="s">
        <v>1678</v>
      </c>
      <c r="G97" s="58" t="s">
        <v>1678</v>
      </c>
      <c r="H97" s="58" t="s">
        <v>669</v>
      </c>
      <c r="I97" s="58">
        <v>1.51</v>
      </c>
      <c r="J97" s="58">
        <v>4.0</v>
      </c>
      <c r="K97" s="40" t="str">
        <f t="array" ref="K97">IFERROR(INDEX('Table B. Endnotes for FSSI Stoc'!C:C, MATCH(B97&amp;D97,'Table B. Endnotes for FSSI Stoc'!A:A&amp;'Table B. Endnotes for FSSI Stoc'!B:B, 0)),"")</f>
        <v/>
      </c>
      <c r="L97" s="59" t="str">
        <f t="shared" si="1"/>
        <v/>
      </c>
      <c r="M97" s="40">
        <f t="shared" si="2"/>
        <v>0</v>
      </c>
    </row>
    <row r="98">
      <c r="A98" s="57">
        <v>98.0</v>
      </c>
      <c r="B98" s="58" t="s">
        <v>12</v>
      </c>
      <c r="C98" s="58" t="s">
        <v>261</v>
      </c>
      <c r="D98" s="58" t="s">
        <v>615</v>
      </c>
      <c r="E98" s="58" t="s">
        <v>1678</v>
      </c>
      <c r="F98" s="58" t="s">
        <v>1678</v>
      </c>
      <c r="G98" s="58" t="s">
        <v>1678</v>
      </c>
      <c r="H98" s="58" t="s">
        <v>669</v>
      </c>
      <c r="I98" s="58">
        <v>0.797</v>
      </c>
      <c r="J98" s="58">
        <v>3.0</v>
      </c>
      <c r="K98" s="40" t="str">
        <f t="array" ref="K98">IFERROR(INDEX('Table B. Endnotes for FSSI Stoc'!C:C, MATCH(B98&amp;D98,'Table B. Endnotes for FSSI Stoc'!A:A&amp;'Table B. Endnotes for FSSI Stoc'!B:B, 0)),"")</f>
        <v/>
      </c>
      <c r="L98" s="59" t="str">
        <f t="shared" si="1"/>
        <v/>
      </c>
      <c r="M98" s="40">
        <f t="shared" si="2"/>
        <v>0</v>
      </c>
    </row>
    <row r="99">
      <c r="A99" s="57">
        <v>99.0</v>
      </c>
      <c r="B99" s="58" t="s">
        <v>12</v>
      </c>
      <c r="C99" s="58" t="s">
        <v>261</v>
      </c>
      <c r="D99" s="58" t="s">
        <v>291</v>
      </c>
      <c r="E99" s="58" t="s">
        <v>1678</v>
      </c>
      <c r="F99" s="58" t="s">
        <v>1678</v>
      </c>
      <c r="G99" s="58" t="s">
        <v>1678</v>
      </c>
      <c r="H99" s="58" t="s">
        <v>669</v>
      </c>
      <c r="I99" s="58">
        <v>1.91</v>
      </c>
      <c r="J99" s="58">
        <v>4.0</v>
      </c>
      <c r="K99" s="40" t="str">
        <f t="array" ref="K99">IFERROR(INDEX('Table B. Endnotes for FSSI Stoc'!C:C, MATCH(B99&amp;D99,'Table B. Endnotes for FSSI Stoc'!A:A&amp;'Table B. Endnotes for FSSI Stoc'!B:B, 0)),"")</f>
        <v/>
      </c>
      <c r="L99" s="59" t="str">
        <f t="shared" si="1"/>
        <v/>
      </c>
      <c r="M99" s="40">
        <f t="shared" si="2"/>
        <v>0</v>
      </c>
    </row>
    <row r="100">
      <c r="A100" s="57">
        <v>100.0</v>
      </c>
      <c r="B100" s="58" t="s">
        <v>12</v>
      </c>
      <c r="C100" s="58" t="s">
        <v>261</v>
      </c>
      <c r="D100" s="58" t="s">
        <v>1196</v>
      </c>
      <c r="E100" s="58" t="s">
        <v>1678</v>
      </c>
      <c r="F100" s="58" t="s">
        <v>1678</v>
      </c>
      <c r="G100" s="58" t="s">
        <v>1678</v>
      </c>
      <c r="H100" s="58" t="s">
        <v>669</v>
      </c>
      <c r="I100" s="58" t="s">
        <v>1707</v>
      </c>
      <c r="J100" s="58">
        <v>4.0</v>
      </c>
      <c r="K100" s="40" t="str">
        <f t="array" ref="K100">IFERROR(INDEX('Table B. Endnotes for FSSI Stoc'!C:C, MATCH(B100&amp;D100,'Table B. Endnotes for FSSI Stoc'!A:A&amp;'Table B. Endnotes for FSSI Stoc'!B:B, 0)),"")</f>
        <v/>
      </c>
      <c r="L100" s="59" t="str">
        <f t="shared" si="1"/>
        <v/>
      </c>
      <c r="M100" s="40">
        <f t="shared" si="2"/>
        <v>0</v>
      </c>
    </row>
    <row r="101">
      <c r="A101" s="57">
        <v>101.0</v>
      </c>
      <c r="B101" s="58" t="s">
        <v>12</v>
      </c>
      <c r="C101" s="58" t="s">
        <v>261</v>
      </c>
      <c r="D101" s="58" t="s">
        <v>274</v>
      </c>
      <c r="E101" s="58" t="s">
        <v>1678</v>
      </c>
      <c r="F101" s="58" t="s">
        <v>1683</v>
      </c>
      <c r="G101" s="58" t="s">
        <v>1683</v>
      </c>
      <c r="H101" s="58" t="s">
        <v>669</v>
      </c>
      <c r="I101" s="58" t="s">
        <v>1684</v>
      </c>
      <c r="J101" s="58">
        <v>1.5</v>
      </c>
      <c r="K101" s="40" t="str">
        <f t="array" ref="K101">IFERROR(INDEX('Table B. Endnotes for FSSI Stoc'!C:C, MATCH(B101&amp;D101,'Table B. Endnotes for FSSI Stoc'!A:A&amp;'Table B. Endnotes for FSSI Stoc'!B:B, 0)),"")</f>
        <v/>
      </c>
      <c r="L101" s="59" t="str">
        <f t="shared" si="1"/>
        <v/>
      </c>
      <c r="M101" s="40">
        <f t="shared" si="2"/>
        <v>0</v>
      </c>
    </row>
    <row r="102">
      <c r="A102" s="57">
        <v>102.0</v>
      </c>
      <c r="B102" s="58" t="s">
        <v>12</v>
      </c>
      <c r="C102" s="58" t="s">
        <v>261</v>
      </c>
      <c r="D102" s="58" t="s">
        <v>1184</v>
      </c>
      <c r="E102" s="58" t="s">
        <v>1678</v>
      </c>
      <c r="F102" s="58" t="s">
        <v>1678</v>
      </c>
      <c r="G102" s="58" t="s">
        <v>1678</v>
      </c>
      <c r="H102" s="58" t="s">
        <v>669</v>
      </c>
      <c r="I102" s="58">
        <v>1.31</v>
      </c>
      <c r="J102" s="58">
        <v>4.0</v>
      </c>
      <c r="K102" s="40" t="str">
        <f t="array" ref="K102">IFERROR(INDEX('Table B. Endnotes for FSSI Stoc'!C:C, MATCH(B102&amp;D102,'Table B. Endnotes for FSSI Stoc'!A:A&amp;'Table B. Endnotes for FSSI Stoc'!B:B, 0)),"")</f>
        <v/>
      </c>
      <c r="L102" s="59" t="str">
        <f t="shared" si="1"/>
        <v/>
      </c>
      <c r="M102" s="40">
        <f t="shared" si="2"/>
        <v>0</v>
      </c>
    </row>
    <row r="103">
      <c r="A103" s="57">
        <v>103.0</v>
      </c>
      <c r="B103" s="58" t="s">
        <v>13</v>
      </c>
      <c r="C103" s="58" t="s">
        <v>699</v>
      </c>
      <c r="D103" s="58" t="s">
        <v>707</v>
      </c>
      <c r="E103" s="58" t="s">
        <v>1678</v>
      </c>
      <c r="F103" s="58" t="s">
        <v>1683</v>
      </c>
      <c r="G103" s="58" t="s">
        <v>1683</v>
      </c>
      <c r="H103" s="58" t="s">
        <v>669</v>
      </c>
      <c r="I103" s="58" t="s">
        <v>1684</v>
      </c>
      <c r="J103" s="58">
        <v>1.5</v>
      </c>
      <c r="K103" s="40" t="str">
        <f t="array" ref="K103">IFERROR(INDEX('Table B. Endnotes for FSSI Stoc'!C:C, MATCH(B103&amp;D103,'Table B. Endnotes for FSSI Stoc'!A:A&amp;'Table B. Endnotes for FSSI Stoc'!B:B, 0)),"")</f>
        <v/>
      </c>
      <c r="L103" s="59" t="str">
        <f t="shared" si="1"/>
        <v/>
      </c>
      <c r="M103" s="40">
        <f t="shared" si="2"/>
        <v>0</v>
      </c>
    </row>
    <row r="104">
      <c r="A104" s="57">
        <v>104.0</v>
      </c>
      <c r="B104" s="58" t="s">
        <v>13</v>
      </c>
      <c r="C104" s="58" t="s">
        <v>699</v>
      </c>
      <c r="D104" s="58" t="s">
        <v>704</v>
      </c>
      <c r="E104" s="58" t="s">
        <v>1678</v>
      </c>
      <c r="F104" s="58" t="s">
        <v>1678</v>
      </c>
      <c r="G104" s="58" t="s">
        <v>1678</v>
      </c>
      <c r="H104" s="58" t="s">
        <v>669</v>
      </c>
      <c r="I104" s="58" t="s">
        <v>1684</v>
      </c>
      <c r="J104" s="58">
        <v>4.0</v>
      </c>
      <c r="K104" s="40" t="str">
        <f t="array" ref="K104">IFERROR(INDEX('Table B. Endnotes for FSSI Stoc'!C:C, MATCH(B104&amp;D104,'Table B. Endnotes for FSSI Stoc'!A:A&amp;'Table B. Endnotes for FSSI Stoc'!B:B, 0)),"")</f>
        <v>The assessment for Pacific chub mackerel does not provide an estimate of Bmsy because stock size is largely driven by environmental factors; however, if stock size is at least 3 times the minimum stock size threshold (MSST), harvest is allowed and the stock size is regarded as well above target levels. The most recent stock assessment indicates chub mackerel is currently at least 3 times the MSST.</v>
      </c>
      <c r="L104" s="59" t="str">
        <f t="shared" si="1"/>
        <v/>
      </c>
      <c r="M104" s="40">
        <f t="shared" si="2"/>
        <v>0</v>
      </c>
    </row>
    <row r="105">
      <c r="A105" s="57">
        <v>105.0</v>
      </c>
      <c r="B105" s="58" t="s">
        <v>13</v>
      </c>
      <c r="C105" s="58" t="s">
        <v>699</v>
      </c>
      <c r="D105" s="58" t="s">
        <v>710</v>
      </c>
      <c r="E105" s="58" t="s">
        <v>1678</v>
      </c>
      <c r="F105" s="58" t="s">
        <v>1680</v>
      </c>
      <c r="G105" s="58" t="s">
        <v>669</v>
      </c>
      <c r="H105" s="58" t="s">
        <v>1708</v>
      </c>
      <c r="I105" s="58" t="s">
        <v>1684</v>
      </c>
      <c r="J105" s="58">
        <v>2.0</v>
      </c>
      <c r="K105" s="40" t="str">
        <f t="array" ref="K105">IFERROR(INDEX('Table B. Endnotes for FSSI Stoc'!C:C, MATCH(B105&amp;D105,'Table B. Endnotes for FSSI Stoc'!A:A&amp;'Table B. Endnotes for FSSI Stoc'!B:B, 0)),"")</f>
        <v>The fishery for Pacific sardine has been closed since 2015. Although Bmsy is not estimated, the stock is below the minimum stock size threshold (overfished threshold).</v>
      </c>
      <c r="L105" s="59" t="str">
        <f t="shared" si="1"/>
        <v/>
      </c>
      <c r="M105" s="40">
        <f t="shared" si="2"/>
        <v>0</v>
      </c>
    </row>
    <row r="106">
      <c r="A106" s="57">
        <v>106.0</v>
      </c>
      <c r="B106" s="58" t="s">
        <v>13</v>
      </c>
      <c r="C106" s="58" t="s">
        <v>433</v>
      </c>
      <c r="D106" s="58" t="s">
        <v>434</v>
      </c>
      <c r="E106" s="58" t="s">
        <v>1678</v>
      </c>
      <c r="F106" s="58" t="s">
        <v>1678</v>
      </c>
      <c r="G106" s="58" t="s">
        <v>1678</v>
      </c>
      <c r="H106" s="58" t="s">
        <v>669</v>
      </c>
      <c r="I106" s="58">
        <v>3.47</v>
      </c>
      <c r="J106" s="58">
        <v>4.0</v>
      </c>
      <c r="K106" s="40" t="str">
        <f t="array" ref="K106">IFERROR(INDEX('Table B. Endnotes for FSSI Stoc'!C:C, MATCH(B106&amp;D106,'Table B. Endnotes for FSSI Stoc'!A:A&amp;'Table B. Endnotes for FSSI Stoc'!B:B, 0)),"")</f>
        <v/>
      </c>
      <c r="L106" s="59" t="str">
        <f t="shared" si="1"/>
        <v/>
      </c>
      <c r="M106" s="40">
        <f t="shared" si="2"/>
        <v>0</v>
      </c>
    </row>
    <row r="107">
      <c r="A107" s="57">
        <v>107.0</v>
      </c>
      <c r="B107" s="58" t="s">
        <v>13</v>
      </c>
      <c r="C107" s="58" t="s">
        <v>433</v>
      </c>
      <c r="D107" s="58" t="s">
        <v>442</v>
      </c>
      <c r="E107" s="58" t="s">
        <v>1683</v>
      </c>
      <c r="F107" s="58" t="s">
        <v>1678</v>
      </c>
      <c r="G107" s="58" t="s">
        <v>1678</v>
      </c>
      <c r="H107" s="58" t="s">
        <v>669</v>
      </c>
      <c r="I107" s="58">
        <v>1.59</v>
      </c>
      <c r="J107" s="58">
        <v>2.5</v>
      </c>
      <c r="K107" s="40" t="str">
        <f t="array" ref="K107">IFERROR(INDEX('Table B. Endnotes for FSSI Stoc'!C:C, MATCH(B107&amp;D107,'Table B. Endnotes for FSSI Stoc'!A:A&amp;'Table B. Endnotes for FSSI Stoc'!B:B, 0)),"")</f>
        <v/>
      </c>
      <c r="L107" s="59" t="str">
        <f t="shared" si="1"/>
        <v/>
      </c>
      <c r="M107" s="40">
        <f t="shared" si="2"/>
        <v>0</v>
      </c>
    </row>
    <row r="108">
      <c r="A108" s="57">
        <v>108.0</v>
      </c>
      <c r="B108" s="58" t="s">
        <v>13</v>
      </c>
      <c r="C108" s="58" t="s">
        <v>433</v>
      </c>
      <c r="D108" s="58" t="s">
        <v>444</v>
      </c>
      <c r="E108" s="58" t="s">
        <v>1678</v>
      </c>
      <c r="F108" s="58" t="s">
        <v>1678</v>
      </c>
      <c r="G108" s="58" t="s">
        <v>1678</v>
      </c>
      <c r="H108" s="58" t="s">
        <v>669</v>
      </c>
      <c r="I108" s="58">
        <v>1.98</v>
      </c>
      <c r="J108" s="58">
        <v>4.0</v>
      </c>
      <c r="K108" s="40" t="str">
        <f t="array" ref="K108">IFERROR(INDEX('Table B. Endnotes for FSSI Stoc'!C:C, MATCH(B108&amp;D108,'Table B. Endnotes for FSSI Stoc'!A:A&amp;'Table B. Endnotes for FSSI Stoc'!B:B, 0)),"")</f>
        <v/>
      </c>
      <c r="L108" s="59" t="str">
        <f t="shared" si="1"/>
        <v/>
      </c>
      <c r="M108" s="40">
        <f t="shared" si="2"/>
        <v>0</v>
      </c>
    </row>
    <row r="109">
      <c r="A109" s="57">
        <v>109.0</v>
      </c>
      <c r="B109" s="58" t="s">
        <v>13</v>
      </c>
      <c r="C109" s="58" t="s">
        <v>433</v>
      </c>
      <c r="D109" s="58" t="s">
        <v>446</v>
      </c>
      <c r="E109" s="58" t="s">
        <v>1678</v>
      </c>
      <c r="F109" s="58" t="s">
        <v>1678</v>
      </c>
      <c r="G109" s="58" t="s">
        <v>1678</v>
      </c>
      <c r="H109" s="58" t="s">
        <v>669</v>
      </c>
      <c r="I109" s="58">
        <v>0.83</v>
      </c>
      <c r="J109" s="58">
        <v>4.0</v>
      </c>
      <c r="K109" s="40" t="str">
        <f t="array" ref="K109">IFERROR(INDEX('Table B. Endnotes for FSSI Stoc'!C:C, MATCH(B109&amp;D109,'Table B. Endnotes for FSSI Stoc'!A:A&amp;'Table B. Endnotes for FSSI Stoc'!B:B, 0)),"")</f>
        <v/>
      </c>
      <c r="L109" s="59" t="str">
        <f t="shared" si="1"/>
        <v/>
      </c>
      <c r="M109" s="40">
        <f t="shared" si="2"/>
        <v>0</v>
      </c>
    </row>
    <row r="110">
      <c r="A110" s="57">
        <v>110.0</v>
      </c>
      <c r="B110" s="58" t="s">
        <v>13</v>
      </c>
      <c r="C110" s="58" t="s">
        <v>433</v>
      </c>
      <c r="D110" s="58" t="s">
        <v>448</v>
      </c>
      <c r="E110" s="58" t="s">
        <v>1678</v>
      </c>
      <c r="F110" s="58" t="s">
        <v>1678</v>
      </c>
      <c r="G110" s="58" t="s">
        <v>1678</v>
      </c>
      <c r="H110" s="58" t="s">
        <v>669</v>
      </c>
      <c r="I110" s="58">
        <v>1.51</v>
      </c>
      <c r="J110" s="58">
        <v>4.0</v>
      </c>
      <c r="K110" s="40" t="str">
        <f t="array" ref="K110">IFERROR(INDEX('Table B. Endnotes for FSSI Stoc'!C:C, MATCH(B110&amp;D110,'Table B. Endnotes for FSSI Stoc'!A:A&amp;'Table B. Endnotes for FSSI Stoc'!B:B, 0)),"")</f>
        <v/>
      </c>
      <c r="L110" s="59" t="str">
        <f t="shared" si="1"/>
        <v/>
      </c>
      <c r="M110" s="40">
        <f t="shared" si="2"/>
        <v>0</v>
      </c>
    </row>
    <row r="111">
      <c r="A111" s="57">
        <v>111.0</v>
      </c>
      <c r="B111" s="58" t="s">
        <v>13</v>
      </c>
      <c r="C111" s="58" t="s">
        <v>433</v>
      </c>
      <c r="D111" s="58" t="s">
        <v>450</v>
      </c>
      <c r="E111" s="58" t="s">
        <v>1683</v>
      </c>
      <c r="F111" s="58" t="s">
        <v>1678</v>
      </c>
      <c r="G111" s="58" t="s">
        <v>1678</v>
      </c>
      <c r="H111" s="58" t="s">
        <v>669</v>
      </c>
      <c r="I111" s="58">
        <v>0.98</v>
      </c>
      <c r="J111" s="58">
        <v>2.5</v>
      </c>
      <c r="K111" s="40" t="str">
        <f t="array" ref="K111">IFERROR(INDEX('Table B. Endnotes for FSSI Stoc'!C:C, MATCH(B111&amp;D111,'Table B. Endnotes for FSSI Stoc'!A:A&amp;'Table B. Endnotes for FSSI Stoc'!B:B, 0)),"")</f>
        <v/>
      </c>
      <c r="L111" s="59" t="str">
        <f t="shared" si="1"/>
        <v/>
      </c>
      <c r="M111" s="40">
        <f t="shared" si="2"/>
        <v>0</v>
      </c>
    </row>
    <row r="112">
      <c r="A112" s="57">
        <v>112.0</v>
      </c>
      <c r="B112" s="58" t="s">
        <v>13</v>
      </c>
      <c r="C112" s="58" t="s">
        <v>433</v>
      </c>
      <c r="D112" s="58" t="s">
        <v>451</v>
      </c>
      <c r="E112" s="58" t="s">
        <v>1678</v>
      </c>
      <c r="F112" s="58" t="s">
        <v>1678</v>
      </c>
      <c r="G112" s="58" t="s">
        <v>1678</v>
      </c>
      <c r="H112" s="58" t="s">
        <v>669</v>
      </c>
      <c r="I112" s="58">
        <v>1.22</v>
      </c>
      <c r="J112" s="58">
        <v>4.0</v>
      </c>
      <c r="K112" s="40" t="str">
        <f t="array" ref="K112">IFERROR(INDEX('Table B. Endnotes for FSSI Stoc'!C:C, MATCH(B112&amp;D112,'Table B. Endnotes for FSSI Stoc'!A:A&amp;'Table B. Endnotes for FSSI Stoc'!B:B, 0)),"")</f>
        <v/>
      </c>
      <c r="L112" s="59" t="str">
        <f t="shared" si="1"/>
        <v/>
      </c>
      <c r="M112" s="40">
        <f t="shared" si="2"/>
        <v>0</v>
      </c>
    </row>
    <row r="113">
      <c r="A113" s="57">
        <v>113.0</v>
      </c>
      <c r="B113" s="58" t="s">
        <v>13</v>
      </c>
      <c r="C113" s="58" t="s">
        <v>433</v>
      </c>
      <c r="D113" s="58" t="s">
        <v>454</v>
      </c>
      <c r="E113" s="58" t="s">
        <v>1683</v>
      </c>
      <c r="F113" s="58" t="s">
        <v>1678</v>
      </c>
      <c r="G113" s="58" t="s">
        <v>1678</v>
      </c>
      <c r="H113" s="58" t="s">
        <v>669</v>
      </c>
      <c r="I113" s="58">
        <v>1.06</v>
      </c>
      <c r="J113" s="58">
        <v>2.5</v>
      </c>
      <c r="K113" s="40" t="str">
        <f t="array" ref="K113">IFERROR(INDEX('Table B. Endnotes for FSSI Stoc'!C:C, MATCH(B113&amp;D113,'Table B. Endnotes for FSSI Stoc'!A:A&amp;'Table B. Endnotes for FSSI Stoc'!B:B, 0)),"")</f>
        <v/>
      </c>
      <c r="L113" s="59" t="str">
        <f t="shared" si="1"/>
        <v/>
      </c>
      <c r="M113" s="40">
        <f t="shared" si="2"/>
        <v>0</v>
      </c>
    </row>
    <row r="114">
      <c r="A114" s="57">
        <v>114.0</v>
      </c>
      <c r="B114" s="58" t="s">
        <v>13</v>
      </c>
      <c r="C114" s="58" t="s">
        <v>433</v>
      </c>
      <c r="D114" s="58" t="s">
        <v>456</v>
      </c>
      <c r="E114" s="58" t="s">
        <v>1678</v>
      </c>
      <c r="F114" s="58" t="s">
        <v>1678</v>
      </c>
      <c r="G114" s="58" t="s">
        <v>1678</v>
      </c>
      <c r="H114" s="58" t="s">
        <v>669</v>
      </c>
      <c r="I114" s="58" t="s">
        <v>1709</v>
      </c>
      <c r="J114" s="58">
        <v>4.0</v>
      </c>
      <c r="K114" s="40" t="str">
        <f t="array" ref="K114">IFERROR(INDEX('Table B. Endnotes for FSSI Stoc'!C:C, MATCH(B114&amp;D114,'Table B. Endnotes for FSSI Stoc'!A:A&amp;'Table B. Endnotes for FSSI Stoc'!B:B, 0)),"")</f>
        <v/>
      </c>
      <c r="L114" s="59" t="str">
        <f t="shared" si="1"/>
        <v/>
      </c>
      <c r="M114" s="40">
        <f t="shared" si="2"/>
        <v>0</v>
      </c>
    </row>
    <row r="115">
      <c r="A115" s="57">
        <v>115.0</v>
      </c>
      <c r="B115" s="58" t="s">
        <v>13</v>
      </c>
      <c r="C115" s="58" t="s">
        <v>433</v>
      </c>
      <c r="D115" s="58" t="s">
        <v>458</v>
      </c>
      <c r="E115" s="58" t="s">
        <v>1678</v>
      </c>
      <c r="F115" s="58" t="s">
        <v>1678</v>
      </c>
      <c r="G115" s="58" t="s">
        <v>1678</v>
      </c>
      <c r="H115" s="58" t="s">
        <v>669</v>
      </c>
      <c r="I115" s="58">
        <v>1.32</v>
      </c>
      <c r="J115" s="58">
        <v>4.0</v>
      </c>
      <c r="K115" s="40" t="str">
        <f t="array" ref="K115">IFERROR(INDEX('Table B. Endnotes for FSSI Stoc'!C:C, MATCH(B115&amp;D115,'Table B. Endnotes for FSSI Stoc'!A:A&amp;'Table B. Endnotes for FSSI Stoc'!B:B, 0)),"")</f>
        <v/>
      </c>
      <c r="L115" s="59" t="str">
        <f t="shared" si="1"/>
        <v/>
      </c>
      <c r="M115" s="40">
        <f t="shared" si="2"/>
        <v>0</v>
      </c>
    </row>
    <row r="116">
      <c r="A116" s="57">
        <v>116.0</v>
      </c>
      <c r="B116" s="58" t="s">
        <v>13</v>
      </c>
      <c r="C116" s="58" t="s">
        <v>433</v>
      </c>
      <c r="D116" s="58" t="s">
        <v>459</v>
      </c>
      <c r="E116" s="58" t="s">
        <v>1683</v>
      </c>
      <c r="F116" s="58" t="s">
        <v>1678</v>
      </c>
      <c r="G116" s="58" t="s">
        <v>1678</v>
      </c>
      <c r="H116" s="58" t="s">
        <v>669</v>
      </c>
      <c r="I116" s="58">
        <v>0.93</v>
      </c>
      <c r="J116" s="58">
        <v>2.5</v>
      </c>
      <c r="K116" s="40" t="str">
        <f t="array" ref="K116">IFERROR(INDEX('Table B. Endnotes for FSSI Stoc'!C:C, MATCH(B116&amp;D116,'Table B. Endnotes for FSSI Stoc'!A:A&amp;'Table B. Endnotes for FSSI Stoc'!B:B, 0)),"")</f>
        <v>The stock assessment includes a combined assessment of both blue rockfish and deacon rockfish.</v>
      </c>
      <c r="L116" s="59" t="str">
        <f t="shared" si="1"/>
        <v/>
      </c>
      <c r="M116" s="40">
        <f t="shared" si="2"/>
        <v>0</v>
      </c>
    </row>
    <row r="117">
      <c r="A117" s="57">
        <v>117.0</v>
      </c>
      <c r="B117" s="58" t="s">
        <v>13</v>
      </c>
      <c r="C117" s="58" t="s">
        <v>433</v>
      </c>
      <c r="D117" s="58" t="s">
        <v>464</v>
      </c>
      <c r="E117" s="58" t="s">
        <v>1678</v>
      </c>
      <c r="F117" s="58" t="s">
        <v>1678</v>
      </c>
      <c r="G117" s="58" t="s">
        <v>1678</v>
      </c>
      <c r="H117" s="58" t="s">
        <v>669</v>
      </c>
      <c r="I117" s="58">
        <v>1.36</v>
      </c>
      <c r="J117" s="58">
        <v>4.0</v>
      </c>
      <c r="K117" s="40" t="str">
        <f t="array" ref="K117">IFERROR(INDEX('Table B. Endnotes for FSSI Stoc'!C:C, MATCH(B117&amp;D117,'Table B. Endnotes for FSSI Stoc'!A:A&amp;'Table B. Endnotes for FSSI Stoc'!B:B, 0)),"")</f>
        <v/>
      </c>
      <c r="L117" s="59" t="str">
        <f t="shared" si="1"/>
        <v/>
      </c>
      <c r="M117" s="40">
        <f t="shared" si="2"/>
        <v>0</v>
      </c>
    </row>
    <row r="118">
      <c r="A118" s="57">
        <v>118.0</v>
      </c>
      <c r="B118" s="58" t="s">
        <v>13</v>
      </c>
      <c r="C118" s="58" t="s">
        <v>433</v>
      </c>
      <c r="D118" s="58" t="s">
        <v>466</v>
      </c>
      <c r="E118" s="58" t="s">
        <v>1678</v>
      </c>
      <c r="F118" s="58" t="s">
        <v>1678</v>
      </c>
      <c r="G118" s="58" t="s">
        <v>1678</v>
      </c>
      <c r="H118" s="58" t="s">
        <v>669</v>
      </c>
      <c r="I118" s="58">
        <v>1.39</v>
      </c>
      <c r="J118" s="58">
        <v>4.0</v>
      </c>
      <c r="K118" s="40" t="str">
        <f t="array" ref="K118">IFERROR(INDEX('Table B. Endnotes for FSSI Stoc'!C:C, MATCH(B118&amp;D118,'Table B. Endnotes for FSSI Stoc'!A:A&amp;'Table B. Endnotes for FSSI Stoc'!B:B, 0)),"")</f>
        <v/>
      </c>
      <c r="L118" s="59" t="str">
        <f t="shared" si="1"/>
        <v/>
      </c>
      <c r="M118" s="40">
        <f t="shared" si="2"/>
        <v>0</v>
      </c>
    </row>
    <row r="119">
      <c r="A119" s="57">
        <v>119.0</v>
      </c>
      <c r="B119" s="58" t="s">
        <v>13</v>
      </c>
      <c r="C119" s="58" t="s">
        <v>433</v>
      </c>
      <c r="D119" s="58" t="s">
        <v>469</v>
      </c>
      <c r="E119" s="58" t="s">
        <v>1678</v>
      </c>
      <c r="F119" s="58" t="s">
        <v>1678</v>
      </c>
      <c r="G119" s="58" t="s">
        <v>1678</v>
      </c>
      <c r="H119" s="58" t="s">
        <v>669</v>
      </c>
      <c r="I119" s="58">
        <v>1.6</v>
      </c>
      <c r="J119" s="58">
        <v>4.0</v>
      </c>
      <c r="K119" s="40" t="str">
        <f t="array" ref="K119">IFERROR(INDEX('Table B. Endnotes for FSSI Stoc'!C:C, MATCH(B119&amp;D119,'Table B. Endnotes for FSSI Stoc'!A:A&amp;'Table B. Endnotes for FSSI Stoc'!B:B, 0)),"")</f>
        <v/>
      </c>
      <c r="L119" s="59" t="str">
        <f t="shared" si="1"/>
        <v/>
      </c>
      <c r="M119" s="40">
        <f t="shared" si="2"/>
        <v>0</v>
      </c>
    </row>
    <row r="120">
      <c r="A120" s="57">
        <v>120.0</v>
      </c>
      <c r="B120" s="58" t="s">
        <v>13</v>
      </c>
      <c r="C120" s="58" t="s">
        <v>433</v>
      </c>
      <c r="D120" s="58" t="s">
        <v>478</v>
      </c>
      <c r="E120" s="58" t="s">
        <v>1678</v>
      </c>
      <c r="F120" s="58" t="s">
        <v>1678</v>
      </c>
      <c r="G120" s="58" t="s">
        <v>1678</v>
      </c>
      <c r="H120" s="58" t="s">
        <v>669</v>
      </c>
      <c r="I120" s="58">
        <v>2.86</v>
      </c>
      <c r="J120" s="58">
        <v>4.0</v>
      </c>
      <c r="K120" s="40" t="str">
        <f t="array" ref="K120">IFERROR(INDEX('Table B. Endnotes for FSSI Stoc'!C:C, MATCH(B120&amp;D120,'Table B. Endnotes for FSSI Stoc'!A:A&amp;'Table B. Endnotes for FSSI Stoc'!B:B, 0)),"")</f>
        <v/>
      </c>
      <c r="L120" s="59" t="str">
        <f t="shared" si="1"/>
        <v/>
      </c>
      <c r="M120" s="40">
        <f t="shared" si="2"/>
        <v>0</v>
      </c>
    </row>
    <row r="121">
      <c r="A121" s="57">
        <v>121.0</v>
      </c>
      <c r="B121" s="58" t="s">
        <v>13</v>
      </c>
      <c r="C121" s="58" t="s">
        <v>433</v>
      </c>
      <c r="D121" s="58" t="s">
        <v>481</v>
      </c>
      <c r="E121" s="58" t="s">
        <v>1678</v>
      </c>
      <c r="F121" s="58" t="s">
        <v>1678</v>
      </c>
      <c r="G121" s="58" t="s">
        <v>1678</v>
      </c>
      <c r="H121" s="58" t="s">
        <v>669</v>
      </c>
      <c r="I121" s="58">
        <v>1.0</v>
      </c>
      <c r="J121" s="58">
        <v>4.0</v>
      </c>
      <c r="K121" s="40" t="str">
        <f t="array" ref="K121">IFERROR(INDEX('Table B. Endnotes for FSSI Stoc'!C:C, MATCH(B121&amp;D121,'Table B. Endnotes for FSSI Stoc'!A:A&amp;'Table B. Endnotes for FSSI Stoc'!B:B, 0)),"")</f>
        <v/>
      </c>
      <c r="L121" s="59" t="str">
        <f t="shared" si="1"/>
        <v/>
      </c>
      <c r="M121" s="40">
        <f t="shared" si="2"/>
        <v>0</v>
      </c>
    </row>
    <row r="122">
      <c r="A122" s="57">
        <v>122.0</v>
      </c>
      <c r="B122" s="58" t="s">
        <v>13</v>
      </c>
      <c r="C122" s="58" t="s">
        <v>433</v>
      </c>
      <c r="D122" s="58" t="s">
        <v>484</v>
      </c>
      <c r="E122" s="58" t="s">
        <v>1678</v>
      </c>
      <c r="F122" s="58" t="s">
        <v>1678</v>
      </c>
      <c r="G122" s="58" t="s">
        <v>1678</v>
      </c>
      <c r="H122" s="58" t="s">
        <v>669</v>
      </c>
      <c r="I122" s="58">
        <v>3.12</v>
      </c>
      <c r="J122" s="58">
        <v>4.0</v>
      </c>
      <c r="K122" s="40" t="str">
        <f t="array" ref="K122">IFERROR(INDEX('Table B. Endnotes for FSSI Stoc'!C:C, MATCH(B122&amp;D122,'Table B. Endnotes for FSSI Stoc'!A:A&amp;'Table B. Endnotes for FSSI Stoc'!B:B, 0)),"")</f>
        <v/>
      </c>
      <c r="L122" s="59" t="str">
        <f t="shared" si="1"/>
        <v/>
      </c>
      <c r="M122" s="40">
        <f t="shared" si="2"/>
        <v>0</v>
      </c>
    </row>
    <row r="123">
      <c r="A123" s="57">
        <v>123.0</v>
      </c>
      <c r="B123" s="58" t="s">
        <v>13</v>
      </c>
      <c r="C123" s="58" t="s">
        <v>433</v>
      </c>
      <c r="D123" s="58" t="s">
        <v>487</v>
      </c>
      <c r="E123" s="58" t="s">
        <v>1678</v>
      </c>
      <c r="F123" s="58" t="s">
        <v>1678</v>
      </c>
      <c r="G123" s="58" t="s">
        <v>1678</v>
      </c>
      <c r="H123" s="58" t="s">
        <v>669</v>
      </c>
      <c r="I123" s="58">
        <v>3.52</v>
      </c>
      <c r="J123" s="58">
        <v>4.0</v>
      </c>
      <c r="K123" s="40" t="str">
        <f t="array" ref="K123">IFERROR(INDEX('Table B. Endnotes for FSSI Stoc'!C:C, MATCH(B123&amp;D123,'Table B. Endnotes for FSSI Stoc'!A:A&amp;'Table B. Endnotes for FSSI Stoc'!B:B, 0)),"")</f>
        <v/>
      </c>
      <c r="L123" s="59" t="str">
        <f t="shared" si="1"/>
        <v/>
      </c>
      <c r="M123" s="40">
        <f t="shared" si="2"/>
        <v>0</v>
      </c>
    </row>
    <row r="124">
      <c r="A124" s="57">
        <v>124.0</v>
      </c>
      <c r="B124" s="58" t="s">
        <v>13</v>
      </c>
      <c r="C124" s="58" t="s">
        <v>433</v>
      </c>
      <c r="D124" s="58" t="s">
        <v>494</v>
      </c>
      <c r="E124" s="58" t="s">
        <v>1683</v>
      </c>
      <c r="F124" s="58" t="s">
        <v>1678</v>
      </c>
      <c r="G124" s="58" t="s">
        <v>1678</v>
      </c>
      <c r="H124" s="58" t="s">
        <v>669</v>
      </c>
      <c r="I124" s="58">
        <v>1.99</v>
      </c>
      <c r="J124" s="58">
        <v>2.5</v>
      </c>
      <c r="K124" s="40" t="str">
        <f t="array" ref="K124">IFERROR(INDEX('Table B. Endnotes for FSSI Stoc'!C:C, MATCH(B124&amp;D124,'Table B. Endnotes for FSSI Stoc'!A:A&amp;'Table B. Endnotes for FSSI Stoc'!B:B, 0)),"")</f>
        <v/>
      </c>
      <c r="L124" s="59" t="str">
        <f t="shared" si="1"/>
        <v/>
      </c>
      <c r="M124" s="40">
        <f t="shared" si="2"/>
        <v>0</v>
      </c>
    </row>
    <row r="125">
      <c r="A125" s="57">
        <v>125.0</v>
      </c>
      <c r="B125" s="58" t="s">
        <v>13</v>
      </c>
      <c r="C125" s="58" t="s">
        <v>433</v>
      </c>
      <c r="D125" s="58" t="s">
        <v>496</v>
      </c>
      <c r="E125" s="58" t="s">
        <v>1678</v>
      </c>
      <c r="F125" s="58" t="s">
        <v>1678</v>
      </c>
      <c r="G125" s="58" t="s">
        <v>1678</v>
      </c>
      <c r="H125" s="58" t="s">
        <v>669</v>
      </c>
      <c r="I125" s="58">
        <v>1.6</v>
      </c>
      <c r="J125" s="58">
        <v>4.0</v>
      </c>
      <c r="K125" s="40" t="str">
        <f t="array" ref="K125">IFERROR(INDEX('Table B. Endnotes for FSSI Stoc'!C:C, MATCH(B125&amp;D125,'Table B. Endnotes for FSSI Stoc'!A:A&amp;'Table B. Endnotes for FSSI Stoc'!B:B, 0)),"")</f>
        <v/>
      </c>
      <c r="L125" s="59" t="str">
        <f t="shared" si="1"/>
        <v/>
      </c>
      <c r="M125" s="40">
        <f t="shared" si="2"/>
        <v>0</v>
      </c>
    </row>
    <row r="126">
      <c r="A126" s="57">
        <v>126.0</v>
      </c>
      <c r="B126" s="58" t="s">
        <v>13</v>
      </c>
      <c r="C126" s="58" t="s">
        <v>433</v>
      </c>
      <c r="D126" s="58" t="s">
        <v>499</v>
      </c>
      <c r="E126" s="58" t="s">
        <v>1678</v>
      </c>
      <c r="F126" s="58" t="s">
        <v>1678</v>
      </c>
      <c r="G126" s="58" t="s">
        <v>1678</v>
      </c>
      <c r="H126" s="58" t="s">
        <v>669</v>
      </c>
      <c r="I126" s="58">
        <v>0.99</v>
      </c>
      <c r="J126" s="58">
        <v>4.0</v>
      </c>
      <c r="K126" s="40" t="str">
        <f t="array" ref="K126">IFERROR(INDEX('Table B. Endnotes for FSSI Stoc'!C:C, MATCH(B126&amp;D126,'Table B. Endnotes for FSSI Stoc'!A:A&amp;'Table B. Endnotes for FSSI Stoc'!B:B, 0)),"")</f>
        <v/>
      </c>
      <c r="L126" s="59" t="str">
        <f t="shared" si="1"/>
        <v/>
      </c>
      <c r="M126" s="40">
        <f t="shared" si="2"/>
        <v>0</v>
      </c>
    </row>
    <row r="127">
      <c r="A127" s="57">
        <v>127.0</v>
      </c>
      <c r="B127" s="58" t="s">
        <v>13</v>
      </c>
      <c r="C127" s="58" t="s">
        <v>433</v>
      </c>
      <c r="D127" s="58" t="s">
        <v>501</v>
      </c>
      <c r="E127" s="58" t="s">
        <v>1678</v>
      </c>
      <c r="F127" s="58" t="s">
        <v>1678</v>
      </c>
      <c r="G127" s="58" t="s">
        <v>1678</v>
      </c>
      <c r="H127" s="58" t="s">
        <v>669</v>
      </c>
      <c r="I127" s="58">
        <v>2.83</v>
      </c>
      <c r="J127" s="58">
        <v>4.0</v>
      </c>
      <c r="K127" s="40" t="str">
        <f t="array" ref="K127">IFERROR(INDEX('Table B. Endnotes for FSSI Stoc'!C:C, MATCH(B127&amp;D127,'Table B. Endnotes for FSSI Stoc'!A:A&amp;'Table B. Endnotes for FSSI Stoc'!B:B, 0)),"")</f>
        <v/>
      </c>
      <c r="L127" s="59" t="str">
        <f t="shared" si="1"/>
        <v/>
      </c>
      <c r="M127" s="40">
        <f t="shared" si="2"/>
        <v>0</v>
      </c>
    </row>
    <row r="128">
      <c r="A128" s="57">
        <v>128.0</v>
      </c>
      <c r="B128" s="58" t="s">
        <v>13</v>
      </c>
      <c r="C128" s="58" t="s">
        <v>433</v>
      </c>
      <c r="D128" s="58" t="s">
        <v>503</v>
      </c>
      <c r="E128" s="58" t="s">
        <v>1678</v>
      </c>
      <c r="F128" s="58" t="s">
        <v>1678</v>
      </c>
      <c r="G128" s="58" t="s">
        <v>1678</v>
      </c>
      <c r="H128" s="58" t="s">
        <v>669</v>
      </c>
      <c r="I128" s="58">
        <v>1.88</v>
      </c>
      <c r="J128" s="58">
        <v>4.0</v>
      </c>
      <c r="K128" s="40" t="str">
        <f t="array" ref="K128">IFERROR(INDEX('Table B. Endnotes for FSSI Stoc'!C:C, MATCH(B128&amp;D128,'Table B. Endnotes for FSSI Stoc'!A:A&amp;'Table B. Endnotes for FSSI Stoc'!B:B, 0)),"")</f>
        <v/>
      </c>
      <c r="L128" s="59" t="str">
        <f t="shared" si="1"/>
        <v/>
      </c>
      <c r="M128" s="40">
        <f t="shared" si="2"/>
        <v>0</v>
      </c>
    </row>
    <row r="129">
      <c r="A129" s="57">
        <v>129.0</v>
      </c>
      <c r="B129" s="58" t="s">
        <v>13</v>
      </c>
      <c r="C129" s="58" t="s">
        <v>433</v>
      </c>
      <c r="D129" s="58" t="s">
        <v>556</v>
      </c>
      <c r="E129" s="58" t="s">
        <v>1683</v>
      </c>
      <c r="F129" s="58" t="s">
        <v>1678</v>
      </c>
      <c r="G129" s="58" t="s">
        <v>1678</v>
      </c>
      <c r="H129" s="58" t="s">
        <v>669</v>
      </c>
      <c r="I129" s="58">
        <v>2.19</v>
      </c>
      <c r="J129" s="58">
        <v>2.5</v>
      </c>
      <c r="K129" s="40" t="str">
        <f t="array" ref="K129">IFERROR(INDEX('Table B. Endnotes for FSSI Stoc'!C:C, MATCH(B129&amp;D129,'Table B. Endnotes for FSSI Stoc'!A:A&amp;'Table B. Endnotes for FSSI Stoc'!B:B, 0)),"")</f>
        <v/>
      </c>
      <c r="L129" s="59" t="str">
        <f t="shared" si="1"/>
        <v/>
      </c>
      <c r="M129" s="40">
        <f t="shared" si="2"/>
        <v>0</v>
      </c>
    </row>
    <row r="130">
      <c r="A130" s="57">
        <v>130.0</v>
      </c>
      <c r="B130" s="58" t="s">
        <v>13</v>
      </c>
      <c r="C130" s="58" t="s">
        <v>433</v>
      </c>
      <c r="D130" s="58" t="s">
        <v>559</v>
      </c>
      <c r="E130" s="58" t="s">
        <v>1683</v>
      </c>
      <c r="F130" s="58" t="s">
        <v>1678</v>
      </c>
      <c r="G130" s="58" t="s">
        <v>1678</v>
      </c>
      <c r="H130" s="58" t="s">
        <v>669</v>
      </c>
      <c r="I130" s="58">
        <v>1.71</v>
      </c>
      <c r="J130" s="58">
        <v>2.5</v>
      </c>
      <c r="K130" s="40" t="str">
        <f t="array" ref="K130">IFERROR(INDEX('Table B. Endnotes for FSSI Stoc'!C:C, MATCH(B130&amp;D130,'Table B. Endnotes for FSSI Stoc'!A:A&amp;'Table B. Endnotes for FSSI Stoc'!B:B, 0)),"")</f>
        <v>The stock assessment includes a combined assessment of both blue rockfish and deacon rockfish.</v>
      </c>
      <c r="L130" s="59" t="str">
        <f t="shared" si="1"/>
        <v/>
      </c>
      <c r="M130" s="40">
        <f t="shared" si="2"/>
        <v>0</v>
      </c>
    </row>
    <row r="131">
      <c r="A131" s="57">
        <v>131.0</v>
      </c>
      <c r="B131" s="58" t="s">
        <v>13</v>
      </c>
      <c r="C131" s="58" t="s">
        <v>433</v>
      </c>
      <c r="D131" s="58" t="s">
        <v>587</v>
      </c>
      <c r="E131" s="58" t="s">
        <v>1678</v>
      </c>
      <c r="F131" s="58" t="s">
        <v>1678</v>
      </c>
      <c r="G131" s="58" t="s">
        <v>1678</v>
      </c>
      <c r="H131" s="58" t="s">
        <v>1710</v>
      </c>
      <c r="I131" s="58">
        <v>1.92</v>
      </c>
      <c r="J131" s="58">
        <v>4.0</v>
      </c>
      <c r="K131" s="40" t="str">
        <f t="array" ref="K131">IFERROR(INDEX('Table B. Endnotes for FSSI Stoc'!C:C, MATCH(B131&amp;D131,'Table B. Endnotes for FSSI Stoc'!A:A&amp;'Table B. Endnotes for FSSI Stoc'!B:B, 0)),"")</f>
        <v/>
      </c>
      <c r="L131" s="59" t="str">
        <f t="shared" si="1"/>
        <v/>
      </c>
      <c r="M131" s="40">
        <f t="shared" si="2"/>
        <v>0</v>
      </c>
    </row>
    <row r="132">
      <c r="A132" s="57">
        <v>132.0</v>
      </c>
      <c r="B132" s="58" t="s">
        <v>13</v>
      </c>
      <c r="C132" s="58" t="s">
        <v>433</v>
      </c>
      <c r="D132" s="58" t="s">
        <v>589</v>
      </c>
      <c r="E132" s="58" t="s">
        <v>1683</v>
      </c>
      <c r="F132" s="58" t="s">
        <v>1678</v>
      </c>
      <c r="G132" s="58" t="s">
        <v>1678</v>
      </c>
      <c r="H132" s="58" t="s">
        <v>669</v>
      </c>
      <c r="I132" s="58" t="s">
        <v>1711</v>
      </c>
      <c r="J132" s="58">
        <v>2.5</v>
      </c>
      <c r="K132" s="40" t="str">
        <f t="array" ref="K132">IFERROR(INDEX('Table B. Endnotes for FSSI Stoc'!C:C, MATCH(B132&amp;D132,'Table B. Endnotes for FSSI Stoc'!A:A&amp;'Table B. Endnotes for FSSI Stoc'!B:B, 0)),"")</f>
        <v/>
      </c>
      <c r="L132" s="59" t="str">
        <f t="shared" si="1"/>
        <v/>
      </c>
      <c r="M132" s="40">
        <f t="shared" si="2"/>
        <v>0</v>
      </c>
    </row>
    <row r="133">
      <c r="A133" s="57">
        <v>133.0</v>
      </c>
      <c r="B133" s="58" t="s">
        <v>13</v>
      </c>
      <c r="C133" s="58" t="s">
        <v>433</v>
      </c>
      <c r="D133" s="58" t="s">
        <v>590</v>
      </c>
      <c r="E133" s="58" t="s">
        <v>1678</v>
      </c>
      <c r="F133" s="58" t="s">
        <v>1678</v>
      </c>
      <c r="G133" s="58" t="s">
        <v>1678</v>
      </c>
      <c r="H133" s="58" t="s">
        <v>669</v>
      </c>
      <c r="I133" s="58">
        <v>1.23</v>
      </c>
      <c r="J133" s="58">
        <v>4.0</v>
      </c>
      <c r="K133" s="40" t="str">
        <f t="array" ref="K133">IFERROR(INDEX('Table B. Endnotes for FSSI Stoc'!C:C, MATCH(B133&amp;D133,'Table B. Endnotes for FSSI Stoc'!A:A&amp;'Table B. Endnotes for FSSI Stoc'!B:B, 0)),"")</f>
        <v/>
      </c>
      <c r="L133" s="59" t="str">
        <f t="shared" si="1"/>
        <v/>
      </c>
      <c r="M133" s="40">
        <f t="shared" si="2"/>
        <v>0</v>
      </c>
    </row>
    <row r="134">
      <c r="A134" s="57">
        <v>134.0</v>
      </c>
      <c r="B134" s="58" t="s">
        <v>13</v>
      </c>
      <c r="C134" s="58" t="s">
        <v>433</v>
      </c>
      <c r="D134" s="58" t="s">
        <v>593</v>
      </c>
      <c r="E134" s="58" t="s">
        <v>1683</v>
      </c>
      <c r="F134" s="58" t="s">
        <v>1678</v>
      </c>
      <c r="G134" s="58" t="s">
        <v>1678</v>
      </c>
      <c r="H134" s="58" t="s">
        <v>669</v>
      </c>
      <c r="I134" s="58">
        <v>3.2</v>
      </c>
      <c r="J134" s="58">
        <v>2.5</v>
      </c>
      <c r="K134" s="40" t="str">
        <f t="array" ref="K134">IFERROR(INDEX('Table B. Endnotes for FSSI Stoc'!C:C, MATCH(B134&amp;D134,'Table B. Endnotes for FSSI Stoc'!A:A&amp;'Table B. Endnotes for FSSI Stoc'!B:B, 0)),"")</f>
        <v/>
      </c>
      <c r="L134" s="59" t="str">
        <f t="shared" si="1"/>
        <v/>
      </c>
      <c r="M134" s="40">
        <f t="shared" si="2"/>
        <v>0</v>
      </c>
    </row>
    <row r="135">
      <c r="A135" s="57">
        <v>135.0</v>
      </c>
      <c r="B135" s="58" t="s">
        <v>13</v>
      </c>
      <c r="C135" s="58" t="s">
        <v>433</v>
      </c>
      <c r="D135" s="58" t="s">
        <v>594</v>
      </c>
      <c r="E135" s="58" t="s">
        <v>1678</v>
      </c>
      <c r="F135" s="58" t="s">
        <v>1678</v>
      </c>
      <c r="G135" s="58" t="s">
        <v>1678</v>
      </c>
      <c r="H135" s="58" t="s">
        <v>669</v>
      </c>
      <c r="I135" s="58">
        <v>1.34</v>
      </c>
      <c r="J135" s="58">
        <v>4.0</v>
      </c>
      <c r="K135" s="40" t="str">
        <f t="array" ref="K135">IFERROR(INDEX('Table B. Endnotes for FSSI Stoc'!C:C, MATCH(B135&amp;D135,'Table B. Endnotes for FSSI Stoc'!A:A&amp;'Table B. Endnotes for FSSI Stoc'!B:B, 0)),"")</f>
        <v/>
      </c>
      <c r="L135" s="59" t="str">
        <f t="shared" si="1"/>
        <v/>
      </c>
      <c r="M135" s="40">
        <f t="shared" si="2"/>
        <v>0</v>
      </c>
    </row>
    <row r="136">
      <c r="A136" s="57">
        <v>136.0</v>
      </c>
      <c r="B136" s="58" t="s">
        <v>13</v>
      </c>
      <c r="C136" s="58" t="s">
        <v>433</v>
      </c>
      <c r="D136" s="58" t="s">
        <v>600</v>
      </c>
      <c r="E136" s="58" t="s">
        <v>1683</v>
      </c>
      <c r="F136" s="58" t="s">
        <v>1678</v>
      </c>
      <c r="G136" s="58" t="s">
        <v>1678</v>
      </c>
      <c r="H136" s="58" t="s">
        <v>1712</v>
      </c>
      <c r="I136" s="58">
        <v>1.7</v>
      </c>
      <c r="J136" s="58">
        <v>2.5</v>
      </c>
      <c r="K136" s="40" t="str">
        <f t="array" ref="K136">IFERROR(INDEX('Table B. Endnotes for FSSI Stoc'!C:C, MATCH(B136&amp;D136,'Table B. Endnotes for FSSI Stoc'!A:A&amp;'Table B. Endnotes for FSSI Stoc'!B:B, 0)),"")</f>
        <v/>
      </c>
      <c r="L136" s="59" t="str">
        <f t="shared" si="1"/>
        <v/>
      </c>
      <c r="M136" s="40">
        <f t="shared" si="2"/>
        <v>0</v>
      </c>
    </row>
    <row r="137">
      <c r="A137" s="57">
        <v>137.0</v>
      </c>
      <c r="B137" s="58" t="s">
        <v>13</v>
      </c>
      <c r="C137" s="58" t="s">
        <v>433</v>
      </c>
      <c r="D137" s="58" t="s">
        <v>601</v>
      </c>
      <c r="E137" s="58" t="s">
        <v>1678</v>
      </c>
      <c r="F137" s="58" t="s">
        <v>1678</v>
      </c>
      <c r="G137" s="58" t="s">
        <v>1678</v>
      </c>
      <c r="H137" s="58" t="s">
        <v>669</v>
      </c>
      <c r="I137" s="58">
        <v>1.67</v>
      </c>
      <c r="J137" s="58">
        <v>4.0</v>
      </c>
      <c r="K137" s="40" t="str">
        <f t="array" ref="K137">IFERROR(INDEX('Table B. Endnotes for FSSI Stoc'!C:C, MATCH(B137&amp;D137,'Table B. Endnotes for FSSI Stoc'!A:A&amp;'Table B. Endnotes for FSSI Stoc'!B:B, 0)),"")</f>
        <v>Effective January 1, 2021, shortbelly rockfish was designated as an ecosystem component species in the Pacific coast groundfish fishery management plan. This stock will continue to be retained in the FSSI until further notice.</v>
      </c>
      <c r="L137" s="59" t="str">
        <f t="shared" si="1"/>
        <v/>
      </c>
      <c r="M137" s="40">
        <f t="shared" si="2"/>
        <v>0</v>
      </c>
    </row>
    <row r="138">
      <c r="A138" s="57">
        <v>138.0</v>
      </c>
      <c r="B138" s="58" t="s">
        <v>13</v>
      </c>
      <c r="C138" s="58" t="s">
        <v>433</v>
      </c>
      <c r="D138" s="58" t="s">
        <v>602</v>
      </c>
      <c r="E138" s="58" t="s">
        <v>1678</v>
      </c>
      <c r="F138" s="58" t="s">
        <v>1678</v>
      </c>
      <c r="G138" s="58" t="s">
        <v>1678</v>
      </c>
      <c r="H138" s="58" t="s">
        <v>669</v>
      </c>
      <c r="I138" s="58">
        <v>1.85</v>
      </c>
      <c r="J138" s="58">
        <v>4.0</v>
      </c>
      <c r="K138" s="40" t="str">
        <f t="array" ref="K138">IFERROR(INDEX('Table B. Endnotes for FSSI Stoc'!C:C, MATCH(B138&amp;D138,'Table B. Endnotes for FSSI Stoc'!A:A&amp;'Table B. Endnotes for FSSI Stoc'!B:B, 0)),"")</f>
        <v/>
      </c>
      <c r="L138" s="59" t="str">
        <f t="shared" si="1"/>
        <v/>
      </c>
      <c r="M138" s="40">
        <f t="shared" si="2"/>
        <v>0</v>
      </c>
    </row>
    <row r="139">
      <c r="A139" s="57">
        <v>139.0</v>
      </c>
      <c r="B139" s="58" t="s">
        <v>13</v>
      </c>
      <c r="C139" s="58" t="s">
        <v>433</v>
      </c>
      <c r="D139" s="58" t="s">
        <v>603</v>
      </c>
      <c r="E139" s="58" t="s">
        <v>1678</v>
      </c>
      <c r="F139" s="58" t="s">
        <v>1678</v>
      </c>
      <c r="G139" s="58" t="s">
        <v>1678</v>
      </c>
      <c r="H139" s="58" t="s">
        <v>669</v>
      </c>
      <c r="I139" s="58">
        <v>1.05</v>
      </c>
      <c r="J139" s="58">
        <v>4.0</v>
      </c>
      <c r="K139" s="40" t="str">
        <f t="array" ref="K139">IFERROR(INDEX('Table B. Endnotes for FSSI Stoc'!C:C, MATCH(B139&amp;D139,'Table B. Endnotes for FSSI Stoc'!A:A&amp;'Table B. Endnotes for FSSI Stoc'!B:B, 0)),"")</f>
        <v/>
      </c>
      <c r="L139" s="59" t="str">
        <f t="shared" si="1"/>
        <v/>
      </c>
      <c r="M139" s="40">
        <f t="shared" si="2"/>
        <v>0</v>
      </c>
    </row>
    <row r="140">
      <c r="A140" s="57">
        <v>140.0</v>
      </c>
      <c r="B140" s="58" t="s">
        <v>13</v>
      </c>
      <c r="C140" s="58" t="s">
        <v>433</v>
      </c>
      <c r="D140" s="58" t="s">
        <v>608</v>
      </c>
      <c r="E140" s="58" t="s">
        <v>1683</v>
      </c>
      <c r="F140" s="58" t="s">
        <v>1678</v>
      </c>
      <c r="G140" s="58" t="s">
        <v>1678</v>
      </c>
      <c r="H140" s="58" t="s">
        <v>1713</v>
      </c>
      <c r="I140" s="58">
        <v>2.5</v>
      </c>
      <c r="J140" s="58"/>
      <c r="L140" s="59" t="str">
        <f t="shared" si="1"/>
        <v/>
      </c>
      <c r="M140" s="40">
        <f t="shared" si="2"/>
        <v>0</v>
      </c>
    </row>
    <row r="141">
      <c r="A141" s="57">
        <v>141.0</v>
      </c>
      <c r="B141" s="58" t="s">
        <v>13</v>
      </c>
      <c r="C141" s="58" t="s">
        <v>433</v>
      </c>
      <c r="D141" s="58" t="s">
        <v>609</v>
      </c>
      <c r="E141" s="58" t="s">
        <v>1683</v>
      </c>
      <c r="F141" s="58" t="s">
        <v>1683</v>
      </c>
      <c r="G141" s="58" t="s">
        <v>1683</v>
      </c>
      <c r="H141" s="58" t="s">
        <v>669</v>
      </c>
      <c r="I141" s="58" t="s">
        <v>1684</v>
      </c>
      <c r="J141" s="58">
        <v>0.0</v>
      </c>
      <c r="L141" s="59" t="str">
        <f t="shared" si="1"/>
        <v/>
      </c>
      <c r="M141" s="40">
        <f t="shared" si="2"/>
        <v>0</v>
      </c>
    </row>
    <row r="142">
      <c r="A142" s="57">
        <v>142.0</v>
      </c>
      <c r="B142" s="58" t="s">
        <v>13</v>
      </c>
      <c r="C142" s="58" t="s">
        <v>433</v>
      </c>
      <c r="D142" s="58" t="s">
        <v>610</v>
      </c>
      <c r="E142" s="58" t="s">
        <v>1678</v>
      </c>
      <c r="F142" s="58" t="s">
        <v>1678</v>
      </c>
      <c r="G142" s="58" t="s">
        <v>1678</v>
      </c>
      <c r="H142" s="58" t="s">
        <v>669</v>
      </c>
      <c r="I142" s="58">
        <v>2.3</v>
      </c>
      <c r="J142" s="58">
        <v>4.0</v>
      </c>
      <c r="L142" s="59" t="str">
        <f t="shared" si="1"/>
        <v/>
      </c>
      <c r="M142" s="40">
        <f t="shared" si="2"/>
        <v>0</v>
      </c>
    </row>
    <row r="143">
      <c r="A143" s="57">
        <v>143.0</v>
      </c>
      <c r="B143" s="58" t="s">
        <v>13</v>
      </c>
      <c r="C143" s="58" t="s">
        <v>433</v>
      </c>
      <c r="D143" s="58" t="s">
        <v>614</v>
      </c>
      <c r="E143" s="58" t="s">
        <v>1678</v>
      </c>
      <c r="F143" s="58" t="s">
        <v>1678</v>
      </c>
      <c r="G143" s="58" t="s">
        <v>1678</v>
      </c>
      <c r="H143" s="58" t="s">
        <v>669</v>
      </c>
      <c r="I143" s="58">
        <v>1.88</v>
      </c>
      <c r="J143" s="58">
        <v>4.0</v>
      </c>
      <c r="L143" s="59" t="str">
        <f t="shared" si="1"/>
        <v/>
      </c>
      <c r="M143" s="40">
        <f t="shared" si="2"/>
        <v>0</v>
      </c>
    </row>
    <row r="144">
      <c r="A144" s="57">
        <v>144.0</v>
      </c>
      <c r="B144" s="58" t="s">
        <v>13</v>
      </c>
      <c r="C144" s="58" t="s">
        <v>1343</v>
      </c>
      <c r="D144" s="58" t="s">
        <v>1368</v>
      </c>
      <c r="E144" s="58" t="s">
        <v>1678</v>
      </c>
      <c r="F144" s="58" t="s">
        <v>1678</v>
      </c>
      <c r="G144" s="58" t="s">
        <v>1678</v>
      </c>
      <c r="H144" s="58" t="s">
        <v>669</v>
      </c>
      <c r="I144" s="58">
        <v>1.09</v>
      </c>
      <c r="J144" s="58">
        <v>4.0</v>
      </c>
      <c r="L144" s="59" t="str">
        <f t="shared" si="1"/>
        <v/>
      </c>
      <c r="M144" s="40">
        <f t="shared" si="2"/>
        <v>0</v>
      </c>
    </row>
    <row r="145">
      <c r="A145" s="57">
        <v>145.0</v>
      </c>
      <c r="B145" s="58" t="s">
        <v>13</v>
      </c>
      <c r="C145" s="58" t="s">
        <v>1343</v>
      </c>
      <c r="D145" s="58" t="s">
        <v>1384</v>
      </c>
      <c r="E145" s="58" t="s">
        <v>1678</v>
      </c>
      <c r="F145" s="58" t="s">
        <v>1680</v>
      </c>
      <c r="G145" s="58" t="s">
        <v>669</v>
      </c>
      <c r="H145" s="58" t="s">
        <v>1714</v>
      </c>
      <c r="I145" s="58">
        <v>0.62</v>
      </c>
      <c r="J145" s="58">
        <v>2.0</v>
      </c>
      <c r="L145" s="59" t="str">
        <f t="shared" si="1"/>
        <v/>
      </c>
      <c r="M145" s="40">
        <f t="shared" si="2"/>
        <v>0</v>
      </c>
    </row>
    <row r="146">
      <c r="A146" s="57">
        <v>146.0</v>
      </c>
      <c r="B146" s="58" t="s">
        <v>16</v>
      </c>
      <c r="C146" s="58" t="s">
        <v>1093</v>
      </c>
      <c r="D146" s="58" t="s">
        <v>1099</v>
      </c>
      <c r="E146" s="58" t="s">
        <v>1678</v>
      </c>
      <c r="F146" s="58" t="s">
        <v>1678</v>
      </c>
      <c r="G146" s="58" t="s">
        <v>1678</v>
      </c>
      <c r="H146" s="58" t="s">
        <v>669</v>
      </c>
      <c r="I146" s="58">
        <v>1.56</v>
      </c>
      <c r="J146" s="58">
        <v>4.0</v>
      </c>
      <c r="L146" s="59" t="str">
        <f t="shared" si="1"/>
        <v/>
      </c>
      <c r="M146" s="40">
        <f t="shared" si="2"/>
        <v>0</v>
      </c>
    </row>
    <row r="147">
      <c r="A147" s="57">
        <v>147.0</v>
      </c>
      <c r="B147" s="58" t="s">
        <v>16</v>
      </c>
      <c r="C147" s="58" t="s">
        <v>1510</v>
      </c>
      <c r="D147" s="58" t="s">
        <v>1514</v>
      </c>
      <c r="E147" s="58" t="s">
        <v>1678</v>
      </c>
      <c r="F147" s="58" t="s">
        <v>1683</v>
      </c>
      <c r="G147" s="58" t="s">
        <v>1683</v>
      </c>
      <c r="H147" s="58" t="s">
        <v>669</v>
      </c>
      <c r="I147" s="58" t="s">
        <v>1684</v>
      </c>
      <c r="J147" s="58">
        <v>1.5</v>
      </c>
      <c r="L147" s="59" t="str">
        <f t="shared" si="1"/>
        <v/>
      </c>
      <c r="M147" s="40">
        <f t="shared" si="2"/>
        <v>0</v>
      </c>
    </row>
    <row r="148">
      <c r="A148" s="57">
        <v>148.0</v>
      </c>
      <c r="B148" s="58" t="s">
        <v>16</v>
      </c>
      <c r="C148" s="58" t="s">
        <v>1510</v>
      </c>
      <c r="D148" s="58" t="s">
        <v>1511</v>
      </c>
      <c r="E148" s="58" t="s">
        <v>1678</v>
      </c>
      <c r="F148" s="58" t="s">
        <v>1678</v>
      </c>
      <c r="G148" s="58" t="s">
        <v>1678</v>
      </c>
      <c r="H148" s="58" t="s">
        <v>669</v>
      </c>
      <c r="I148" s="58">
        <v>6.65</v>
      </c>
      <c r="J148" s="58">
        <v>4.0</v>
      </c>
      <c r="L148" s="59" t="str">
        <f t="shared" si="1"/>
        <v/>
      </c>
      <c r="M148" s="40">
        <f t="shared" si="2"/>
        <v>0</v>
      </c>
    </row>
    <row r="149">
      <c r="A149" s="57">
        <v>149.0</v>
      </c>
      <c r="B149" s="58" t="s">
        <v>16</v>
      </c>
      <c r="C149" s="58" t="s">
        <v>1510</v>
      </c>
      <c r="D149" s="58" t="s">
        <v>1512</v>
      </c>
      <c r="E149" s="58" t="s">
        <v>1678</v>
      </c>
      <c r="F149" s="58" t="s">
        <v>1678</v>
      </c>
      <c r="G149" s="58" t="s">
        <v>1678</v>
      </c>
      <c r="H149" s="58" t="s">
        <v>669</v>
      </c>
      <c r="I149" s="58">
        <v>5.39</v>
      </c>
      <c r="J149" s="58">
        <v>4.0</v>
      </c>
      <c r="L149" s="59" t="str">
        <f t="shared" si="1"/>
        <v/>
      </c>
      <c r="M149" s="40">
        <f t="shared" si="2"/>
        <v>0</v>
      </c>
    </row>
    <row r="150">
      <c r="A150" s="57">
        <v>150.0</v>
      </c>
      <c r="B150" s="58" t="s">
        <v>16</v>
      </c>
      <c r="C150" s="58" t="s">
        <v>1510</v>
      </c>
      <c r="D150" s="58" t="s">
        <v>1513</v>
      </c>
      <c r="E150" s="58" t="s">
        <v>1678</v>
      </c>
      <c r="F150" s="58" t="s">
        <v>1678</v>
      </c>
      <c r="G150" s="58" t="s">
        <v>1678</v>
      </c>
      <c r="H150" s="58" t="s">
        <v>669</v>
      </c>
      <c r="I150" s="58">
        <v>8.33</v>
      </c>
      <c r="J150" s="58">
        <v>4.0</v>
      </c>
      <c r="L150" s="59" t="str">
        <f t="shared" si="1"/>
        <v/>
      </c>
      <c r="M150" s="40">
        <f t="shared" si="2"/>
        <v>0</v>
      </c>
    </row>
    <row r="151">
      <c r="A151" s="57">
        <v>151.0</v>
      </c>
      <c r="B151" s="58" t="s">
        <v>16</v>
      </c>
      <c r="C151" s="58" t="s">
        <v>411</v>
      </c>
      <c r="D151" s="58" t="s">
        <v>1532</v>
      </c>
      <c r="E151" s="58" t="s">
        <v>1678</v>
      </c>
      <c r="F151" s="58" t="s">
        <v>1678</v>
      </c>
      <c r="G151" s="58" t="s">
        <v>1678</v>
      </c>
      <c r="H151" s="58" t="s">
        <v>669</v>
      </c>
      <c r="I151" s="58">
        <v>0.71</v>
      </c>
      <c r="J151" s="58">
        <v>3.0</v>
      </c>
      <c r="L151" s="59" t="str">
        <f t="shared" si="1"/>
        <v/>
      </c>
      <c r="M151" s="40">
        <f t="shared" si="2"/>
        <v>0</v>
      </c>
    </row>
    <row r="152">
      <c r="A152" s="57">
        <v>152.0</v>
      </c>
      <c r="B152" s="58" t="s">
        <v>16</v>
      </c>
      <c r="C152" s="58" t="s">
        <v>411</v>
      </c>
      <c r="D152" s="58" t="s">
        <v>1538</v>
      </c>
      <c r="E152" s="58" t="s">
        <v>1678</v>
      </c>
      <c r="F152" s="58" t="s">
        <v>1678</v>
      </c>
      <c r="G152" s="58" t="s">
        <v>1678</v>
      </c>
      <c r="H152" s="58" t="s">
        <v>669</v>
      </c>
      <c r="I152" s="58">
        <v>1.06</v>
      </c>
      <c r="J152" s="58">
        <v>4.0</v>
      </c>
      <c r="L152" s="59" t="str">
        <f t="shared" si="1"/>
        <v/>
      </c>
      <c r="M152" s="40">
        <f t="shared" si="2"/>
        <v>0</v>
      </c>
    </row>
    <row r="153">
      <c r="A153" s="57">
        <v>153.0</v>
      </c>
      <c r="B153" s="58" t="s">
        <v>16</v>
      </c>
      <c r="C153" s="58" t="s">
        <v>411</v>
      </c>
      <c r="D153" s="58" t="s">
        <v>1540</v>
      </c>
      <c r="E153" s="58" t="s">
        <v>1680</v>
      </c>
      <c r="F153" s="58" t="s">
        <v>1680</v>
      </c>
      <c r="G153" s="58" t="s">
        <v>1678</v>
      </c>
      <c r="H153" s="58" t="s">
        <v>669</v>
      </c>
      <c r="I153" s="58">
        <v>0.15</v>
      </c>
      <c r="J153" s="58">
        <v>1.0</v>
      </c>
      <c r="L153" s="59" t="str">
        <f t="shared" si="1"/>
        <v/>
      </c>
      <c r="M153" s="40">
        <f t="shared" si="2"/>
        <v>0</v>
      </c>
    </row>
    <row r="154">
      <c r="A154" s="57">
        <v>154.0</v>
      </c>
      <c r="B154" s="58" t="s">
        <v>16</v>
      </c>
      <c r="C154" s="58" t="s">
        <v>411</v>
      </c>
      <c r="D154" s="58" t="s">
        <v>1530</v>
      </c>
      <c r="E154" s="58" t="s">
        <v>1678</v>
      </c>
      <c r="F154" s="58" t="s">
        <v>1683</v>
      </c>
      <c r="G154" s="58" t="s">
        <v>1683</v>
      </c>
      <c r="H154" s="58" t="s">
        <v>669</v>
      </c>
      <c r="I154" s="58" t="s">
        <v>1684</v>
      </c>
      <c r="J154" s="58">
        <v>1.5</v>
      </c>
      <c r="L154" s="59" t="str">
        <f t="shared" si="1"/>
        <v/>
      </c>
      <c r="M154" s="40">
        <f t="shared" si="2"/>
        <v>0</v>
      </c>
    </row>
    <row r="155">
      <c r="A155" s="57">
        <v>155.0</v>
      </c>
      <c r="B155" s="58" t="s">
        <v>16</v>
      </c>
      <c r="C155" s="58" t="s">
        <v>411</v>
      </c>
      <c r="D155" s="58" t="s">
        <v>1528</v>
      </c>
      <c r="E155" s="58" t="s">
        <v>1678</v>
      </c>
      <c r="F155" s="58" t="s">
        <v>1678</v>
      </c>
      <c r="G155" s="58" t="s">
        <v>1678</v>
      </c>
      <c r="H155" s="58" t="s">
        <v>669</v>
      </c>
      <c r="I155" s="58">
        <v>2.1</v>
      </c>
      <c r="J155" s="58">
        <v>4.0</v>
      </c>
      <c r="L155" s="59" t="str">
        <f t="shared" si="1"/>
        <v/>
      </c>
      <c r="M155" s="40">
        <f t="shared" si="2"/>
        <v>0</v>
      </c>
    </row>
    <row r="156">
      <c r="A156" s="57">
        <v>156.0</v>
      </c>
      <c r="B156" s="58" t="s">
        <v>16</v>
      </c>
      <c r="C156" s="58" t="s">
        <v>411</v>
      </c>
      <c r="D156" s="58" t="s">
        <v>1536</v>
      </c>
      <c r="E156" s="58" t="s">
        <v>1678</v>
      </c>
      <c r="F156" s="58" t="s">
        <v>1680</v>
      </c>
      <c r="G156" s="58" t="s">
        <v>669</v>
      </c>
      <c r="H156" s="61" t="s">
        <v>1715</v>
      </c>
      <c r="I156" s="58">
        <v>0.29</v>
      </c>
      <c r="J156" s="58">
        <v>2.0</v>
      </c>
      <c r="L156" s="59" t="str">
        <f t="shared" si="1"/>
        <v/>
      </c>
      <c r="M156" s="40">
        <f t="shared" si="2"/>
        <v>0</v>
      </c>
    </row>
    <row r="157">
      <c r="A157" s="57">
        <v>157.0</v>
      </c>
      <c r="B157" s="58" t="s">
        <v>16</v>
      </c>
      <c r="C157" s="58" t="s">
        <v>411</v>
      </c>
      <c r="D157" s="58" t="s">
        <v>1543</v>
      </c>
      <c r="E157" s="58" t="s">
        <v>1678</v>
      </c>
      <c r="F157" s="58" t="s">
        <v>1680</v>
      </c>
      <c r="G157" s="58" t="s">
        <v>1678</v>
      </c>
      <c r="H157" s="61" t="s">
        <v>1716</v>
      </c>
      <c r="I157" s="58">
        <v>0.27</v>
      </c>
      <c r="J157" s="58">
        <v>2.0</v>
      </c>
      <c r="L157" s="59" t="str">
        <f t="shared" si="1"/>
        <v/>
      </c>
      <c r="M157" s="40">
        <f t="shared" si="2"/>
        <v>0</v>
      </c>
    </row>
    <row r="158">
      <c r="A158" s="57">
        <v>158.0</v>
      </c>
      <c r="B158" s="58" t="s">
        <v>16</v>
      </c>
      <c r="C158" s="58" t="s">
        <v>411</v>
      </c>
      <c r="D158" s="58" t="s">
        <v>1526</v>
      </c>
      <c r="E158" s="58" t="s">
        <v>1680</v>
      </c>
      <c r="F158" s="58" t="s">
        <v>1680</v>
      </c>
      <c r="G158" s="58" t="s">
        <v>669</v>
      </c>
      <c r="H158" s="58" t="s">
        <v>1717</v>
      </c>
      <c r="I158" s="58">
        <v>0.44</v>
      </c>
      <c r="J158" s="58">
        <v>1.0</v>
      </c>
      <c r="L158" s="59" t="str">
        <f t="shared" si="1"/>
        <v/>
      </c>
      <c r="M158" s="40">
        <f t="shared" si="2"/>
        <v>0</v>
      </c>
    </row>
    <row r="159">
      <c r="A159" s="57">
        <v>159.0</v>
      </c>
      <c r="B159" s="58" t="s">
        <v>16</v>
      </c>
      <c r="C159" s="58" t="s">
        <v>411</v>
      </c>
      <c r="D159" s="58" t="s">
        <v>1545</v>
      </c>
      <c r="E159" s="58" t="s">
        <v>1678</v>
      </c>
      <c r="F159" s="58" t="s">
        <v>1683</v>
      </c>
      <c r="G159" s="58" t="s">
        <v>1683</v>
      </c>
      <c r="H159" s="58" t="s">
        <v>669</v>
      </c>
      <c r="I159" s="58" t="s">
        <v>1684</v>
      </c>
      <c r="J159" s="58">
        <v>1.5</v>
      </c>
      <c r="L159" s="59" t="str">
        <f t="shared" si="1"/>
        <v/>
      </c>
      <c r="M159" s="40">
        <f t="shared" si="2"/>
        <v>0</v>
      </c>
    </row>
    <row r="160">
      <c r="A160" s="57">
        <v>160.0</v>
      </c>
      <c r="B160" s="58" t="s">
        <v>16</v>
      </c>
      <c r="C160" s="58" t="s">
        <v>411</v>
      </c>
      <c r="D160" s="58" t="s">
        <v>1554</v>
      </c>
      <c r="E160" s="58" t="s">
        <v>1680</v>
      </c>
      <c r="F160" s="58" t="s">
        <v>1680</v>
      </c>
      <c r="G160" s="58" t="s">
        <v>1678</v>
      </c>
      <c r="H160" s="61" t="s">
        <v>1718</v>
      </c>
      <c r="I160" s="58">
        <v>0.36</v>
      </c>
      <c r="J160" s="58">
        <v>1.0</v>
      </c>
      <c r="L160" s="59" t="str">
        <f t="shared" si="1"/>
        <v/>
      </c>
      <c r="M160" s="40">
        <f t="shared" si="2"/>
        <v>0</v>
      </c>
    </row>
    <row r="161">
      <c r="A161" s="57">
        <v>161.0</v>
      </c>
      <c r="B161" s="58" t="s">
        <v>16</v>
      </c>
      <c r="C161" s="58" t="s">
        <v>411</v>
      </c>
      <c r="D161" s="58" t="s">
        <v>1719</v>
      </c>
      <c r="E161" s="58" t="s">
        <v>1678</v>
      </c>
      <c r="F161" s="58" t="s">
        <v>1678</v>
      </c>
      <c r="G161" s="58" t="s">
        <v>1678</v>
      </c>
      <c r="H161" s="58" t="s">
        <v>669</v>
      </c>
      <c r="I161" s="58">
        <v>0.93</v>
      </c>
      <c r="J161" s="58">
        <v>4.0</v>
      </c>
      <c r="L161" s="59" t="str">
        <f t="shared" si="1"/>
        <v/>
      </c>
      <c r="M161" s="40">
        <f t="shared" si="2"/>
        <v>0</v>
      </c>
    </row>
    <row r="162">
      <c r="A162" s="57">
        <v>162.0</v>
      </c>
      <c r="B162" s="58" t="s">
        <v>16</v>
      </c>
      <c r="C162" s="58" t="s">
        <v>411</v>
      </c>
      <c r="D162" s="58" t="s">
        <v>1549</v>
      </c>
      <c r="E162" s="58" t="s">
        <v>1678</v>
      </c>
      <c r="F162" s="58" t="s">
        <v>1678</v>
      </c>
      <c r="G162" s="58" t="s">
        <v>1678</v>
      </c>
      <c r="H162" s="58" t="s">
        <v>669</v>
      </c>
      <c r="I162" s="58">
        <v>1.13</v>
      </c>
      <c r="J162" s="58">
        <v>4.0</v>
      </c>
      <c r="L162" s="59" t="str">
        <f t="shared" si="1"/>
        <v/>
      </c>
      <c r="M162" s="40">
        <f t="shared" si="2"/>
        <v>0</v>
      </c>
    </row>
    <row r="163">
      <c r="A163" s="57">
        <v>163.0</v>
      </c>
      <c r="B163" s="58" t="s">
        <v>17</v>
      </c>
      <c r="C163" s="58" t="s">
        <v>621</v>
      </c>
      <c r="D163" s="58" t="s">
        <v>693</v>
      </c>
      <c r="E163" s="58" t="s">
        <v>1680</v>
      </c>
      <c r="F163" s="58" t="s">
        <v>1678</v>
      </c>
      <c r="G163" s="58" t="s">
        <v>1678</v>
      </c>
      <c r="H163" s="58" t="s">
        <v>669</v>
      </c>
      <c r="I163" s="58">
        <v>0.69</v>
      </c>
      <c r="J163" s="58">
        <v>2.0</v>
      </c>
      <c r="L163" s="59" t="str">
        <f t="shared" si="1"/>
        <v/>
      </c>
      <c r="M163" s="40">
        <f t="shared" si="2"/>
        <v>0</v>
      </c>
    </row>
    <row r="164">
      <c r="A164" s="57">
        <v>164.0</v>
      </c>
      <c r="B164" s="58" t="s">
        <v>17</v>
      </c>
      <c r="C164" s="58" t="s">
        <v>621</v>
      </c>
      <c r="D164" s="58" t="s">
        <v>631</v>
      </c>
      <c r="E164" s="58" t="s">
        <v>1678</v>
      </c>
      <c r="F164" s="58" t="s">
        <v>1678</v>
      </c>
      <c r="G164" s="58" t="s">
        <v>1678</v>
      </c>
      <c r="H164" s="58" t="s">
        <v>669</v>
      </c>
      <c r="I164" s="58">
        <v>0.92</v>
      </c>
      <c r="J164" s="58">
        <v>4.0</v>
      </c>
      <c r="L164" s="59" t="str">
        <f t="shared" si="1"/>
        <v/>
      </c>
      <c r="M164" s="40">
        <f t="shared" si="2"/>
        <v>0</v>
      </c>
    </row>
    <row r="165">
      <c r="A165" s="57">
        <v>165.0</v>
      </c>
      <c r="B165" s="58" t="s">
        <v>17</v>
      </c>
      <c r="C165" s="58" t="s">
        <v>621</v>
      </c>
      <c r="D165" s="58" t="s">
        <v>622</v>
      </c>
      <c r="E165" s="58" t="s">
        <v>1678</v>
      </c>
      <c r="F165" s="58" t="s">
        <v>1678</v>
      </c>
      <c r="G165" s="58" t="s">
        <v>1678</v>
      </c>
      <c r="H165" s="58" t="s">
        <v>669</v>
      </c>
      <c r="I165" s="58">
        <v>1.74</v>
      </c>
      <c r="J165" s="58">
        <v>4.0</v>
      </c>
      <c r="L165" s="59" t="str">
        <f t="shared" si="1"/>
        <v/>
      </c>
      <c r="M165" s="40">
        <f t="shared" si="2"/>
        <v>0</v>
      </c>
    </row>
    <row r="166">
      <c r="A166" s="57">
        <v>166.0</v>
      </c>
      <c r="B166" s="58" t="s">
        <v>17</v>
      </c>
      <c r="C166" s="58" t="s">
        <v>621</v>
      </c>
      <c r="D166" s="58" t="s">
        <v>690</v>
      </c>
      <c r="E166" s="58" t="s">
        <v>1678</v>
      </c>
      <c r="F166" s="58" t="s">
        <v>1678</v>
      </c>
      <c r="G166" s="58" t="s">
        <v>1678</v>
      </c>
      <c r="H166" s="58" t="s">
        <v>669</v>
      </c>
      <c r="I166" s="58">
        <v>1.84</v>
      </c>
      <c r="J166" s="58">
        <v>4.0</v>
      </c>
      <c r="L166" s="59" t="str">
        <f t="shared" si="1"/>
        <v/>
      </c>
      <c r="M166" s="40">
        <f t="shared" si="2"/>
        <v>0</v>
      </c>
    </row>
    <row r="167">
      <c r="A167" s="57">
        <v>167.0</v>
      </c>
      <c r="B167" s="58" t="s">
        <v>17</v>
      </c>
      <c r="C167" s="58" t="s">
        <v>621</v>
      </c>
      <c r="D167" s="58" t="s">
        <v>685</v>
      </c>
      <c r="E167" s="58" t="s">
        <v>1678</v>
      </c>
      <c r="F167" s="58" t="s">
        <v>1678</v>
      </c>
      <c r="G167" s="58" t="s">
        <v>1678</v>
      </c>
      <c r="H167" s="58" t="s">
        <v>669</v>
      </c>
      <c r="I167" s="58">
        <v>1.49</v>
      </c>
      <c r="J167" s="58">
        <v>4.0</v>
      </c>
      <c r="L167" s="59" t="str">
        <f t="shared" si="1"/>
        <v/>
      </c>
      <c r="M167" s="40">
        <f t="shared" si="2"/>
        <v>0</v>
      </c>
    </row>
    <row r="168">
      <c r="A168" s="57">
        <v>168.0</v>
      </c>
      <c r="B168" s="58" t="s">
        <v>17</v>
      </c>
      <c r="C168" s="58" t="s">
        <v>640</v>
      </c>
      <c r="D168" s="58" t="s">
        <v>641</v>
      </c>
      <c r="E168" s="58" t="s">
        <v>1678</v>
      </c>
      <c r="F168" s="58" t="s">
        <v>1678</v>
      </c>
      <c r="G168" s="58" t="s">
        <v>1678</v>
      </c>
      <c r="H168" s="58" t="s">
        <v>669</v>
      </c>
      <c r="I168" s="58">
        <v>1.4</v>
      </c>
      <c r="J168" s="58">
        <v>4.0</v>
      </c>
      <c r="L168" s="59" t="str">
        <f t="shared" si="1"/>
        <v/>
      </c>
      <c r="M168" s="40">
        <f t="shared" si="2"/>
        <v>0</v>
      </c>
    </row>
    <row r="169">
      <c r="A169" s="57">
        <v>169.0</v>
      </c>
      <c r="B169" s="58" t="s">
        <v>17</v>
      </c>
      <c r="C169" s="58" t="s">
        <v>640</v>
      </c>
      <c r="D169" s="58" t="s">
        <v>1596</v>
      </c>
      <c r="E169" s="58" t="s">
        <v>1678</v>
      </c>
      <c r="F169" s="58" t="s">
        <v>1678</v>
      </c>
      <c r="G169" s="58" t="s">
        <v>1678</v>
      </c>
      <c r="H169" s="58" t="s">
        <v>669</v>
      </c>
      <c r="I169" s="58">
        <v>1.13</v>
      </c>
      <c r="J169" s="58">
        <v>4.0</v>
      </c>
      <c r="L169" s="59" t="str">
        <f t="shared" si="1"/>
        <v/>
      </c>
      <c r="M169" s="40">
        <f t="shared" si="2"/>
        <v>0</v>
      </c>
    </row>
    <row r="170">
      <c r="A170" s="57">
        <v>170.0</v>
      </c>
      <c r="B170" s="58" t="s">
        <v>17</v>
      </c>
      <c r="C170" s="54" t="s">
        <v>640</v>
      </c>
      <c r="D170" s="54" t="s">
        <v>1590</v>
      </c>
      <c r="E170" s="54" t="s">
        <v>1678</v>
      </c>
      <c r="F170" s="54" t="s">
        <v>1678</v>
      </c>
      <c r="G170" s="54" t="s">
        <v>1678</v>
      </c>
      <c r="H170" s="54" t="s">
        <v>669</v>
      </c>
      <c r="I170" s="54">
        <v>1.47</v>
      </c>
      <c r="J170" s="54">
        <v>4.0</v>
      </c>
      <c r="L170" s="59" t="str">
        <f t="shared" si="1"/>
        <v/>
      </c>
      <c r="M170" s="40">
        <f t="shared" si="2"/>
        <v>0</v>
      </c>
    </row>
    <row r="171">
      <c r="A171" s="57">
        <v>171.0</v>
      </c>
      <c r="B171" s="58" t="s">
        <v>18</v>
      </c>
      <c r="C171" s="54" t="s">
        <v>649</v>
      </c>
      <c r="D171" s="54" t="s">
        <v>650</v>
      </c>
      <c r="E171" s="54" t="s">
        <v>1680</v>
      </c>
      <c r="F171" s="54" t="s">
        <v>1680</v>
      </c>
      <c r="G171" s="54" t="s">
        <v>669</v>
      </c>
      <c r="H171" s="54" t="s">
        <v>1699</v>
      </c>
      <c r="I171" s="54">
        <v>0.38</v>
      </c>
      <c r="J171" s="54">
        <v>1.0</v>
      </c>
      <c r="L171" s="59" t="str">
        <f t="shared" si="1"/>
        <v/>
      </c>
      <c r="M171" s="40">
        <f t="shared" si="2"/>
        <v>0</v>
      </c>
    </row>
    <row r="172">
      <c r="A172" s="57">
        <v>172.0</v>
      </c>
      <c r="B172" s="58" t="s">
        <v>18</v>
      </c>
      <c r="C172" s="54" t="s">
        <v>1223</v>
      </c>
      <c r="D172" s="54" t="s">
        <v>1226</v>
      </c>
      <c r="E172" s="54" t="s">
        <v>1678</v>
      </c>
      <c r="F172" s="54" t="s">
        <v>1678</v>
      </c>
      <c r="G172" s="54" t="s">
        <v>1678</v>
      </c>
      <c r="H172" s="54" t="s">
        <v>669</v>
      </c>
      <c r="I172" s="54">
        <v>2.45</v>
      </c>
      <c r="J172" s="54">
        <v>4.0</v>
      </c>
      <c r="L172" s="59" t="str">
        <f t="shared" si="1"/>
        <v/>
      </c>
      <c r="M172" s="40">
        <f t="shared" si="2"/>
        <v>0</v>
      </c>
    </row>
    <row r="173">
      <c r="A173" s="57">
        <v>173.0</v>
      </c>
      <c r="B173" s="58" t="s">
        <v>18</v>
      </c>
      <c r="C173" s="54" t="s">
        <v>1223</v>
      </c>
      <c r="D173" s="54" t="s">
        <v>1233</v>
      </c>
      <c r="E173" s="54" t="s">
        <v>1678</v>
      </c>
      <c r="F173" s="54" t="s">
        <v>1678</v>
      </c>
      <c r="G173" s="54" t="s">
        <v>1678</v>
      </c>
      <c r="H173" s="54" t="s">
        <v>669</v>
      </c>
      <c r="I173" s="54">
        <v>1.41</v>
      </c>
      <c r="J173" s="54">
        <v>4.0</v>
      </c>
      <c r="L173" s="59" t="str">
        <f t="shared" si="1"/>
        <v/>
      </c>
      <c r="M173" s="40">
        <f t="shared" si="2"/>
        <v>0</v>
      </c>
    </row>
    <row r="174">
      <c r="A174" s="57">
        <v>174.0</v>
      </c>
      <c r="B174" s="58" t="s">
        <v>18</v>
      </c>
      <c r="C174" s="54" t="s">
        <v>1223</v>
      </c>
      <c r="D174" s="54" t="s">
        <v>1266</v>
      </c>
      <c r="E174" s="54" t="s">
        <v>1683</v>
      </c>
      <c r="F174" s="54" t="s">
        <v>1683</v>
      </c>
      <c r="G174" s="54" t="s">
        <v>1683</v>
      </c>
      <c r="H174" s="54" t="s">
        <v>669</v>
      </c>
      <c r="I174" s="54" t="s">
        <v>1684</v>
      </c>
      <c r="J174" s="54">
        <v>0.0</v>
      </c>
      <c r="L174" s="59" t="str">
        <f t="shared" si="1"/>
        <v/>
      </c>
      <c r="M174" s="40">
        <f t="shared" si="2"/>
        <v>0</v>
      </c>
    </row>
    <row r="175">
      <c r="A175" s="57">
        <v>175.0</v>
      </c>
      <c r="B175" s="58" t="s">
        <v>18</v>
      </c>
      <c r="C175" s="54" t="s">
        <v>1284</v>
      </c>
      <c r="D175" s="54" t="s">
        <v>1288</v>
      </c>
      <c r="E175" s="54" t="s">
        <v>1678</v>
      </c>
      <c r="F175" s="54" t="s">
        <v>1680</v>
      </c>
      <c r="G175" s="54" t="s">
        <v>669</v>
      </c>
      <c r="H175" s="54" t="s">
        <v>1720</v>
      </c>
      <c r="I175" s="54">
        <v>0.58</v>
      </c>
      <c r="J175" s="54">
        <v>2.0</v>
      </c>
      <c r="L175" s="59" t="str">
        <f t="shared" si="1"/>
        <v/>
      </c>
      <c r="M175" s="40">
        <f t="shared" si="2"/>
        <v>0</v>
      </c>
    </row>
    <row r="176">
      <c r="A176" s="57">
        <v>176.0</v>
      </c>
      <c r="B176" s="58" t="s">
        <v>18</v>
      </c>
      <c r="C176" s="54" t="s">
        <v>1284</v>
      </c>
      <c r="D176" s="54" t="s">
        <v>1285</v>
      </c>
      <c r="E176" s="54" t="s">
        <v>1678</v>
      </c>
      <c r="F176" s="54" t="s">
        <v>1678</v>
      </c>
      <c r="G176" s="54" t="s">
        <v>1678</v>
      </c>
      <c r="H176" s="54" t="s">
        <v>669</v>
      </c>
      <c r="I176" s="54">
        <v>1.08</v>
      </c>
      <c r="J176" s="54">
        <v>4.0</v>
      </c>
      <c r="L176" s="59" t="str">
        <f t="shared" si="1"/>
        <v/>
      </c>
      <c r="M176" s="40">
        <f t="shared" si="2"/>
        <v>0</v>
      </c>
    </row>
    <row r="177">
      <c r="A177" s="62"/>
      <c r="B177" s="62"/>
      <c r="L177" s="59" t="str">
        <f t="shared" si="1"/>
        <v/>
      </c>
      <c r="M177" s="40">
        <f t="shared" si="2"/>
        <v>0</v>
      </c>
    </row>
    <row r="178">
      <c r="A178" s="62"/>
      <c r="B178" s="62"/>
      <c r="L178" s="59" t="str">
        <f t="shared" si="1"/>
        <v/>
      </c>
      <c r="M178" s="40">
        <f t="shared" si="2"/>
        <v>0</v>
      </c>
    </row>
    <row r="179">
      <c r="A179" s="62"/>
      <c r="B179" s="62"/>
      <c r="L179" s="59" t="str">
        <f t="shared" si="1"/>
        <v/>
      </c>
      <c r="M179" s="40">
        <f t="shared" si="2"/>
        <v>0</v>
      </c>
    </row>
    <row r="180">
      <c r="A180" s="63"/>
      <c r="B180" s="63"/>
      <c r="L180" s="59" t="str">
        <f t="shared" si="1"/>
        <v/>
      </c>
      <c r="M180" s="40">
        <f t="shared" si="2"/>
        <v>0</v>
      </c>
    </row>
    <row r="181">
      <c r="A181" s="62"/>
      <c r="B181" s="62"/>
      <c r="L181" s="59" t="str">
        <f t="shared" si="1"/>
        <v/>
      </c>
      <c r="M181" s="40">
        <f t="shared" si="2"/>
        <v>0</v>
      </c>
    </row>
    <row r="182">
      <c r="A182" s="63"/>
      <c r="B182" s="63"/>
      <c r="L182" s="59" t="str">
        <f t="shared" si="1"/>
        <v/>
      </c>
      <c r="M182" s="40">
        <f t="shared" si="2"/>
        <v>0</v>
      </c>
    </row>
    <row r="183">
      <c r="A183" s="62"/>
      <c r="B183" s="62"/>
      <c r="L183" s="59" t="str">
        <f t="shared" si="1"/>
        <v/>
      </c>
      <c r="M183" s="40">
        <f t="shared" si="2"/>
        <v>0</v>
      </c>
    </row>
    <row r="184">
      <c r="A184" s="63"/>
      <c r="B184" s="63"/>
      <c r="L184" s="59" t="str">
        <f t="shared" si="1"/>
        <v/>
      </c>
      <c r="M184" s="40">
        <f t="shared" si="2"/>
        <v>0</v>
      </c>
    </row>
    <row r="185">
      <c r="A185" s="62"/>
      <c r="B185" s="62"/>
      <c r="L185" s="59" t="str">
        <f t="shared" si="1"/>
        <v/>
      </c>
      <c r="M185" s="40">
        <f t="shared" si="2"/>
        <v>0</v>
      </c>
    </row>
    <row r="186">
      <c r="A186" s="63"/>
      <c r="B186" s="63"/>
      <c r="L186" s="59" t="str">
        <f t="shared" si="1"/>
        <v/>
      </c>
      <c r="M186" s="40">
        <f t="shared" si="2"/>
        <v>0</v>
      </c>
    </row>
    <row r="187">
      <c r="A187" s="62"/>
      <c r="B187" s="62"/>
      <c r="L187" s="59" t="str">
        <f t="shared" si="1"/>
        <v/>
      </c>
      <c r="M187" s="40">
        <f t="shared" si="2"/>
        <v>0</v>
      </c>
    </row>
    <row r="188">
      <c r="A188" s="63"/>
      <c r="B188" s="63"/>
      <c r="L188" s="59" t="str">
        <f t="shared" si="1"/>
        <v/>
      </c>
      <c r="M188" s="40">
        <f t="shared" si="2"/>
        <v>0</v>
      </c>
    </row>
    <row r="189">
      <c r="A189" s="62"/>
      <c r="B189" s="62"/>
      <c r="L189" s="59" t="str">
        <f t="shared" si="1"/>
        <v/>
      </c>
      <c r="M189" s="40">
        <f t="shared" si="2"/>
        <v>0</v>
      </c>
    </row>
    <row r="190">
      <c r="A190" s="63"/>
      <c r="B190" s="63"/>
      <c r="L190" s="59" t="str">
        <f t="shared" si="1"/>
        <v/>
      </c>
      <c r="M190" s="40">
        <f t="shared" si="2"/>
        <v>0</v>
      </c>
    </row>
    <row r="191">
      <c r="A191" s="62"/>
      <c r="B191" s="62"/>
      <c r="L191" s="59" t="str">
        <f t="shared" si="1"/>
        <v/>
      </c>
      <c r="M191" s="40">
        <f t="shared" si="2"/>
        <v>0</v>
      </c>
    </row>
    <row r="192">
      <c r="A192" s="63"/>
      <c r="B192" s="63"/>
      <c r="L192" s="59" t="str">
        <f t="shared" si="1"/>
        <v/>
      </c>
      <c r="M192" s="40">
        <f t="shared" si="2"/>
        <v>0</v>
      </c>
    </row>
    <row r="193">
      <c r="A193" s="62"/>
      <c r="B193" s="62"/>
      <c r="L193" s="59" t="str">
        <f t="shared" si="1"/>
        <v/>
      </c>
      <c r="M193" s="40">
        <f t="shared" si="2"/>
        <v>0</v>
      </c>
    </row>
    <row r="194">
      <c r="A194" s="63"/>
      <c r="B194" s="63"/>
      <c r="L194" s="59" t="str">
        <f t="shared" si="1"/>
        <v/>
      </c>
      <c r="M194" s="40">
        <f t="shared" si="2"/>
        <v>0</v>
      </c>
    </row>
    <row r="195">
      <c r="A195" s="62"/>
      <c r="B195" s="62"/>
      <c r="L195" s="59" t="str">
        <f t="shared" si="1"/>
        <v/>
      </c>
      <c r="M195" s="40">
        <f t="shared" si="2"/>
        <v>0</v>
      </c>
    </row>
    <row r="196">
      <c r="A196" s="63"/>
      <c r="B196" s="63"/>
      <c r="L196" s="59" t="str">
        <f t="shared" si="1"/>
        <v/>
      </c>
      <c r="M196" s="40">
        <f t="shared" si="2"/>
        <v>0</v>
      </c>
    </row>
    <row r="197">
      <c r="A197" s="62"/>
      <c r="B197" s="62"/>
      <c r="L197" s="59" t="str">
        <f t="shared" si="1"/>
        <v/>
      </c>
      <c r="M197" s="40">
        <f t="shared" si="2"/>
        <v>0</v>
      </c>
    </row>
    <row r="198">
      <c r="A198" s="63"/>
      <c r="B198" s="63"/>
      <c r="L198" s="59" t="str">
        <f t="shared" si="1"/>
        <v/>
      </c>
      <c r="M198" s="40">
        <f t="shared" si="2"/>
        <v>0</v>
      </c>
    </row>
    <row r="199">
      <c r="A199" s="62"/>
      <c r="B199" s="62"/>
      <c r="L199" s="59" t="str">
        <f t="shared" si="1"/>
        <v/>
      </c>
      <c r="M199" s="40">
        <f t="shared" si="2"/>
        <v>0</v>
      </c>
    </row>
    <row r="200">
      <c r="A200" s="63"/>
      <c r="B200" s="63"/>
      <c r="L200" s="59" t="str">
        <f t="shared" si="1"/>
        <v/>
      </c>
      <c r="M200" s="40">
        <f t="shared" si="2"/>
        <v>0</v>
      </c>
    </row>
    <row r="201">
      <c r="A201" s="62"/>
      <c r="B201" s="62"/>
      <c r="L201" s="59" t="str">
        <f t="shared" si="1"/>
        <v/>
      </c>
      <c r="M201" s="40">
        <f t="shared" si="2"/>
        <v>0</v>
      </c>
    </row>
    <row r="202">
      <c r="A202" s="63"/>
      <c r="B202" s="63"/>
      <c r="L202" s="59" t="str">
        <f t="shared" si="1"/>
        <v/>
      </c>
      <c r="M202" s="40">
        <f t="shared" si="2"/>
        <v>0</v>
      </c>
    </row>
    <row r="203">
      <c r="A203" s="64"/>
      <c r="B203" s="64"/>
      <c r="L203" s="59" t="str">
        <f t="shared" si="1"/>
        <v/>
      </c>
      <c r="M203" s="40">
        <f t="shared" si="2"/>
        <v>0</v>
      </c>
    </row>
    <row r="204">
      <c r="A204" s="65"/>
      <c r="B204" s="65"/>
      <c r="L204" s="59" t="str">
        <f t="shared" si="1"/>
        <v/>
      </c>
      <c r="M204" s="40">
        <f t="shared" si="2"/>
        <v>0</v>
      </c>
    </row>
    <row r="205">
      <c r="A205" s="64"/>
      <c r="B205" s="64"/>
      <c r="L205" s="59" t="str">
        <f t="shared" si="1"/>
        <v/>
      </c>
      <c r="M205" s="40">
        <f t="shared" si="2"/>
        <v>0</v>
      </c>
    </row>
    <row r="206">
      <c r="A206" s="65"/>
      <c r="B206" s="65"/>
      <c r="L206" s="59" t="str">
        <f t="shared" si="1"/>
        <v/>
      </c>
      <c r="M206" s="40">
        <f t="shared" si="2"/>
        <v>0</v>
      </c>
    </row>
    <row r="207">
      <c r="A207" s="64"/>
      <c r="B207" s="64"/>
      <c r="L207" s="59" t="str">
        <f t="shared" si="1"/>
        <v/>
      </c>
      <c r="M207" s="40">
        <f t="shared" si="2"/>
        <v>0</v>
      </c>
    </row>
    <row r="208">
      <c r="A208" s="65"/>
      <c r="B208" s="65"/>
      <c r="L208" s="59" t="str">
        <f t="shared" si="1"/>
        <v/>
      </c>
      <c r="M208" s="40">
        <f t="shared" si="2"/>
        <v>0</v>
      </c>
    </row>
    <row r="209">
      <c r="A209" s="64"/>
      <c r="B209" s="64"/>
      <c r="L209" s="59" t="str">
        <f t="shared" si="1"/>
        <v/>
      </c>
      <c r="M209" s="40">
        <f t="shared" si="2"/>
        <v>0</v>
      </c>
    </row>
    <row r="210">
      <c r="A210" s="65"/>
      <c r="B210" s="65"/>
      <c r="L210" s="59" t="str">
        <f t="shared" si="1"/>
        <v/>
      </c>
      <c r="M210" s="40">
        <f t="shared" si="2"/>
        <v>0</v>
      </c>
    </row>
    <row r="211">
      <c r="A211" s="64"/>
      <c r="B211" s="64"/>
    </row>
    <row r="212">
      <c r="A212" s="65"/>
      <c r="B212" s="65"/>
    </row>
    <row r="213">
      <c r="A213" s="64"/>
      <c r="B213" s="64"/>
    </row>
    <row r="214">
      <c r="A214" s="65"/>
      <c r="B214" s="65"/>
    </row>
    <row r="215">
      <c r="A215" s="64"/>
      <c r="B215" s="64"/>
    </row>
    <row r="216">
      <c r="A216" s="65"/>
      <c r="B216" s="65"/>
    </row>
    <row r="217">
      <c r="A217" s="64"/>
      <c r="B217" s="64"/>
    </row>
    <row r="218">
      <c r="A218" s="65"/>
      <c r="B218" s="65"/>
    </row>
    <row r="219">
      <c r="A219" s="64"/>
      <c r="B219" s="64"/>
    </row>
    <row r="220">
      <c r="A220" s="65"/>
      <c r="B220" s="65"/>
    </row>
    <row r="221">
      <c r="A221" s="64"/>
      <c r="B221" s="64"/>
    </row>
    <row r="222">
      <c r="A222" s="65"/>
      <c r="B222" s="65"/>
    </row>
    <row r="223">
      <c r="A223" s="64"/>
      <c r="B223" s="64"/>
    </row>
    <row r="224">
      <c r="A224" s="65"/>
      <c r="B224" s="65"/>
    </row>
    <row r="225">
      <c r="A225" s="64"/>
      <c r="B225" s="64"/>
    </row>
    <row r="226">
      <c r="A226" s="65"/>
      <c r="B226" s="65"/>
    </row>
    <row r="227">
      <c r="A227" s="64"/>
      <c r="B227" s="64"/>
    </row>
    <row r="228">
      <c r="A228" s="65"/>
      <c r="B228" s="65"/>
    </row>
    <row r="229">
      <c r="A229" s="64"/>
      <c r="B229" s="64"/>
    </row>
    <row r="230">
      <c r="A230" s="65"/>
      <c r="B230" s="65"/>
    </row>
    <row r="231">
      <c r="A231" s="64"/>
      <c r="B231" s="64"/>
    </row>
    <row r="232">
      <c r="A232" s="65"/>
      <c r="B232" s="65"/>
    </row>
    <row r="233">
      <c r="A233" s="64"/>
      <c r="B233" s="64"/>
    </row>
    <row r="234">
      <c r="A234" s="65"/>
      <c r="B234" s="65"/>
    </row>
    <row r="235">
      <c r="A235" s="64"/>
      <c r="B235" s="64"/>
    </row>
    <row r="236">
      <c r="A236" s="65"/>
      <c r="B236" s="65"/>
    </row>
    <row r="237">
      <c r="A237" s="64"/>
      <c r="B237" s="64"/>
    </row>
    <row r="238">
      <c r="A238" s="65"/>
      <c r="B238" s="65"/>
    </row>
    <row r="239">
      <c r="A239" s="64"/>
      <c r="B239" s="64"/>
    </row>
    <row r="240">
      <c r="A240" s="65"/>
      <c r="B240" s="65"/>
    </row>
    <row r="241">
      <c r="A241" s="64"/>
      <c r="B241" s="64"/>
    </row>
    <row r="242">
      <c r="A242" s="65"/>
      <c r="B242" s="65"/>
    </row>
    <row r="243">
      <c r="A243" s="64"/>
      <c r="B243" s="64"/>
    </row>
    <row r="244">
      <c r="A244" s="65"/>
      <c r="B244" s="65"/>
    </row>
    <row r="245">
      <c r="A245" s="64"/>
      <c r="B245" s="64"/>
    </row>
    <row r="246">
      <c r="A246" s="65"/>
      <c r="B246" s="65"/>
    </row>
    <row r="247">
      <c r="A247" s="64"/>
      <c r="B247" s="64"/>
    </row>
    <row r="248">
      <c r="A248" s="65"/>
      <c r="B248" s="65"/>
    </row>
    <row r="249">
      <c r="A249" s="64"/>
      <c r="B249" s="64"/>
    </row>
    <row r="250">
      <c r="A250" s="65"/>
      <c r="B250" s="65"/>
    </row>
    <row r="251">
      <c r="A251" s="64"/>
      <c r="B251" s="64"/>
    </row>
    <row r="252">
      <c r="A252" s="65"/>
      <c r="B252" s="65"/>
    </row>
    <row r="253">
      <c r="A253" s="64"/>
      <c r="B253" s="64"/>
    </row>
    <row r="254">
      <c r="A254" s="65"/>
      <c r="B254" s="65"/>
    </row>
    <row r="255">
      <c r="A255" s="64"/>
      <c r="B255" s="64"/>
    </row>
    <row r="256">
      <c r="A256" s="65"/>
      <c r="B256" s="65"/>
    </row>
    <row r="257">
      <c r="A257" s="64"/>
      <c r="B257" s="64"/>
    </row>
    <row r="258">
      <c r="A258" s="65"/>
      <c r="B258" s="65"/>
    </row>
    <row r="259">
      <c r="A259" s="64"/>
      <c r="B259" s="64"/>
    </row>
    <row r="260">
      <c r="A260" s="65"/>
      <c r="B260" s="65"/>
    </row>
    <row r="261">
      <c r="A261" s="64"/>
      <c r="B261" s="64"/>
    </row>
    <row r="262">
      <c r="A262" s="65"/>
      <c r="B262" s="65"/>
    </row>
    <row r="263">
      <c r="A263" s="64"/>
      <c r="B263" s="64"/>
    </row>
    <row r="264">
      <c r="A264" s="65"/>
      <c r="B264" s="65"/>
    </row>
    <row r="265">
      <c r="A265" s="64"/>
      <c r="B265" s="64"/>
    </row>
    <row r="266">
      <c r="A266" s="65"/>
      <c r="B266" s="65"/>
    </row>
    <row r="267">
      <c r="A267" s="64"/>
      <c r="B267" s="64"/>
    </row>
    <row r="268">
      <c r="A268" s="65"/>
      <c r="B268" s="65"/>
    </row>
    <row r="269">
      <c r="A269" s="64"/>
      <c r="B269" s="64"/>
    </row>
    <row r="270">
      <c r="A270" s="65"/>
      <c r="B270" s="65"/>
    </row>
    <row r="271">
      <c r="A271" s="64"/>
      <c r="B271" s="64"/>
    </row>
    <row r="272">
      <c r="A272" s="65"/>
      <c r="B272" s="65"/>
    </row>
    <row r="273">
      <c r="A273" s="64"/>
      <c r="B273" s="64"/>
    </row>
    <row r="274">
      <c r="A274" s="65"/>
      <c r="B274" s="65"/>
    </row>
    <row r="275">
      <c r="A275" s="64"/>
      <c r="B275" s="64"/>
    </row>
    <row r="276">
      <c r="A276" s="65"/>
      <c r="B276" s="65"/>
    </row>
    <row r="277">
      <c r="A277" s="64"/>
      <c r="B277" s="64"/>
    </row>
    <row r="278">
      <c r="A278" s="65"/>
      <c r="B278" s="65"/>
    </row>
    <row r="279">
      <c r="A279" s="64"/>
      <c r="B279" s="64"/>
    </row>
    <row r="280">
      <c r="A280" s="65"/>
      <c r="B280" s="65"/>
    </row>
    <row r="281">
      <c r="A281" s="64"/>
      <c r="B281" s="64"/>
    </row>
    <row r="282">
      <c r="A282" s="65"/>
      <c r="B282" s="65"/>
    </row>
    <row r="283">
      <c r="A283" s="64"/>
      <c r="B283" s="64"/>
    </row>
    <row r="284">
      <c r="A284" s="65"/>
      <c r="B284" s="65"/>
    </row>
    <row r="285">
      <c r="A285" s="64"/>
      <c r="B285" s="64"/>
    </row>
    <row r="286">
      <c r="A286" s="65"/>
      <c r="B286" s="65"/>
    </row>
    <row r="287">
      <c r="A287" s="64"/>
      <c r="B287" s="64"/>
    </row>
    <row r="288">
      <c r="A288" s="65"/>
      <c r="B288" s="65"/>
    </row>
    <row r="289">
      <c r="A289" s="64"/>
      <c r="B289" s="64"/>
    </row>
    <row r="290">
      <c r="A290" s="65"/>
      <c r="B290" s="65"/>
    </row>
    <row r="291">
      <c r="A291" s="64"/>
      <c r="B291" s="64"/>
    </row>
    <row r="292">
      <c r="A292" s="65"/>
      <c r="B292" s="65"/>
    </row>
    <row r="293">
      <c r="A293" s="64"/>
      <c r="B293" s="64"/>
    </row>
    <row r="294">
      <c r="A294" s="65"/>
      <c r="B294" s="65"/>
    </row>
    <row r="295">
      <c r="A295" s="64"/>
      <c r="B295" s="64"/>
    </row>
    <row r="296">
      <c r="A296" s="65"/>
      <c r="B296" s="65"/>
    </row>
    <row r="297">
      <c r="A297" s="64"/>
      <c r="B297" s="64"/>
    </row>
    <row r="298">
      <c r="A298" s="65"/>
      <c r="B298" s="65"/>
    </row>
    <row r="299">
      <c r="A299" s="64"/>
      <c r="B299" s="64"/>
    </row>
    <row r="300">
      <c r="A300" s="65"/>
      <c r="B300" s="65"/>
    </row>
    <row r="301">
      <c r="A301" s="64"/>
      <c r="B301" s="64"/>
    </row>
    <row r="302">
      <c r="A302" s="65"/>
      <c r="B302" s="65"/>
    </row>
    <row r="303">
      <c r="A303" s="64"/>
      <c r="B303" s="64"/>
    </row>
    <row r="304">
      <c r="A304" s="65"/>
      <c r="B304" s="65"/>
    </row>
    <row r="305">
      <c r="A305" s="64"/>
      <c r="B305" s="64"/>
    </row>
    <row r="306">
      <c r="A306" s="65"/>
      <c r="B306" s="65"/>
    </row>
    <row r="307">
      <c r="A307" s="64"/>
      <c r="B307" s="64"/>
    </row>
    <row r="308">
      <c r="A308" s="65"/>
      <c r="B308" s="65"/>
    </row>
    <row r="309">
      <c r="A309" s="64"/>
      <c r="B309" s="64"/>
    </row>
    <row r="310">
      <c r="A310" s="65"/>
      <c r="B310" s="65"/>
    </row>
    <row r="311">
      <c r="A311" s="64"/>
      <c r="B311" s="64"/>
    </row>
    <row r="312">
      <c r="A312" s="65"/>
      <c r="B312" s="65"/>
    </row>
    <row r="313">
      <c r="A313" s="64"/>
      <c r="B313" s="64"/>
    </row>
    <row r="314">
      <c r="A314" s="65"/>
      <c r="B314" s="65"/>
    </row>
    <row r="315">
      <c r="A315" s="64"/>
      <c r="B315" s="64"/>
    </row>
    <row r="316">
      <c r="A316" s="65"/>
      <c r="B316" s="65"/>
    </row>
    <row r="317">
      <c r="A317" s="64"/>
      <c r="B317" s="64"/>
    </row>
  </sheetData>
  <mergeCells count="1">
    <mergeCell ref="G55:H55"/>
  </mergeCells>
  <conditionalFormatting sqref="A2:M176">
    <cfRule type="expression" dxfId="0" priority="1">
      <formula>$M2&gt;0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5"/>
    <col customWidth="1" min="2" max="2" width="14.13"/>
    <col customWidth="1" min="3" max="3" width="42.75"/>
    <col customWidth="1" min="4" max="4" width="52.0"/>
    <col customWidth="1" min="5" max="5" width="12.13"/>
    <col customWidth="1" min="6" max="6" width="12.25"/>
    <col customWidth="1" min="7" max="7" width="19.75"/>
    <col customWidth="1" min="8" max="8" width="23.88"/>
    <col customWidth="1" min="9" max="9" width="47.75"/>
    <col hidden="1" min="10" max="11" width="12.63"/>
  </cols>
  <sheetData>
    <row r="1">
      <c r="A1" s="66">
        <v>1.0</v>
      </c>
      <c r="B1" s="66" t="s">
        <v>1667</v>
      </c>
      <c r="C1" s="66" t="s">
        <v>1668</v>
      </c>
      <c r="D1" s="66" t="s">
        <v>1669</v>
      </c>
      <c r="E1" s="67" t="s">
        <v>1670</v>
      </c>
      <c r="F1" s="67" t="s">
        <v>1671</v>
      </c>
      <c r="G1" s="67" t="s">
        <v>1721</v>
      </c>
      <c r="H1" s="67" t="s">
        <v>1722</v>
      </c>
      <c r="I1" s="67" t="s">
        <v>1676</v>
      </c>
      <c r="J1" s="7" t="s">
        <v>1677</v>
      </c>
      <c r="K1" s="68"/>
      <c r="L1" s="68"/>
      <c r="M1" s="68"/>
      <c r="N1" s="68"/>
      <c r="O1" s="68"/>
      <c r="P1" s="68"/>
      <c r="Q1" s="68"/>
      <c r="R1" s="68"/>
      <c r="S1" s="68"/>
      <c r="T1" s="68"/>
      <c r="U1" s="68"/>
      <c r="V1" s="68"/>
      <c r="W1" s="68"/>
      <c r="X1" s="68"/>
      <c r="Y1" s="68"/>
      <c r="Z1" s="68"/>
      <c r="AA1" s="68"/>
    </row>
    <row r="2">
      <c r="A2" s="66">
        <v>2.0</v>
      </c>
      <c r="B2" s="11" t="s">
        <v>6</v>
      </c>
      <c r="C2" s="11" t="s">
        <v>173</v>
      </c>
      <c r="D2" s="11" t="s">
        <v>987</v>
      </c>
      <c r="E2" s="54" t="s">
        <v>1678</v>
      </c>
      <c r="F2" s="54" t="s">
        <v>1678</v>
      </c>
      <c r="G2" s="54" t="s">
        <v>1678</v>
      </c>
      <c r="H2" s="54" t="s">
        <v>669</v>
      </c>
      <c r="I2" s="69" t="str">
        <f t="array" ref="I2">IFERROR(INDEX('Table D. Endnotes for non-FSSI '!C:C, MATCH(B2&amp;D2,'Table D. Endnotes for non-FSSI '!A:A&amp;'Table D. Endnotes for non-FSSI '!B:B, 0)),"")</f>
        <v/>
      </c>
      <c r="J2" s="59" t="str">
        <f t="shared" ref="J2:J365" si="1">IFERROR(MATCH(D2, INDIRECT("allocations!C:C"),0),"")</f>
        <v/>
      </c>
      <c r="K2" s="40">
        <f t="shared" ref="K2:K365" si="2">VALUE(J2)</f>
        <v>0</v>
      </c>
    </row>
    <row r="3">
      <c r="A3" s="66">
        <v>3.0</v>
      </c>
      <c r="B3" s="11" t="s">
        <v>6</v>
      </c>
      <c r="C3" s="11" t="s">
        <v>173</v>
      </c>
      <c r="D3" s="11" t="s">
        <v>989</v>
      </c>
      <c r="E3" s="54" t="s">
        <v>1678</v>
      </c>
      <c r="F3" s="54" t="s">
        <v>1680</v>
      </c>
      <c r="G3" s="54" t="s">
        <v>669</v>
      </c>
      <c r="H3" s="54" t="s">
        <v>1723</v>
      </c>
      <c r="I3" s="69" t="str">
        <f t="array" ref="I3">IFERROR(INDEX('Table D. Endnotes for non-FSSI '!C:C, MATCH(B3&amp;D3,'Table D. Endnotes for non-FSSI '!A:A&amp;'Table D. Endnotes for non-FSSI '!B:B, 0)),"")</f>
        <v>A domestic rebuilding plan is in place for this stock. The United States continues to work with the International Commission for the Conservation of Atlantic Tunas to develop and implement an international rebuilding plan to rebuild the stock throughout its range. The United States catches only a small portion of total catches for this stock. There is currently not enough information to project when this stock is expected to rebuild.</v>
      </c>
      <c r="J3" s="59" t="str">
        <f t="shared" si="1"/>
        <v/>
      </c>
      <c r="K3" s="40">
        <f t="shared" si="2"/>
        <v>0</v>
      </c>
    </row>
    <row r="4">
      <c r="A4" s="66">
        <v>4.0</v>
      </c>
      <c r="B4" s="11" t="s">
        <v>6</v>
      </c>
      <c r="C4" s="11" t="s">
        <v>173</v>
      </c>
      <c r="D4" s="11" t="s">
        <v>1002</v>
      </c>
      <c r="E4" s="54" t="s">
        <v>1683</v>
      </c>
      <c r="F4" s="54" t="s">
        <v>1683</v>
      </c>
      <c r="G4" s="54" t="s">
        <v>1683</v>
      </c>
      <c r="H4" s="54" t="s">
        <v>669</v>
      </c>
      <c r="I4" s="69" t="str">
        <f t="array" ref="I4">IFERROR(INDEX('Table D. Endnotes for non-FSSI '!C:C, MATCH(B4&amp;D4,'Table D. Endnotes for non-FSSI '!A:A&amp;'Table D. Endnotes for non-FSSI '!B:B, 0)),"")</f>
        <v/>
      </c>
      <c r="J4" s="59" t="str">
        <f t="shared" si="1"/>
        <v/>
      </c>
      <c r="K4" s="40">
        <f t="shared" si="2"/>
        <v>0</v>
      </c>
    </row>
    <row r="5">
      <c r="A5" s="66">
        <v>5.0</v>
      </c>
      <c r="B5" s="11" t="s">
        <v>6</v>
      </c>
      <c r="C5" s="11" t="s">
        <v>173</v>
      </c>
      <c r="D5" s="11" t="s">
        <v>1040</v>
      </c>
      <c r="E5" s="54" t="s">
        <v>1680</v>
      </c>
      <c r="F5" s="54" t="s">
        <v>1680</v>
      </c>
      <c r="G5" s="54" t="s">
        <v>669</v>
      </c>
      <c r="H5" s="54" t="s">
        <v>1724</v>
      </c>
      <c r="I5" s="69" t="str">
        <f t="array" ref="I5">IFERROR(INDEX('Table D. Endnotes for non-FSSI '!C:C, MATCH(B5&amp;D5,'Table D. Endnotes for non-FSSI '!A:A&amp;'Table D. Endnotes for non-FSSI '!B:B, 0)),"")</f>
        <v>Blue marlin has been in a domestic rebuilding plan since 2001. Prior to 2019, there was no projected timeline to rebuild. In 2019, a rebuilding timeline was added and this stock is now projected to rebuild by 2028. There is now an international rebuilding plan (developed through ICCAT) in place for this stock.</v>
      </c>
      <c r="J5" s="59" t="str">
        <f t="shared" si="1"/>
        <v/>
      </c>
      <c r="K5" s="40">
        <f t="shared" si="2"/>
        <v>0</v>
      </c>
    </row>
    <row r="6">
      <c r="A6" s="66">
        <v>6.0</v>
      </c>
      <c r="B6" s="11" t="s">
        <v>6</v>
      </c>
      <c r="C6" s="11" t="s">
        <v>173</v>
      </c>
      <c r="D6" s="11" t="s">
        <v>1046</v>
      </c>
      <c r="E6" s="54" t="s">
        <v>1678</v>
      </c>
      <c r="F6" s="54" t="s">
        <v>1678</v>
      </c>
      <c r="G6" s="54" t="s">
        <v>1678</v>
      </c>
      <c r="H6" s="54" t="s">
        <v>669</v>
      </c>
      <c r="I6" s="69" t="str">
        <f t="array" ref="I6">IFERROR(INDEX('Table D. Endnotes for non-FSSI '!C:C, MATCH(B6&amp;D6,'Table D. Endnotes for non-FSSI '!A:A&amp;'Table D. Endnotes for non-FSSI '!B:B, 0)),"")</f>
        <v/>
      </c>
      <c r="J6" s="59" t="str">
        <f t="shared" si="1"/>
        <v/>
      </c>
      <c r="K6" s="40">
        <f t="shared" si="2"/>
        <v>0</v>
      </c>
    </row>
    <row r="7">
      <c r="A7" s="66">
        <v>7.0</v>
      </c>
      <c r="B7" s="11" t="s">
        <v>6</v>
      </c>
      <c r="C7" s="11" t="s">
        <v>173</v>
      </c>
      <c r="D7" s="11" t="s">
        <v>174</v>
      </c>
      <c r="E7" s="54" t="s">
        <v>1678</v>
      </c>
      <c r="F7" s="54" t="s">
        <v>1683</v>
      </c>
      <c r="G7" s="54" t="s">
        <v>1683</v>
      </c>
      <c r="H7" s="54" t="s">
        <v>669</v>
      </c>
      <c r="I7" s="69" t="str">
        <f t="array" ref="I7">IFERROR(INDEX('Table D. Endnotes for non-FSSI '!C:C, MATCH(B7&amp;D7,'Table D. Endnotes for non-FSSI '!A:A&amp;'Table D. Endnotes for non-FSSI '!B:B, 0)),"")</f>
        <v>In the last two stock assessments[ (2017 and 2021)], due to continued uncertainty regarding stock recruitment potential and the continued inability to resolve the divergent (i.e., low vs. high) recruitment potential scenarios, spawning stock biomass (SSB) was not estimated and maximum sustainable yield (MSY) reference points were not used to determine stock status. The assessment used total biomass information, which does not depend on which of these scenarios is selected. The 2021 stock assessment estimated that the total biomass increased by nine percent over 2017 through 2020 and concluded that overfishing was not occurring. In recent years, short-term advice has been provided based on an F0.1 reference point (FMSY proxy) assuming that near term recruitment will be similar to the recent past recruitment. The F0.1 strategy compensates for the effect of recruitment changes on biomass by allowing higher catches when recent recruitment is higher and reducing catches when recent recruitments are lower. Fishing consistently at F0.1 will, over the long-term, cause the stock to fluctuate around the corresponding long-term biomass (B0.1), whatever the future recruitment potential. For 2023 onward, the stock will be managed, including the setting of the TAC, under a management procedure that was adopted by ICCAT for both stocks of Atlantic bluefin tuna (ICCAT Rec. 22-10)</v>
      </c>
      <c r="J7" s="59" t="str">
        <f t="shared" si="1"/>
        <v/>
      </c>
      <c r="K7" s="40">
        <f t="shared" si="2"/>
        <v>0</v>
      </c>
    </row>
    <row r="8">
      <c r="A8" s="66">
        <v>8.0</v>
      </c>
      <c r="B8" s="11" t="s">
        <v>6</v>
      </c>
      <c r="C8" s="11" t="s">
        <v>173</v>
      </c>
      <c r="D8" s="11" t="s">
        <v>1057</v>
      </c>
      <c r="E8" s="54" t="s">
        <v>1683</v>
      </c>
      <c r="F8" s="54" t="s">
        <v>1683</v>
      </c>
      <c r="G8" s="54" t="s">
        <v>1683</v>
      </c>
      <c r="H8" s="54" t="s">
        <v>669</v>
      </c>
      <c r="I8" s="69" t="str">
        <f t="array" ref="I8">IFERROR(INDEX('Table D. Endnotes for non-FSSI '!C:C, MATCH(B8&amp;D8,'Table D. Endnotes for non-FSSI '!A:A&amp;'Table D. Endnotes for non-FSSI '!B:B, 0)),"")</f>
        <v/>
      </c>
      <c r="J8" s="59" t="str">
        <f t="shared" si="1"/>
        <v/>
      </c>
      <c r="K8" s="40">
        <f t="shared" si="2"/>
        <v>0</v>
      </c>
    </row>
    <row r="9">
      <c r="A9" s="66">
        <v>9.0</v>
      </c>
      <c r="B9" s="11" t="s">
        <v>6</v>
      </c>
      <c r="C9" s="11" t="s">
        <v>173</v>
      </c>
      <c r="D9" s="11" t="s">
        <v>1059</v>
      </c>
      <c r="E9" s="54" t="s">
        <v>1683</v>
      </c>
      <c r="F9" s="54" t="s">
        <v>1683</v>
      </c>
      <c r="G9" s="54" t="s">
        <v>1683</v>
      </c>
      <c r="H9" s="54" t="s">
        <v>669</v>
      </c>
      <c r="I9" s="69" t="str">
        <f t="array" ref="I9">IFERROR(INDEX('Table D. Endnotes for non-FSSI '!C:C, MATCH(B9&amp;D9,'Table D. Endnotes for non-FSSI '!A:A&amp;'Table D. Endnotes for non-FSSI '!B:B, 0)),"")</f>
        <v/>
      </c>
      <c r="J9" s="59" t="str">
        <f t="shared" si="1"/>
        <v/>
      </c>
      <c r="K9" s="40">
        <f t="shared" si="2"/>
        <v>0</v>
      </c>
    </row>
    <row r="10">
      <c r="A10" s="66">
        <v>10.0</v>
      </c>
      <c r="B10" s="11" t="s">
        <v>6</v>
      </c>
      <c r="C10" s="11" t="s">
        <v>173</v>
      </c>
      <c r="D10" s="11" t="s">
        <v>1009</v>
      </c>
      <c r="E10" s="54" t="s">
        <v>1683</v>
      </c>
      <c r="F10" s="54" t="s">
        <v>1683</v>
      </c>
      <c r="G10" s="54" t="s">
        <v>1683</v>
      </c>
      <c r="H10" s="54" t="s">
        <v>669</v>
      </c>
      <c r="I10" s="69" t="str">
        <f t="array" ref="I10">IFERROR(INDEX('Table D. Endnotes for non-FSSI '!C:C, MATCH(B10&amp;D10,'Table D. Endnotes for non-FSSI '!A:A&amp;'Table D. Endnotes for non-FSSI '!B:B, 0)),"")</f>
        <v/>
      </c>
      <c r="J10" s="59" t="str">
        <f t="shared" si="1"/>
        <v/>
      </c>
      <c r="K10" s="40">
        <f t="shared" si="2"/>
        <v>0</v>
      </c>
    </row>
    <row r="11">
      <c r="A11" s="66">
        <v>11.0</v>
      </c>
      <c r="B11" s="11" t="s">
        <v>6</v>
      </c>
      <c r="C11" s="11" t="s">
        <v>173</v>
      </c>
      <c r="D11" s="11" t="s">
        <v>1017</v>
      </c>
      <c r="E11" s="54" t="s">
        <v>1680</v>
      </c>
      <c r="F11" s="54" t="s">
        <v>1680</v>
      </c>
      <c r="G11" s="54" t="s">
        <v>669</v>
      </c>
      <c r="H11" s="54" t="s">
        <v>1725</v>
      </c>
      <c r="I11" s="69" t="str">
        <f t="array" ref="I11">IFERROR(INDEX('Table D. Endnotes for non-FSSI '!C:C, MATCH(B11&amp;D11,'Table D. Endnotes for non-FSSI '!A:A&amp;'Table D. Endnotes for non-FSSI '!B:B, 0)),"")</f>
        <v/>
      </c>
      <c r="J11" s="59" t="str">
        <f t="shared" si="1"/>
        <v/>
      </c>
      <c r="K11" s="40">
        <f t="shared" si="2"/>
        <v>0</v>
      </c>
    </row>
    <row r="12">
      <c r="A12" s="66">
        <v>12.0</v>
      </c>
      <c r="B12" s="11" t="s">
        <v>6</v>
      </c>
      <c r="C12" s="11" t="s">
        <v>173</v>
      </c>
      <c r="D12" s="11" t="s">
        <v>1068</v>
      </c>
      <c r="E12" s="54" t="s">
        <v>1678</v>
      </c>
      <c r="F12" s="54" t="s">
        <v>1678</v>
      </c>
      <c r="G12" s="54" t="s">
        <v>1678</v>
      </c>
      <c r="H12" s="54" t="s">
        <v>669</v>
      </c>
      <c r="I12" s="69" t="str">
        <f t="array" ref="I12">IFERROR(INDEX('Table D. Endnotes for non-FSSI '!C:C, MATCH(B12&amp;D12,'Table D. Endnotes for non-FSSI '!A:A&amp;'Table D. Endnotes for non-FSSI '!B:B, 0)),"")</f>
        <v/>
      </c>
      <c r="J12" s="59" t="str">
        <f t="shared" si="1"/>
        <v/>
      </c>
      <c r="K12" s="40">
        <f t="shared" si="2"/>
        <v>0</v>
      </c>
    </row>
    <row r="13">
      <c r="A13" s="66">
        <v>13.0</v>
      </c>
      <c r="B13" s="11" t="s">
        <v>6</v>
      </c>
      <c r="C13" s="11" t="s">
        <v>173</v>
      </c>
      <c r="D13" s="11" t="s">
        <v>1064</v>
      </c>
      <c r="E13" s="54" t="s">
        <v>1683</v>
      </c>
      <c r="F13" s="54" t="s">
        <v>1683</v>
      </c>
      <c r="G13" s="54" t="s">
        <v>1683</v>
      </c>
      <c r="H13" s="54" t="s">
        <v>669</v>
      </c>
      <c r="I13" s="69" t="str">
        <f t="array" ref="I13">IFERROR(INDEX('Table D. Endnotes for non-FSSI '!C:C, MATCH(B13&amp;D13,'Table D. Endnotes for non-FSSI '!A:A&amp;'Table D. Endnotes for non-FSSI '!B:B, 0)),"")</f>
        <v/>
      </c>
      <c r="J13" s="59" t="str">
        <f t="shared" si="1"/>
        <v/>
      </c>
      <c r="K13" s="40">
        <f t="shared" si="2"/>
        <v>0</v>
      </c>
    </row>
    <row r="14">
      <c r="A14" s="66">
        <v>14.0</v>
      </c>
      <c r="B14" s="11" t="s">
        <v>6</v>
      </c>
      <c r="C14" s="11" t="s">
        <v>173</v>
      </c>
      <c r="D14" s="11" t="s">
        <v>1025</v>
      </c>
      <c r="E14" s="54" t="s">
        <v>1683</v>
      </c>
      <c r="F14" s="54" t="s">
        <v>1683</v>
      </c>
      <c r="G14" s="54" t="s">
        <v>1683</v>
      </c>
      <c r="H14" s="54" t="s">
        <v>669</v>
      </c>
      <c r="I14" s="69" t="str">
        <f t="array" ref="I14">IFERROR(INDEX('Table D. Endnotes for non-FSSI '!C:C, MATCH(B14&amp;D14,'Table D. Endnotes for non-FSSI '!A:A&amp;'Table D. Endnotes for non-FSSI '!B:B, 0)),"")</f>
        <v/>
      </c>
      <c r="J14" s="59" t="str">
        <f t="shared" si="1"/>
        <v/>
      </c>
      <c r="K14" s="40">
        <f t="shared" si="2"/>
        <v>0</v>
      </c>
    </row>
    <row r="15">
      <c r="A15" s="66">
        <v>15.0</v>
      </c>
      <c r="B15" s="11" t="s">
        <v>6</v>
      </c>
      <c r="C15" s="11" t="s">
        <v>173</v>
      </c>
      <c r="D15" s="11" t="s">
        <v>1014</v>
      </c>
      <c r="E15" s="54" t="s">
        <v>1683</v>
      </c>
      <c r="F15" s="54" t="s">
        <v>1683</v>
      </c>
      <c r="G15" s="54" t="s">
        <v>1683</v>
      </c>
      <c r="H15" s="54" t="s">
        <v>669</v>
      </c>
      <c r="I15" s="69" t="str">
        <f t="array" ref="I15">IFERROR(INDEX('Table D. Endnotes for non-FSSI '!C:C, MATCH(B15&amp;D15,'Table D. Endnotes for non-FSSI '!A:A&amp;'Table D. Endnotes for non-FSSI '!B:B, 0)),"")</f>
        <v/>
      </c>
      <c r="J15" s="59" t="str">
        <f t="shared" si="1"/>
        <v/>
      </c>
      <c r="K15" s="40">
        <f t="shared" si="2"/>
        <v>0</v>
      </c>
    </row>
    <row r="16">
      <c r="A16" s="66">
        <v>16.0</v>
      </c>
      <c r="B16" s="11" t="s">
        <v>6</v>
      </c>
      <c r="C16" s="11" t="s">
        <v>173</v>
      </c>
      <c r="D16" s="11" t="s">
        <v>1038</v>
      </c>
      <c r="E16" s="54" t="s">
        <v>1678</v>
      </c>
      <c r="F16" s="54" t="s">
        <v>1680</v>
      </c>
      <c r="G16" s="54" t="s">
        <v>669</v>
      </c>
      <c r="H16" s="54" t="s">
        <v>1725</v>
      </c>
      <c r="I16" s="69" t="str">
        <f t="array" ref="I16">IFERROR(INDEX('Table D. Endnotes for non-FSSI '!C:C, MATCH(B16&amp;D16,'Table D. Endnotes for non-FSSI '!A:A&amp;'Table D. Endnotes for non-FSSI '!B:B, 0)),"")</f>
        <v>The species contained in this complex are smooth dogfish, Florida smoothhound, and Gulf smoothhound.</v>
      </c>
      <c r="J16" s="59" t="str">
        <f t="shared" si="1"/>
        <v/>
      </c>
      <c r="K16" s="40">
        <f t="shared" si="2"/>
        <v>0</v>
      </c>
    </row>
    <row r="17">
      <c r="A17" s="66">
        <v>17.0</v>
      </c>
      <c r="B17" s="11" t="s">
        <v>6</v>
      </c>
      <c r="C17" s="11" t="s">
        <v>173</v>
      </c>
      <c r="D17" s="11" t="s">
        <v>1062</v>
      </c>
      <c r="E17" s="54" t="s">
        <v>1683</v>
      </c>
      <c r="F17" s="54" t="s">
        <v>1683</v>
      </c>
      <c r="G17" s="54" t="s">
        <v>1683</v>
      </c>
      <c r="H17" s="54" t="s">
        <v>669</v>
      </c>
      <c r="I17" s="69" t="str">
        <f t="array" ref="I17">IFERROR(INDEX('Table D. Endnotes for non-FSSI '!C:C, MATCH(B17&amp;D17,'Table D. Endnotes for non-FSSI '!A:A&amp;'Table D. Endnotes for non-FSSI '!B:B, 0)),"")</f>
        <v/>
      </c>
      <c r="J17" s="59" t="str">
        <f t="shared" si="1"/>
        <v/>
      </c>
      <c r="K17" s="40">
        <f t="shared" si="2"/>
        <v>0</v>
      </c>
    </row>
    <row r="18">
      <c r="A18" s="66">
        <v>18.0</v>
      </c>
      <c r="B18" s="58" t="s">
        <v>6</v>
      </c>
      <c r="C18" s="58" t="s">
        <v>173</v>
      </c>
      <c r="D18" s="58" t="s">
        <v>1027</v>
      </c>
      <c r="E18" s="58" t="s">
        <v>1678</v>
      </c>
      <c r="F18" s="58" t="s">
        <v>1687</v>
      </c>
      <c r="G18" s="58" t="s">
        <v>1678</v>
      </c>
      <c r="H18" s="58" t="s">
        <v>1723</v>
      </c>
      <c r="I18" s="69" t="str">
        <f t="array" ref="I18">IFERROR(INDEX('Table D. Endnotes for non-FSSI '!C:C, MATCH(B18&amp;D18,'Table D. Endnotes for non-FSSI '!A:A&amp;'Table D. Endnotes for non-FSSI '!B:B, 0)),"")</f>
        <v>A domestic rebuilding plan is in place for this stock. The United States continues to work with the International Commission for the Conservation of Atlantic Tunas to develop and implement an international rebuilding plan to rebuild the stock throughout its range. The United States catches only a small portion of total catches for this stock. There is currently not enough information to project when this stock is expected to rebuild.</v>
      </c>
      <c r="J18" s="59" t="str">
        <f t="shared" si="1"/>
        <v/>
      </c>
      <c r="K18" s="40">
        <f t="shared" si="2"/>
        <v>0</v>
      </c>
    </row>
    <row r="19">
      <c r="A19" s="66">
        <v>19.0</v>
      </c>
      <c r="B19" s="58" t="s">
        <v>6</v>
      </c>
      <c r="C19" s="58" t="s">
        <v>173</v>
      </c>
      <c r="D19" s="58" t="s">
        <v>1030</v>
      </c>
      <c r="E19" s="58" t="s">
        <v>1680</v>
      </c>
      <c r="F19" s="58" t="s">
        <v>1680</v>
      </c>
      <c r="G19" s="58" t="s">
        <v>669</v>
      </c>
      <c r="H19" s="58" t="s">
        <v>1726</v>
      </c>
      <c r="I19" s="69" t="str">
        <f t="array" ref="I19">IFERROR(INDEX('Table D. Endnotes for non-FSSI '!C:C, MATCH(B19&amp;D19,'Table D. Endnotes for non-FSSI '!A:A&amp;'Table D. Endnotes for non-FSSI '!B:B, 0)),"")</f>
        <v>A domestic rebuilding plan is in place for this stock. The United States continues to work with the International Commission for the Conservation of Atlantic Tunas to develop and implement an international rebuilding plan to rebuild the stock throughout its range. The United States catches only a small portion of total catches for this stock. There is currently not enough information to project when this stock is expected to rebuild.</v>
      </c>
      <c r="J19" s="59" t="str">
        <f t="shared" si="1"/>
        <v/>
      </c>
      <c r="K19" s="40">
        <f t="shared" si="2"/>
        <v>0</v>
      </c>
    </row>
    <row r="20">
      <c r="A20" s="66">
        <v>20.0</v>
      </c>
      <c r="B20" s="58" t="s">
        <v>6</v>
      </c>
      <c r="C20" s="58" t="s">
        <v>173</v>
      </c>
      <c r="D20" s="58" t="s">
        <v>1005</v>
      </c>
      <c r="E20" s="58" t="s">
        <v>1683</v>
      </c>
      <c r="F20" s="58" t="s">
        <v>1683</v>
      </c>
      <c r="G20" s="58" t="s">
        <v>1683</v>
      </c>
      <c r="H20" s="58" t="s">
        <v>669</v>
      </c>
      <c r="I20" s="69" t="str">
        <f t="array" ref="I20">IFERROR(INDEX('Table D. Endnotes for non-FSSI '!C:C, MATCH(B20&amp;D20,'Table D. Endnotes for non-FSSI '!A:A&amp;'Table D. Endnotes for non-FSSI '!B:B, 0)),"")</f>
        <v/>
      </c>
      <c r="J20" s="59" t="str">
        <f t="shared" si="1"/>
        <v/>
      </c>
      <c r="K20" s="40">
        <f t="shared" si="2"/>
        <v>0</v>
      </c>
    </row>
    <row r="21">
      <c r="A21" s="66">
        <v>21.0</v>
      </c>
      <c r="B21" s="58" t="s">
        <v>6</v>
      </c>
      <c r="C21" s="58" t="s">
        <v>173</v>
      </c>
      <c r="D21" s="58" t="s">
        <v>1036</v>
      </c>
      <c r="E21" s="58" t="s">
        <v>1678</v>
      </c>
      <c r="F21" s="58" t="s">
        <v>1678</v>
      </c>
      <c r="G21" s="58" t="s">
        <v>1678</v>
      </c>
      <c r="H21" s="58" t="s">
        <v>669</v>
      </c>
      <c r="I21" s="69" t="str">
        <f t="array" ref="I21">IFERROR(INDEX('Table D. Endnotes for non-FSSI '!C:C, MATCH(B21&amp;D21,'Table D. Endnotes for non-FSSI '!A:A&amp;'Table D. Endnotes for non-FSSI '!B:B, 0)),"")</f>
        <v/>
      </c>
      <c r="J21" s="59" t="str">
        <f t="shared" si="1"/>
        <v/>
      </c>
      <c r="K21" s="40">
        <f t="shared" si="2"/>
        <v>0</v>
      </c>
    </row>
    <row r="22">
      <c r="A22" s="66">
        <v>22.0</v>
      </c>
      <c r="B22" s="58" t="s">
        <v>6</v>
      </c>
      <c r="C22" s="58" t="s">
        <v>173</v>
      </c>
      <c r="D22" s="58" t="s">
        <v>1003</v>
      </c>
      <c r="E22" s="58" t="s">
        <v>1683</v>
      </c>
      <c r="F22" s="58" t="s">
        <v>1683</v>
      </c>
      <c r="G22" s="58" t="s">
        <v>1683</v>
      </c>
      <c r="H22" s="58" t="s">
        <v>669</v>
      </c>
      <c r="I22" s="69" t="str">
        <f t="array" ref="I22">IFERROR(INDEX('Table D. Endnotes for non-FSSI '!C:C, MATCH(B22&amp;D22,'Table D. Endnotes for non-FSSI '!A:A&amp;'Table D. Endnotes for non-FSSI '!B:B, 0)),"")</f>
        <v/>
      </c>
      <c r="J22" s="59" t="str">
        <f t="shared" si="1"/>
        <v/>
      </c>
      <c r="K22" s="40">
        <f t="shared" si="2"/>
        <v>0</v>
      </c>
    </row>
    <row r="23">
      <c r="A23" s="66">
        <v>23.0</v>
      </c>
      <c r="B23" s="58" t="s">
        <v>6</v>
      </c>
      <c r="C23" s="58" t="s">
        <v>173</v>
      </c>
      <c r="D23" s="58" t="s">
        <v>994</v>
      </c>
      <c r="E23" s="58" t="s">
        <v>1678</v>
      </c>
      <c r="F23" s="58" t="s">
        <v>1678</v>
      </c>
      <c r="G23" s="58" t="s">
        <v>669</v>
      </c>
      <c r="H23" s="58" t="s">
        <v>669</v>
      </c>
      <c r="I23" s="69" t="str">
        <f t="array" ref="I23">IFERROR(INDEX('Table D. Endnotes for non-FSSI '!C:C, MATCH(B23&amp;D23,'Table D. Endnotes for non-FSSI '!A:A&amp;'Table D. Endnotes for non-FSSI '!B:B, 0)),"")</f>
        <v/>
      </c>
      <c r="J23" s="59" t="str">
        <f t="shared" si="1"/>
        <v/>
      </c>
      <c r="K23" s="40">
        <f t="shared" si="2"/>
        <v>0</v>
      </c>
    </row>
    <row r="24">
      <c r="A24" s="66">
        <v>24.0</v>
      </c>
      <c r="B24" s="58" t="s">
        <v>6</v>
      </c>
      <c r="C24" s="58" t="s">
        <v>173</v>
      </c>
      <c r="D24" s="58" t="s">
        <v>998</v>
      </c>
      <c r="E24" s="58" t="s">
        <v>1683</v>
      </c>
      <c r="F24" s="58" t="s">
        <v>1683</v>
      </c>
      <c r="G24" s="58" t="s">
        <v>1683</v>
      </c>
      <c r="H24" s="58" t="s">
        <v>669</v>
      </c>
      <c r="I24" s="69" t="str">
        <f t="array" ref="I24">IFERROR(INDEX('Table D. Endnotes for non-FSSI '!C:C, MATCH(B24&amp;D24,'Table D. Endnotes for non-FSSI '!A:A&amp;'Table D. Endnotes for non-FSSI '!B:B, 0)),"")</f>
        <v/>
      </c>
      <c r="J24" s="59" t="str">
        <f t="shared" si="1"/>
        <v/>
      </c>
      <c r="K24" s="40">
        <f t="shared" si="2"/>
        <v>0</v>
      </c>
    </row>
    <row r="25">
      <c r="A25" s="66">
        <v>25.0</v>
      </c>
      <c r="B25" s="58" t="s">
        <v>6</v>
      </c>
      <c r="C25" s="58" t="s">
        <v>173</v>
      </c>
      <c r="D25" s="58" t="s">
        <v>1023</v>
      </c>
      <c r="E25" s="58" t="s">
        <v>1683</v>
      </c>
      <c r="F25" s="58" t="s">
        <v>1683</v>
      </c>
      <c r="G25" s="58" t="s">
        <v>1683</v>
      </c>
      <c r="H25" s="58" t="s">
        <v>669</v>
      </c>
      <c r="I25" s="69" t="str">
        <f t="array" ref="I25">IFERROR(INDEX('Table D. Endnotes for non-FSSI '!C:C, MATCH(B25&amp;D25,'Table D. Endnotes for non-FSSI '!A:A&amp;'Table D. Endnotes for non-FSSI '!B:B, 0)),"")</f>
        <v/>
      </c>
      <c r="J25" s="59" t="str">
        <f t="shared" si="1"/>
        <v/>
      </c>
      <c r="K25" s="40">
        <f t="shared" si="2"/>
        <v>0</v>
      </c>
    </row>
    <row r="26">
      <c r="A26" s="66">
        <v>26.0</v>
      </c>
      <c r="B26" s="58" t="s">
        <v>6</v>
      </c>
      <c r="C26" s="58" t="s">
        <v>173</v>
      </c>
      <c r="D26" s="58" t="s">
        <v>1032</v>
      </c>
      <c r="E26" s="58" t="s">
        <v>1678</v>
      </c>
      <c r="F26" s="58" t="s">
        <v>1680</v>
      </c>
      <c r="G26" s="58" t="s">
        <v>1678</v>
      </c>
      <c r="H26" s="58" t="s">
        <v>1727</v>
      </c>
      <c r="I26" s="69" t="str">
        <f t="array" ref="I26">IFERROR(INDEX('Table D. Endnotes for non-FSSI '!C:C, MATCH(B26&amp;D26,'Table D. Endnotes for non-FSSI '!A:A&amp;'Table D. Endnotes for non-FSSI '!B:B, 0)),"")</f>
        <v>White marlin has been in a domestic rebuilding plan since 2001. In 2019, an international rebuilding plan developed through the International Commission for the Conservation of Atlantic Tunas was put in place for this stock. The United States catches only a small portion of total catches for this stock. There is currently not enough information to project when this stock is expected to rebuild.</v>
      </c>
      <c r="J26" s="59" t="str">
        <f t="shared" si="1"/>
        <v/>
      </c>
      <c r="K26" s="40">
        <f t="shared" si="2"/>
        <v>0</v>
      </c>
    </row>
    <row r="27">
      <c r="A27" s="66">
        <v>27.0</v>
      </c>
      <c r="B27" s="58" t="s">
        <v>6</v>
      </c>
      <c r="C27" s="58" t="s">
        <v>173</v>
      </c>
      <c r="D27" s="58" t="s">
        <v>1066</v>
      </c>
      <c r="E27" s="58" t="s">
        <v>1678</v>
      </c>
      <c r="F27" s="58" t="s">
        <v>1678</v>
      </c>
      <c r="G27" s="58" t="s">
        <v>1678</v>
      </c>
      <c r="H27" s="58" t="s">
        <v>669</v>
      </c>
      <c r="I27" s="69" t="str">
        <f t="array" ref="I27">IFERROR(INDEX('Table D. Endnotes for non-FSSI '!C:C, MATCH(B27&amp;D27,'Table D. Endnotes for non-FSSI '!A:A&amp;'Table D. Endnotes for non-FSSI '!B:B, 0)),"")</f>
        <v/>
      </c>
      <c r="J27" s="59" t="str">
        <f t="shared" si="1"/>
        <v/>
      </c>
      <c r="K27" s="40">
        <f t="shared" si="2"/>
        <v>0</v>
      </c>
    </row>
    <row r="28">
      <c r="A28" s="66">
        <v>28.0</v>
      </c>
      <c r="B28" s="58" t="s">
        <v>7</v>
      </c>
      <c r="C28" s="58" t="s">
        <v>719</v>
      </c>
      <c r="D28" s="58" t="s">
        <v>807</v>
      </c>
      <c r="E28" s="58" t="s">
        <v>1678</v>
      </c>
      <c r="F28" s="58" t="s">
        <v>1683</v>
      </c>
      <c r="G28" s="58" t="s">
        <v>1683</v>
      </c>
      <c r="H28" s="58" t="s">
        <v>669</v>
      </c>
      <c r="I28" s="69" t="str">
        <f t="array" ref="I28">IFERROR(INDEX('Table D. Endnotes for non-FSSI '!C:C, MATCH(B28&amp;D28,'Table D. Endnotes for non-FSSI '!A:A&amp;'Table D. Endnotes for non-FSSI '!B:B, 0)),"")</f>
        <v>This stock complex contains black snapper, blackfin snapper, silk snapper, vermilion snapper, and wenchman.</v>
      </c>
      <c r="J28" s="59" t="str">
        <f t="shared" si="1"/>
        <v/>
      </c>
      <c r="K28" s="40">
        <f t="shared" si="2"/>
        <v>0</v>
      </c>
    </row>
    <row r="29">
      <c r="A29" s="66">
        <v>29.0</v>
      </c>
      <c r="B29" s="58" t="s">
        <v>7</v>
      </c>
      <c r="C29" s="58" t="s">
        <v>719</v>
      </c>
      <c r="D29" s="58" t="s">
        <v>835</v>
      </c>
      <c r="E29" s="58" t="s">
        <v>1678</v>
      </c>
      <c r="F29" s="58" t="s">
        <v>1683</v>
      </c>
      <c r="G29" s="58" t="s">
        <v>1683</v>
      </c>
      <c r="H29" s="58" t="s">
        <v>669</v>
      </c>
      <c r="I29" s="69" t="str">
        <f t="array" ref="I29">IFERROR(INDEX('Table D. Endnotes for non-FSSI '!C:C, MATCH(B29&amp;D29,'Table D. Endnotes for non-FSSI '!A:A&amp;'Table D. Endnotes for non-FSSI '!B:B, 0)),"")</f>
        <v>This stock complex contains cardinal snapper and queen snapper.</v>
      </c>
      <c r="J29" s="59" t="str">
        <f t="shared" si="1"/>
        <v/>
      </c>
      <c r="K29" s="40">
        <f t="shared" si="2"/>
        <v>0</v>
      </c>
    </row>
    <row r="30">
      <c r="A30" s="66">
        <v>30.0</v>
      </c>
      <c r="B30" s="58" t="s">
        <v>7</v>
      </c>
      <c r="C30" s="58" t="s">
        <v>719</v>
      </c>
      <c r="D30" s="58" t="s">
        <v>848</v>
      </c>
      <c r="E30" s="58" t="s">
        <v>1678</v>
      </c>
      <c r="F30" s="58" t="s">
        <v>1683</v>
      </c>
      <c r="G30" s="58" t="s">
        <v>1683</v>
      </c>
      <c r="H30" s="58" t="s">
        <v>669</v>
      </c>
      <c r="I30" s="69" t="str">
        <f t="array" ref="I30">IFERROR(INDEX('Table D. Endnotes for non-FSSI '!C:C, MATCH(B30&amp;D30,'Table D. Endnotes for non-FSSI '!A:A&amp;'Table D. Endnotes for non-FSSI '!B:B, 0)),"")</f>
        <v/>
      </c>
      <c r="J30" s="59" t="str">
        <f t="shared" si="1"/>
        <v/>
      </c>
      <c r="K30" s="40">
        <f t="shared" si="2"/>
        <v>0</v>
      </c>
    </row>
    <row r="31">
      <c r="A31" s="66">
        <v>31.0</v>
      </c>
      <c r="B31" s="58" t="s">
        <v>7</v>
      </c>
      <c r="C31" s="58" t="s">
        <v>719</v>
      </c>
      <c r="D31" s="58" t="s">
        <v>779</v>
      </c>
      <c r="E31" s="58" t="s">
        <v>1678</v>
      </c>
      <c r="F31" s="58" t="s">
        <v>1683</v>
      </c>
      <c r="G31" s="58" t="s">
        <v>1683</v>
      </c>
      <c r="H31" s="58" t="s">
        <v>669</v>
      </c>
      <c r="I31" s="69" t="str">
        <f t="array" ref="I31">IFERROR(INDEX('Table D. Endnotes for non-FSSI '!C:C, MATCH(B31&amp;D31,'Table D. Endnotes for non-FSSI '!A:A&amp;'Table D. Endnotes for non-FSSI '!B:B, 0)),"")</f>
        <v>This stock complex contains mutton snapper, dog snapper, and schoolmaster.</v>
      </c>
      <c r="J31" s="59" t="str">
        <f t="shared" si="1"/>
        <v/>
      </c>
      <c r="K31" s="40">
        <f t="shared" si="2"/>
        <v>0</v>
      </c>
    </row>
    <row r="32">
      <c r="A32" s="66">
        <v>32.0</v>
      </c>
      <c r="B32" s="58" t="s">
        <v>7</v>
      </c>
      <c r="C32" s="58" t="s">
        <v>719</v>
      </c>
      <c r="D32" s="58" t="s">
        <v>851</v>
      </c>
      <c r="E32" s="58" t="s">
        <v>1678</v>
      </c>
      <c r="F32" s="58" t="s">
        <v>1683</v>
      </c>
      <c r="G32" s="58" t="s">
        <v>1683</v>
      </c>
      <c r="H32" s="58" t="s">
        <v>669</v>
      </c>
      <c r="I32" s="69" t="str">
        <f t="array" ref="I32">IFERROR(INDEX('Table D. Endnotes for non-FSSI '!C:C, MATCH(B32&amp;D32,'Table D. Endnotes for non-FSSI '!A:A&amp;'Table D. Endnotes for non-FSSI '!B:B, 0)),"")</f>
        <v/>
      </c>
      <c r="J32" s="59" t="str">
        <f t="shared" si="1"/>
        <v/>
      </c>
      <c r="K32" s="40">
        <f t="shared" si="2"/>
        <v>0</v>
      </c>
    </row>
    <row r="33">
      <c r="A33" s="66">
        <v>33.0</v>
      </c>
      <c r="B33" s="58" t="s">
        <v>7</v>
      </c>
      <c r="C33" s="58" t="s">
        <v>719</v>
      </c>
      <c r="D33" s="58" t="s">
        <v>756</v>
      </c>
      <c r="E33" s="58" t="s">
        <v>1678</v>
      </c>
      <c r="F33" s="58" t="s">
        <v>1683</v>
      </c>
      <c r="G33" s="58" t="s">
        <v>1683</v>
      </c>
      <c r="H33" s="58" t="s">
        <v>669</v>
      </c>
      <c r="I33" s="69" t="str">
        <f t="array" ref="I33">IFERROR(INDEX('Table D. Endnotes for non-FSSI '!C:C, MATCH(B33&amp;D33,'Table D. Endnotes for non-FSSI '!A:A&amp;'Table D. Endnotes for non-FSSI '!B:B, 0)),"")</f>
        <v/>
      </c>
      <c r="J33" s="59" t="str">
        <f t="shared" si="1"/>
        <v/>
      </c>
      <c r="K33" s="40">
        <f t="shared" si="2"/>
        <v>0</v>
      </c>
    </row>
    <row r="34">
      <c r="A34" s="66">
        <v>34.0</v>
      </c>
      <c r="B34" s="58" t="s">
        <v>7</v>
      </c>
      <c r="C34" s="58" t="s">
        <v>719</v>
      </c>
      <c r="D34" s="58" t="s">
        <v>774</v>
      </c>
      <c r="E34" s="58" t="s">
        <v>1678</v>
      </c>
      <c r="F34" s="58" t="s">
        <v>1683</v>
      </c>
      <c r="G34" s="58" t="s">
        <v>1683</v>
      </c>
      <c r="H34" s="58" t="s">
        <v>669</v>
      </c>
      <c r="I34" s="69" t="str">
        <f t="array" ref="I34">IFERROR(INDEX('Table D. Endnotes for non-FSSI '!C:C, MATCH(B34&amp;D34,'Table D. Endnotes for non-FSSI '!A:A&amp;'Table D. Endnotes for non-FSSI '!B:B, 0)),"")</f>
        <v>This stock complex contains coney and graysby.</v>
      </c>
      <c r="J34" s="59" t="str">
        <f t="shared" si="1"/>
        <v/>
      </c>
      <c r="K34" s="40">
        <f t="shared" si="2"/>
        <v>0</v>
      </c>
    </row>
    <row r="35">
      <c r="A35" s="66">
        <v>35.0</v>
      </c>
      <c r="B35" s="58" t="s">
        <v>7</v>
      </c>
      <c r="C35" s="58" t="s">
        <v>719</v>
      </c>
      <c r="D35" s="58" t="s">
        <v>760</v>
      </c>
      <c r="E35" s="58" t="s">
        <v>1678</v>
      </c>
      <c r="F35" s="58" t="s">
        <v>1683</v>
      </c>
      <c r="G35" s="58" t="s">
        <v>1683</v>
      </c>
      <c r="H35" s="58" t="s">
        <v>669</v>
      </c>
      <c r="I35" s="69" t="str">
        <f t="array" ref="I35">IFERROR(INDEX('Table D. Endnotes for non-FSSI '!C:C, MATCH(B35&amp;D35,'Table D. Endnotes for non-FSSI '!A:A&amp;'Table D. Endnotes for non-FSSI '!B:B, 0)),"")</f>
        <v>This stock complex contains black grouper, red grouper, tiger grouper, yellowfin grouper, and yellowmouth grouper.</v>
      </c>
      <c r="J35" s="59" t="str">
        <f t="shared" si="1"/>
        <v/>
      </c>
      <c r="K35" s="40">
        <f t="shared" si="2"/>
        <v>0</v>
      </c>
    </row>
    <row r="36">
      <c r="A36" s="66">
        <v>36.0</v>
      </c>
      <c r="B36" s="58" t="s">
        <v>7</v>
      </c>
      <c r="C36" s="58" t="s">
        <v>719</v>
      </c>
      <c r="D36" s="58" t="s">
        <v>803</v>
      </c>
      <c r="E36" s="58" t="s">
        <v>1678</v>
      </c>
      <c r="F36" s="58" t="s">
        <v>1683</v>
      </c>
      <c r="G36" s="58" t="s">
        <v>1683</v>
      </c>
      <c r="H36" s="58" t="s">
        <v>669</v>
      </c>
      <c r="I36" s="69" t="str">
        <f t="array" ref="I36">IFERROR(INDEX('Table D. Endnotes for non-FSSI '!C:C, MATCH(B36&amp;D36,'Table D. Endnotes for non-FSSI '!A:A&amp;'Table D. Endnotes for non-FSSI '!B:B, 0)),"")</f>
        <v>This stock complex contains misty grouper and yellowedge grouper.</v>
      </c>
      <c r="J36" s="59" t="str">
        <f t="shared" si="1"/>
        <v/>
      </c>
      <c r="K36" s="40">
        <f t="shared" si="2"/>
        <v>0</v>
      </c>
    </row>
    <row r="37">
      <c r="A37" s="66">
        <v>37.0</v>
      </c>
      <c r="B37" s="58" t="s">
        <v>7</v>
      </c>
      <c r="C37" s="58" t="s">
        <v>719</v>
      </c>
      <c r="D37" s="58" t="s">
        <v>797</v>
      </c>
      <c r="E37" s="58" t="s">
        <v>1678</v>
      </c>
      <c r="F37" s="58" t="s">
        <v>1683</v>
      </c>
      <c r="G37" s="58" t="s">
        <v>1683</v>
      </c>
      <c r="H37" s="58" t="s">
        <v>669</v>
      </c>
      <c r="I37" s="69" t="str">
        <f t="array" ref="I37">IFERROR(INDEX('Table D. Endnotes for non-FSSI '!C:C, MATCH(B37&amp;D37,'Table D. Endnotes for non-FSSI '!A:A&amp;'Table D. Endnotes for non-FSSI '!B:B, 0)),"")</f>
        <v>This stock complex contains red hind and rock hind.</v>
      </c>
      <c r="J37" s="59" t="str">
        <f t="shared" si="1"/>
        <v/>
      </c>
      <c r="K37" s="40">
        <f t="shared" si="2"/>
        <v>0</v>
      </c>
    </row>
    <row r="38">
      <c r="A38" s="66">
        <v>38.0</v>
      </c>
      <c r="B38" s="58" t="s">
        <v>7</v>
      </c>
      <c r="C38" s="58" t="s">
        <v>719</v>
      </c>
      <c r="D38" s="58" t="s">
        <v>855</v>
      </c>
      <c r="E38" s="58" t="s">
        <v>1678</v>
      </c>
      <c r="F38" s="58" t="s">
        <v>1683</v>
      </c>
      <c r="G38" s="58" t="s">
        <v>1683</v>
      </c>
      <c r="H38" s="58" t="s">
        <v>669</v>
      </c>
      <c r="I38" s="69" t="str">
        <f t="array" ref="I38">IFERROR(INDEX('Table D. Endnotes for non-FSSI '!C:C, MATCH(B38&amp;D38,'Table D. Endnotes for non-FSSI '!A:A&amp;'Table D. Endnotes for non-FSSI '!B:B, 0)),"")</f>
        <v/>
      </c>
      <c r="J38" s="59" t="str">
        <f t="shared" si="1"/>
        <v/>
      </c>
      <c r="K38" s="40">
        <f t="shared" si="2"/>
        <v>0</v>
      </c>
    </row>
    <row r="39">
      <c r="A39" s="66">
        <v>39.0</v>
      </c>
      <c r="B39" s="58" t="s">
        <v>7</v>
      </c>
      <c r="C39" s="58" t="s">
        <v>719</v>
      </c>
      <c r="D39" s="58" t="s">
        <v>869</v>
      </c>
      <c r="E39" s="58" t="s">
        <v>1678</v>
      </c>
      <c r="F39" s="58" t="s">
        <v>1683</v>
      </c>
      <c r="G39" s="58" t="s">
        <v>1683</v>
      </c>
      <c r="H39" s="58" t="s">
        <v>669</v>
      </c>
      <c r="I39" s="69" t="str">
        <f t="array" ref="I39">IFERROR(INDEX('Table D. Endnotes for non-FSSI '!C:C, MATCH(B39&amp;D39,'Table D. Endnotes for non-FSSI '!A:A&amp;'Table D. Endnotes for non-FSSI '!B:B, 0)),"")</f>
        <v>This stock complex contains blue parrotfish, midnight parrotfish, and rainbow parrotfish.</v>
      </c>
      <c r="J39" s="59" t="str">
        <f t="shared" si="1"/>
        <v/>
      </c>
      <c r="K39" s="40">
        <f t="shared" si="2"/>
        <v>0</v>
      </c>
    </row>
    <row r="40">
      <c r="A40" s="66">
        <v>40.0</v>
      </c>
      <c r="B40" s="58" t="s">
        <v>7</v>
      </c>
      <c r="C40" s="58" t="s">
        <v>719</v>
      </c>
      <c r="D40" s="58" t="s">
        <v>825</v>
      </c>
      <c r="E40" s="58" t="s">
        <v>1678</v>
      </c>
      <c r="F40" s="58" t="s">
        <v>1683</v>
      </c>
      <c r="G40" s="58" t="s">
        <v>1683</v>
      </c>
      <c r="H40" s="58" t="s">
        <v>669</v>
      </c>
      <c r="I40" s="69" t="str">
        <f t="array" ref="I40">IFERROR(INDEX('Table D. Endnotes for non-FSSI '!C:C, MATCH(B40&amp;D40,'Table D. Endnotes for non-FSSI '!A:A&amp;'Table D. Endnotes for non-FSSI '!B:B, 0)),"")</f>
        <v>This stock complex contains princess parrotfish, queen parrotfish, striped parrotfish, redband parrotfish, redtail parrotfish, and stoplight parrotfish.</v>
      </c>
      <c r="J40" s="59" t="str">
        <f t="shared" si="1"/>
        <v/>
      </c>
      <c r="K40" s="40">
        <f t="shared" si="2"/>
        <v>0</v>
      </c>
    </row>
    <row r="41">
      <c r="A41" s="66">
        <v>41.0</v>
      </c>
      <c r="B41" s="58" t="s">
        <v>7</v>
      </c>
      <c r="C41" s="58" t="s">
        <v>719</v>
      </c>
      <c r="D41" s="58" t="s">
        <v>765</v>
      </c>
      <c r="E41" s="58" t="s">
        <v>1678</v>
      </c>
      <c r="F41" s="58" t="s">
        <v>1683</v>
      </c>
      <c r="G41" s="58" t="s">
        <v>1683</v>
      </c>
      <c r="H41" s="58" t="s">
        <v>669</v>
      </c>
      <c r="I41" s="69" t="str">
        <f t="array" ref="I41">IFERROR(INDEX('Table D. Endnotes for non-FSSI '!C:C, MATCH(B41&amp;D41,'Table D. Endnotes for non-FSSI '!A:A&amp;'Table D. Endnotes for non-FSSI '!B:B, 0)),"")</f>
        <v>This stock complex contains queen angelfish, gray angelfish, and French angelfish.</v>
      </c>
      <c r="J41" s="59" t="str">
        <f t="shared" si="1"/>
        <v/>
      </c>
      <c r="K41" s="40">
        <f t="shared" si="2"/>
        <v>0</v>
      </c>
    </row>
    <row r="42">
      <c r="A42" s="66">
        <v>42.0</v>
      </c>
      <c r="B42" s="58" t="s">
        <v>7</v>
      </c>
      <c r="C42" s="58" t="s">
        <v>719</v>
      </c>
      <c r="D42" s="58" t="s">
        <v>745</v>
      </c>
      <c r="E42" s="58" t="s">
        <v>1678</v>
      </c>
      <c r="F42" s="58" t="s">
        <v>1683</v>
      </c>
      <c r="G42" s="58" t="s">
        <v>1683</v>
      </c>
      <c r="H42" s="58" t="s">
        <v>669</v>
      </c>
      <c r="I42" s="69" t="str">
        <f t="array" ref="I42">IFERROR(INDEX('Table D. Endnotes for non-FSSI '!C:C, MATCH(B42&amp;D42,'Table D. Endnotes for non-FSSI '!A:A&amp;'Table D. Endnotes for non-FSSI '!B:B, 0)),"")</f>
        <v>This stock complex contains doctorfish, blue tang, and ocean surgeonfish.</v>
      </c>
      <c r="J42" s="59" t="str">
        <f t="shared" si="1"/>
        <v/>
      </c>
      <c r="K42" s="40">
        <f t="shared" si="2"/>
        <v>0</v>
      </c>
    </row>
    <row r="43">
      <c r="A43" s="66">
        <v>43.0</v>
      </c>
      <c r="B43" s="58" t="s">
        <v>7</v>
      </c>
      <c r="C43" s="58" t="s">
        <v>719</v>
      </c>
      <c r="D43" s="58" t="s">
        <v>841</v>
      </c>
      <c r="E43" s="58" t="s">
        <v>1678</v>
      </c>
      <c r="F43" s="58" t="s">
        <v>1683</v>
      </c>
      <c r="G43" s="58" t="s">
        <v>1683</v>
      </c>
      <c r="H43" s="58" t="s">
        <v>669</v>
      </c>
      <c r="I43" s="69" t="str">
        <f t="array" ref="I43">IFERROR(INDEX('Table D. Endnotes for non-FSSI '!C:C, MATCH(B43&amp;D43,'Table D. Endnotes for non-FSSI '!A:A&amp;'Table D. Endnotes for non-FSSI '!B:B, 0)),"")</f>
        <v>This stock complex contains gray triggerfish, ocean triggerfish, and Queen triggerfish.</v>
      </c>
      <c r="J43" s="59" t="str">
        <f t="shared" si="1"/>
        <v/>
      </c>
      <c r="K43" s="40">
        <f t="shared" si="2"/>
        <v>0</v>
      </c>
    </row>
    <row r="44">
      <c r="A44" s="66">
        <v>44.0</v>
      </c>
      <c r="B44" s="58" t="s">
        <v>7</v>
      </c>
      <c r="C44" s="58" t="s">
        <v>719</v>
      </c>
      <c r="D44" s="58" t="s">
        <v>821</v>
      </c>
      <c r="E44" s="58" t="s">
        <v>1678</v>
      </c>
      <c r="F44" s="58" t="s">
        <v>1683</v>
      </c>
      <c r="G44" s="58" t="s">
        <v>1683</v>
      </c>
      <c r="H44" s="58" t="s">
        <v>669</v>
      </c>
      <c r="I44" s="69" t="str">
        <f t="array" ref="I44">IFERROR(INDEX('Table D. Endnotes for non-FSSI '!C:C, MATCH(B44&amp;D44,'Table D. Endnotes for non-FSSI '!A:A&amp;'Table D. Endnotes for non-FSSI '!B:B, 0)),"")</f>
        <v/>
      </c>
      <c r="J44" s="59" t="str">
        <f t="shared" si="1"/>
        <v/>
      </c>
      <c r="K44" s="40">
        <f t="shared" si="2"/>
        <v>0</v>
      </c>
    </row>
    <row r="45">
      <c r="A45" s="66">
        <v>45.0</v>
      </c>
      <c r="B45" s="58" t="s">
        <v>7</v>
      </c>
      <c r="C45" s="58" t="s">
        <v>719</v>
      </c>
      <c r="D45" s="58" t="s">
        <v>816</v>
      </c>
      <c r="E45" s="58" t="s">
        <v>1678</v>
      </c>
      <c r="F45" s="58" t="s">
        <v>1683</v>
      </c>
      <c r="G45" s="58" t="s">
        <v>1683</v>
      </c>
      <c r="H45" s="58" t="s">
        <v>669</v>
      </c>
      <c r="I45" s="69" t="str">
        <f t="array" ref="I45">IFERROR(INDEX('Table D. Endnotes for non-FSSI '!C:C, MATCH(B45&amp;D45,'Table D. Endnotes for non-FSSI '!A:A&amp;'Table D. Endnotes for non-FSSI '!B:B, 0)),"")</f>
        <v>This stock complex contains Spanish hogfish and puddingwife.</v>
      </c>
      <c r="J45" s="59" t="str">
        <f t="shared" si="1"/>
        <v/>
      </c>
      <c r="K45" s="40">
        <f t="shared" si="2"/>
        <v>0</v>
      </c>
    </row>
    <row r="46">
      <c r="A46" s="66">
        <v>46.0</v>
      </c>
      <c r="B46" s="58" t="s">
        <v>7</v>
      </c>
      <c r="C46" s="58" t="s">
        <v>719</v>
      </c>
      <c r="D46" s="58" t="s">
        <v>720</v>
      </c>
      <c r="E46" s="58" t="s">
        <v>1678</v>
      </c>
      <c r="F46" s="58" t="s">
        <v>1683</v>
      </c>
      <c r="G46" s="58" t="s">
        <v>1683</v>
      </c>
      <c r="H46" s="58" t="s">
        <v>669</v>
      </c>
      <c r="I46" s="69" t="str">
        <f t="array" ref="I46">IFERROR(INDEX('Table D. Endnotes for non-FSSI '!C:C, MATCH(B46&amp;D46,'Table D. Endnotes for non-FSSI '!A:A&amp;'Table D. Endnotes for non-FSSI '!B:B, 0)),"")</f>
        <v/>
      </c>
      <c r="J46" s="59" t="str">
        <f t="shared" si="1"/>
        <v/>
      </c>
      <c r="K46" s="40">
        <f t="shared" si="2"/>
        <v>0</v>
      </c>
    </row>
    <row r="47">
      <c r="A47" s="66">
        <v>47.0</v>
      </c>
      <c r="B47" s="58" t="s">
        <v>7</v>
      </c>
      <c r="C47" s="58" t="s">
        <v>719</v>
      </c>
      <c r="D47" s="58" t="s">
        <v>752</v>
      </c>
      <c r="E47" s="58" t="s">
        <v>1678</v>
      </c>
      <c r="F47" s="58" t="s">
        <v>1683</v>
      </c>
      <c r="G47" s="58" t="s">
        <v>1683</v>
      </c>
      <c r="H47" s="58" t="s">
        <v>669</v>
      </c>
      <c r="I47" s="69" t="str">
        <f t="array" ref="I47">IFERROR(INDEX('Table D. Endnotes for non-FSSI '!C:C, MATCH(B47&amp;D47,'Table D. Endnotes for non-FSSI '!A:A&amp;'Table D. Endnotes for non-FSSI '!B:B, 0)),"")</f>
        <v/>
      </c>
      <c r="J47" s="59" t="str">
        <f t="shared" si="1"/>
        <v/>
      </c>
      <c r="K47" s="40">
        <f t="shared" si="2"/>
        <v>0</v>
      </c>
    </row>
    <row r="48">
      <c r="A48" s="66">
        <v>48.0</v>
      </c>
      <c r="B48" s="58" t="s">
        <v>7</v>
      </c>
      <c r="C48" s="58" t="s">
        <v>719</v>
      </c>
      <c r="D48" s="58" t="s">
        <v>737</v>
      </c>
      <c r="E48" s="58" t="s">
        <v>1678</v>
      </c>
      <c r="F48" s="58" t="s">
        <v>1683</v>
      </c>
      <c r="G48" s="58" t="s">
        <v>1683</v>
      </c>
      <c r="H48" s="58" t="s">
        <v>669</v>
      </c>
      <c r="I48" s="69" t="str">
        <f t="array" ref="I48">IFERROR(INDEX('Table D. Endnotes for non-FSSI '!C:C, MATCH(B48&amp;D48,'Table D. Endnotes for non-FSSI '!A:A&amp;'Table D. Endnotes for non-FSSI '!B:B, 0)),"")</f>
        <v/>
      </c>
      <c r="J48" s="59" t="str">
        <f t="shared" si="1"/>
        <v/>
      </c>
      <c r="K48" s="40">
        <f t="shared" si="2"/>
        <v>0</v>
      </c>
    </row>
    <row r="49">
      <c r="A49" s="66">
        <v>49.0</v>
      </c>
      <c r="B49" s="58" t="s">
        <v>7</v>
      </c>
      <c r="C49" s="58" t="s">
        <v>719</v>
      </c>
      <c r="D49" s="58" t="s">
        <v>741</v>
      </c>
      <c r="E49" s="58" t="s">
        <v>1678</v>
      </c>
      <c r="F49" s="58" t="s">
        <v>1683</v>
      </c>
      <c r="G49" s="58" t="s">
        <v>1683</v>
      </c>
      <c r="H49" s="58" t="s">
        <v>669</v>
      </c>
      <c r="I49" s="69" t="str">
        <f t="array" ref="I49">IFERROR(INDEX('Table D. Endnotes for non-FSSI '!C:C, MATCH(B49&amp;D49,'Table D. Endnotes for non-FSSI '!A:A&amp;'Table D. Endnotes for non-FSSI '!B:B, 0)),"")</f>
        <v>This stock complex contains dolphin and Pompano dolphin.</v>
      </c>
      <c r="J49" s="59" t="str">
        <f t="shared" si="1"/>
        <v/>
      </c>
      <c r="K49" s="40">
        <f t="shared" si="2"/>
        <v>0</v>
      </c>
    </row>
    <row r="50">
      <c r="A50" s="66">
        <v>50.0</v>
      </c>
      <c r="B50" s="58" t="s">
        <v>7</v>
      </c>
      <c r="C50" s="58" t="s">
        <v>719</v>
      </c>
      <c r="D50" s="58" t="s">
        <v>733</v>
      </c>
      <c r="E50" s="58" t="s">
        <v>1678</v>
      </c>
      <c r="F50" s="58" t="s">
        <v>1683</v>
      </c>
      <c r="G50" s="58" t="s">
        <v>1683</v>
      </c>
      <c r="H50" s="58" t="s">
        <v>669</v>
      </c>
      <c r="I50" s="69" t="str">
        <f t="array" ref="I50">IFERROR(INDEX('Table D. Endnotes for non-FSSI '!C:C, MATCH(B50&amp;D50,'Table D. Endnotes for non-FSSI '!A:A&amp;'Table D. Endnotes for non-FSSI '!B:B, 0)),"")</f>
        <v/>
      </c>
      <c r="J50" s="59" t="str">
        <f t="shared" si="1"/>
        <v/>
      </c>
      <c r="K50" s="40">
        <f t="shared" si="2"/>
        <v>0</v>
      </c>
    </row>
    <row r="51">
      <c r="A51" s="66">
        <v>51.0</v>
      </c>
      <c r="B51" s="58" t="s">
        <v>7</v>
      </c>
      <c r="C51" s="58" t="s">
        <v>719</v>
      </c>
      <c r="D51" s="58" t="s">
        <v>791</v>
      </c>
      <c r="E51" s="58" t="s">
        <v>1678</v>
      </c>
      <c r="F51" s="58" t="s">
        <v>1683</v>
      </c>
      <c r="G51" s="58" t="s">
        <v>1683</v>
      </c>
      <c r="H51" s="58" t="s">
        <v>669</v>
      </c>
      <c r="I51" s="69" t="str">
        <f t="array" ref="I51">IFERROR(INDEX('Table D. Endnotes for non-FSSI '!C:C, MATCH(B51&amp;D51,'Table D. Endnotes for non-FSSI '!A:A&amp;'Table D. Endnotes for non-FSSI '!B:B, 0)),"")</f>
        <v>This stock complex contains little tunny and blackfin tuna.</v>
      </c>
      <c r="J51" s="59" t="str">
        <f t="shared" si="1"/>
        <v/>
      </c>
      <c r="K51" s="40">
        <f t="shared" si="2"/>
        <v>0</v>
      </c>
    </row>
    <row r="52">
      <c r="A52" s="66">
        <v>52.0</v>
      </c>
      <c r="B52" s="58" t="s">
        <v>7</v>
      </c>
      <c r="C52" s="58" t="s">
        <v>719</v>
      </c>
      <c r="D52" s="58" t="s">
        <v>786</v>
      </c>
      <c r="E52" s="58" t="s">
        <v>1678</v>
      </c>
      <c r="F52" s="58" t="s">
        <v>1683</v>
      </c>
      <c r="G52" s="58" t="s">
        <v>1683</v>
      </c>
      <c r="H52" s="58" t="s">
        <v>669</v>
      </c>
      <c r="I52" s="69" t="str">
        <f t="array" ref="I52">IFERROR(INDEX('Table D. Endnotes for non-FSSI '!C:C, MATCH(B52&amp;D52,'Table D. Endnotes for non-FSSI '!A:A&amp;'Table D. Endnotes for non-FSSI '!B:B, 0)),"")</f>
        <v>This stock complex contain king mackerel and cero mackerel.</v>
      </c>
      <c r="J52" s="59" t="str">
        <f t="shared" si="1"/>
        <v/>
      </c>
      <c r="K52" s="40">
        <f t="shared" si="2"/>
        <v>0</v>
      </c>
    </row>
    <row r="53">
      <c r="A53" s="66">
        <v>53.0</v>
      </c>
      <c r="B53" s="58" t="s">
        <v>7</v>
      </c>
      <c r="C53" s="58" t="s">
        <v>719</v>
      </c>
      <c r="D53" s="58" t="s">
        <v>729</v>
      </c>
      <c r="E53" s="58" t="s">
        <v>1678</v>
      </c>
      <c r="F53" s="58" t="s">
        <v>1683</v>
      </c>
      <c r="G53" s="58" t="s">
        <v>1683</v>
      </c>
      <c r="H53" s="58" t="s">
        <v>669</v>
      </c>
      <c r="I53" s="69" t="str">
        <f t="array" ref="I53">IFERROR(INDEX('Table D. Endnotes for non-FSSI '!C:C, MATCH(B53&amp;D53,'Table D. Endnotes for non-FSSI '!A:A&amp;'Table D. Endnotes for non-FSSI '!B:B, 0)),"")</f>
        <v/>
      </c>
      <c r="J53" s="59" t="str">
        <f t="shared" si="1"/>
        <v/>
      </c>
      <c r="K53" s="40">
        <f t="shared" si="2"/>
        <v>0</v>
      </c>
    </row>
    <row r="54">
      <c r="A54" s="66">
        <v>54.0</v>
      </c>
      <c r="B54" s="58" t="s">
        <v>7</v>
      </c>
      <c r="C54" s="58" t="s">
        <v>719</v>
      </c>
      <c r="D54" s="58" t="s">
        <v>725</v>
      </c>
      <c r="E54" s="58" t="s">
        <v>1678</v>
      </c>
      <c r="F54" s="58" t="s">
        <v>1683</v>
      </c>
      <c r="G54" s="58" t="s">
        <v>1683</v>
      </c>
      <c r="H54" s="58" t="s">
        <v>669</v>
      </c>
      <c r="I54" s="69" t="str">
        <f t="array" ref="I54">IFERROR(INDEX('Table D. Endnotes for non-FSSI '!C:C, MATCH(B54&amp;D54,'Table D. Endnotes for non-FSSI '!A:A&amp;'Table D. Endnotes for non-FSSI '!B:B, 0)),"")</f>
        <v/>
      </c>
      <c r="J54" s="59" t="str">
        <f t="shared" si="1"/>
        <v/>
      </c>
      <c r="K54" s="40">
        <f t="shared" si="2"/>
        <v>0</v>
      </c>
    </row>
    <row r="55">
      <c r="A55" s="66">
        <v>55.0</v>
      </c>
      <c r="B55" s="58" t="s">
        <v>7</v>
      </c>
      <c r="C55" s="58" t="s">
        <v>719</v>
      </c>
      <c r="D55" s="58" t="s">
        <v>865</v>
      </c>
      <c r="E55" s="58" t="s">
        <v>1678</v>
      </c>
      <c r="F55" s="58" t="s">
        <v>1683</v>
      </c>
      <c r="G55" s="58" t="s">
        <v>1683</v>
      </c>
      <c r="H55" s="58" t="s">
        <v>669</v>
      </c>
      <c r="I55" s="69" t="str">
        <f t="array" ref="I55">IFERROR(INDEX('Table D. Endnotes for non-FSSI '!C:C, MATCH(B55&amp;D55,'Table D. Endnotes for non-FSSI '!A:A&amp;'Table D. Endnotes for non-FSSI '!B:B, 0)),"")</f>
        <v/>
      </c>
      <c r="J55" s="59" t="str">
        <f t="shared" si="1"/>
        <v/>
      </c>
      <c r="K55" s="40">
        <f t="shared" si="2"/>
        <v>0</v>
      </c>
    </row>
    <row r="56">
      <c r="A56" s="66">
        <v>56.0</v>
      </c>
      <c r="B56" s="58" t="s">
        <v>7</v>
      </c>
      <c r="C56" s="58" t="s">
        <v>719</v>
      </c>
      <c r="D56" s="58" t="s">
        <v>859</v>
      </c>
      <c r="E56" s="58" t="s">
        <v>1678</v>
      </c>
      <c r="F56" s="58" t="s">
        <v>1683</v>
      </c>
      <c r="G56" s="58" t="s">
        <v>1683</v>
      </c>
      <c r="H56" s="58" t="s">
        <v>669</v>
      </c>
      <c r="I56" s="69" t="str">
        <f t="array" ref="I56">IFERROR(INDEX('Table D. Endnotes for non-FSSI '!C:C, MATCH(B56&amp;D56,'Table D. Endnotes for non-FSSI '!A:A&amp;'Table D. Endnotes for non-FSSI '!B:B, 0)),"")</f>
        <v/>
      </c>
      <c r="J56" s="59" t="str">
        <f t="shared" si="1"/>
        <v/>
      </c>
      <c r="K56" s="40">
        <f t="shared" si="2"/>
        <v>0</v>
      </c>
    </row>
    <row r="57">
      <c r="A57" s="66">
        <v>57.0</v>
      </c>
      <c r="B57" s="58" t="s">
        <v>7</v>
      </c>
      <c r="C57" s="58" t="s">
        <v>719</v>
      </c>
      <c r="D57" s="58" t="s">
        <v>862</v>
      </c>
      <c r="E57" s="58" t="s">
        <v>1678</v>
      </c>
      <c r="F57" s="58" t="s">
        <v>1683</v>
      </c>
      <c r="G57" s="58" t="s">
        <v>1683</v>
      </c>
      <c r="H57" s="58" t="s">
        <v>669</v>
      </c>
      <c r="I57" s="69" t="str">
        <f t="array" ref="I57">IFERROR(INDEX('Table D. Endnotes for non-FSSI '!C:C, MATCH(B57&amp;D57,'Table D. Endnotes for non-FSSI '!A:A&amp;'Table D. Endnotes for non-FSSI '!B:B, 0)),"")</f>
        <v/>
      </c>
      <c r="J57" s="59" t="str">
        <f t="shared" si="1"/>
        <v/>
      </c>
      <c r="K57" s="40">
        <f t="shared" si="2"/>
        <v>0</v>
      </c>
    </row>
    <row r="58">
      <c r="A58" s="66">
        <v>58.0</v>
      </c>
      <c r="B58" s="58" t="s">
        <v>7</v>
      </c>
      <c r="C58" s="58" t="s">
        <v>885</v>
      </c>
      <c r="D58" s="58" t="s">
        <v>911</v>
      </c>
      <c r="E58" s="58" t="s">
        <v>1678</v>
      </c>
      <c r="F58" s="58" t="s">
        <v>1683</v>
      </c>
      <c r="G58" s="58" t="s">
        <v>1683</v>
      </c>
      <c r="H58" s="58" t="s">
        <v>669</v>
      </c>
      <c r="I58" s="69" t="str">
        <f t="array" ref="I58">IFERROR(INDEX('Table D. Endnotes for non-FSSI '!C:C, MATCH(B58&amp;D58,'Table D. Endnotes for non-FSSI '!A:A&amp;'Table D. Endnotes for non-FSSI '!B:B, 0)),"")</f>
        <v/>
      </c>
      <c r="J58" s="59" t="str">
        <f t="shared" si="1"/>
        <v/>
      </c>
      <c r="K58" s="40">
        <f t="shared" si="2"/>
        <v>0</v>
      </c>
    </row>
    <row r="59">
      <c r="A59" s="66">
        <v>59.0</v>
      </c>
      <c r="B59" s="58" t="s">
        <v>7</v>
      </c>
      <c r="C59" s="58" t="s">
        <v>885</v>
      </c>
      <c r="D59" s="58" t="s">
        <v>898</v>
      </c>
      <c r="E59" s="58" t="s">
        <v>1678</v>
      </c>
      <c r="F59" s="58" t="s">
        <v>1683</v>
      </c>
      <c r="G59" s="58" t="s">
        <v>1683</v>
      </c>
      <c r="H59" s="58" t="s">
        <v>669</v>
      </c>
      <c r="I59" s="69" t="str">
        <f t="array" ref="I59">IFERROR(INDEX('Table D. Endnotes for non-FSSI '!C:C, MATCH(B59&amp;D59,'Table D. Endnotes for non-FSSI '!A:A&amp;'Table D. Endnotes for non-FSSI '!B:B, 0)),"")</f>
        <v/>
      </c>
      <c r="J59" s="59" t="str">
        <f t="shared" si="1"/>
        <v/>
      </c>
      <c r="K59" s="40">
        <f t="shared" si="2"/>
        <v>0</v>
      </c>
    </row>
    <row r="60">
      <c r="A60" s="66">
        <v>60.0</v>
      </c>
      <c r="B60" s="58" t="s">
        <v>7</v>
      </c>
      <c r="C60" s="58" t="s">
        <v>885</v>
      </c>
      <c r="D60" s="58" t="s">
        <v>914</v>
      </c>
      <c r="E60" s="58" t="s">
        <v>1678</v>
      </c>
      <c r="F60" s="58" t="s">
        <v>1683</v>
      </c>
      <c r="G60" s="58" t="s">
        <v>1683</v>
      </c>
      <c r="H60" s="58" t="s">
        <v>669</v>
      </c>
      <c r="I60" s="69" t="str">
        <f t="array" ref="I60">IFERROR(INDEX('Table D. Endnotes for non-FSSI '!C:C, MATCH(B60&amp;D60,'Table D. Endnotes for non-FSSI '!A:A&amp;'Table D. Endnotes for non-FSSI '!B:B, 0)),"")</f>
        <v>This stock complex contains gray snapper and lane snapper.</v>
      </c>
      <c r="J60" s="59" t="str">
        <f t="shared" si="1"/>
        <v/>
      </c>
      <c r="K60" s="40">
        <f t="shared" si="2"/>
        <v>0</v>
      </c>
    </row>
    <row r="61">
      <c r="A61" s="66">
        <v>61.0</v>
      </c>
      <c r="B61" s="58" t="s">
        <v>7</v>
      </c>
      <c r="C61" s="58" t="s">
        <v>885</v>
      </c>
      <c r="D61" s="58" t="s">
        <v>907</v>
      </c>
      <c r="E61" s="58" t="s">
        <v>1678</v>
      </c>
      <c r="F61" s="58" t="s">
        <v>1683</v>
      </c>
      <c r="G61" s="58" t="s">
        <v>1683</v>
      </c>
      <c r="H61" s="58" t="s">
        <v>669</v>
      </c>
      <c r="I61" s="69" t="str">
        <f t="array" ref="I61">IFERROR(INDEX('Table D. Endnotes for non-FSSI '!C:C, MATCH(B61&amp;D61,'Table D. Endnotes for non-FSSI '!A:A&amp;'Table D. Endnotes for non-FSSI '!B:B, 0)),"")</f>
        <v/>
      </c>
      <c r="J61" s="59" t="str">
        <f t="shared" si="1"/>
        <v/>
      </c>
      <c r="K61" s="40">
        <f t="shared" si="2"/>
        <v>0</v>
      </c>
    </row>
    <row r="62">
      <c r="A62" s="66">
        <v>62.0</v>
      </c>
      <c r="B62" s="58" t="s">
        <v>7</v>
      </c>
      <c r="C62" s="58" t="s">
        <v>885</v>
      </c>
      <c r="D62" s="58" t="s">
        <v>909</v>
      </c>
      <c r="E62" s="58" t="s">
        <v>1678</v>
      </c>
      <c r="F62" s="58" t="s">
        <v>1683</v>
      </c>
      <c r="G62" s="58" t="s">
        <v>1683</v>
      </c>
      <c r="H62" s="58" t="s">
        <v>669</v>
      </c>
      <c r="I62" s="69" t="str">
        <f t="array" ref="I62">IFERROR(INDEX('Table D. Endnotes for non-FSSI '!C:C, MATCH(B62&amp;D62,'Table D. Endnotes for non-FSSI '!A:A&amp;'Table D. Endnotes for non-FSSI '!B:B, 0)),"")</f>
        <v/>
      </c>
      <c r="J62" s="59" t="str">
        <f t="shared" si="1"/>
        <v/>
      </c>
      <c r="K62" s="40">
        <f t="shared" si="2"/>
        <v>0</v>
      </c>
    </row>
    <row r="63">
      <c r="A63" s="66">
        <v>63.0</v>
      </c>
      <c r="B63" s="58" t="s">
        <v>7</v>
      </c>
      <c r="C63" s="58" t="s">
        <v>885</v>
      </c>
      <c r="D63" s="58" t="s">
        <v>925</v>
      </c>
      <c r="E63" s="58" t="s">
        <v>1678</v>
      </c>
      <c r="F63" s="58" t="s">
        <v>1683</v>
      </c>
      <c r="G63" s="58" t="s">
        <v>1683</v>
      </c>
      <c r="H63" s="58" t="s">
        <v>669</v>
      </c>
      <c r="I63" s="69" t="str">
        <f t="array" ref="I63">IFERROR(INDEX('Table D. Endnotes for non-FSSI '!C:C, MATCH(B63&amp;D63,'Table D. Endnotes for non-FSSI '!A:A&amp;'Table D. Endnotes for non-FSSI '!B:B, 0)),"")</f>
        <v/>
      </c>
      <c r="J63" s="59" t="str">
        <f t="shared" si="1"/>
        <v/>
      </c>
      <c r="K63" s="40">
        <f t="shared" si="2"/>
        <v>0</v>
      </c>
    </row>
    <row r="64">
      <c r="A64" s="66">
        <v>64.0</v>
      </c>
      <c r="B64" s="58" t="s">
        <v>7</v>
      </c>
      <c r="C64" s="58" t="s">
        <v>885</v>
      </c>
      <c r="D64" s="58" t="s">
        <v>892</v>
      </c>
      <c r="E64" s="58" t="s">
        <v>1678</v>
      </c>
      <c r="F64" s="58" t="s">
        <v>1683</v>
      </c>
      <c r="G64" s="58" t="s">
        <v>1683</v>
      </c>
      <c r="H64" s="58" t="s">
        <v>669</v>
      </c>
      <c r="I64" s="69" t="str">
        <f t="array" ref="I64">IFERROR(INDEX('Table D. Endnotes for non-FSSI '!C:C, MATCH(B64&amp;D64,'Table D. Endnotes for non-FSSI '!A:A&amp;'Table D. Endnotes for non-FSSI '!B:B, 0)),"")</f>
        <v>This stock complex contains coney and graysby.</v>
      </c>
      <c r="J64" s="59" t="str">
        <f t="shared" si="1"/>
        <v/>
      </c>
      <c r="K64" s="40">
        <f t="shared" si="2"/>
        <v>0</v>
      </c>
    </row>
    <row r="65">
      <c r="A65" s="66">
        <v>65.0</v>
      </c>
      <c r="B65" s="58" t="s">
        <v>7</v>
      </c>
      <c r="C65" s="58" t="s">
        <v>885</v>
      </c>
      <c r="D65" s="58" t="s">
        <v>896</v>
      </c>
      <c r="E65" s="58" t="s">
        <v>1678</v>
      </c>
      <c r="F65" s="58" t="s">
        <v>1683</v>
      </c>
      <c r="G65" s="58" t="s">
        <v>1683</v>
      </c>
      <c r="H65" s="58" t="s">
        <v>669</v>
      </c>
      <c r="I65" s="69" t="str">
        <f t="array" ref="I65">IFERROR(INDEX('Table D. Endnotes for non-FSSI '!C:C, MATCH(B65&amp;D65,'Table D. Endnotes for non-FSSI '!A:A&amp;'Table D. Endnotes for non-FSSI '!B:B, 0)),"")</f>
        <v>This stock complex contains red hind and rock hind.</v>
      </c>
      <c r="J65" s="59" t="str">
        <f t="shared" si="1"/>
        <v/>
      </c>
      <c r="K65" s="40">
        <f t="shared" si="2"/>
        <v>0</v>
      </c>
    </row>
    <row r="66">
      <c r="A66" s="66">
        <v>66.0</v>
      </c>
      <c r="B66" s="58" t="s">
        <v>7</v>
      </c>
      <c r="C66" s="58" t="s">
        <v>885</v>
      </c>
      <c r="D66" s="58" t="s">
        <v>918</v>
      </c>
      <c r="E66" s="58" t="s">
        <v>1678</v>
      </c>
      <c r="F66" s="58" t="s">
        <v>1683</v>
      </c>
      <c r="G66" s="58" t="s">
        <v>1683</v>
      </c>
      <c r="H66" s="58" t="s">
        <v>669</v>
      </c>
      <c r="I66" s="69" t="str">
        <f t="array" ref="I66">IFERROR(INDEX('Table D. Endnotes for non-FSSI '!C:C, MATCH(B66&amp;D66,'Table D. Endnotes for non-FSSI '!A:A&amp;'Table D. Endnotes for non-FSSI '!B:B, 0)),"")</f>
        <v>This stock complex contains black grouper, red grouper, tiger grouper, and yellowfin grouper.</v>
      </c>
      <c r="J66" s="59" t="str">
        <f t="shared" si="1"/>
        <v/>
      </c>
      <c r="K66" s="40">
        <f t="shared" si="2"/>
        <v>0</v>
      </c>
    </row>
    <row r="67">
      <c r="A67" s="66">
        <v>67.0</v>
      </c>
      <c r="B67" s="58" t="s">
        <v>7</v>
      </c>
      <c r="C67" s="58" t="s">
        <v>885</v>
      </c>
      <c r="D67" s="58" t="s">
        <v>921</v>
      </c>
      <c r="E67" s="58" t="s">
        <v>1678</v>
      </c>
      <c r="F67" s="58" t="s">
        <v>1683</v>
      </c>
      <c r="G67" s="58" t="s">
        <v>1683</v>
      </c>
      <c r="H67" s="58" t="s">
        <v>669</v>
      </c>
      <c r="I67" s="69" t="str">
        <f t="array" ref="I67">IFERROR(INDEX('Table D. Endnotes for non-FSSI '!C:C, MATCH(B67&amp;D67,'Table D. Endnotes for non-FSSI '!A:A&amp;'Table D. Endnotes for non-FSSI '!B:B, 0)),"")</f>
        <v/>
      </c>
      <c r="J67" s="59" t="str">
        <f t="shared" si="1"/>
        <v/>
      </c>
      <c r="K67" s="40">
        <f t="shared" si="2"/>
        <v>0</v>
      </c>
    </row>
    <row r="68">
      <c r="A68" s="66">
        <v>68.0</v>
      </c>
      <c r="B68" s="58" t="s">
        <v>7</v>
      </c>
      <c r="C68" s="58" t="s">
        <v>885</v>
      </c>
      <c r="D68" s="58" t="s">
        <v>900</v>
      </c>
      <c r="E68" s="58" t="s">
        <v>1678</v>
      </c>
      <c r="F68" s="58" t="s">
        <v>1683</v>
      </c>
      <c r="G68" s="58" t="s">
        <v>1683</v>
      </c>
      <c r="H68" s="58" t="s">
        <v>669</v>
      </c>
      <c r="I68" s="69" t="str">
        <f t="array" ref="I68">IFERROR(INDEX('Table D. Endnotes for non-FSSI '!C:C, MATCH(B68&amp;D68,'Table D. Endnotes for non-FSSI '!A:A&amp;'Table D. Endnotes for non-FSSI '!B:B, 0)),"")</f>
        <v>This stock complex contains white grunt and bluestriped grunt.</v>
      </c>
      <c r="J68" s="59" t="str">
        <f t="shared" si="1"/>
        <v/>
      </c>
      <c r="K68" s="40">
        <f t="shared" si="2"/>
        <v>0</v>
      </c>
    </row>
    <row r="69">
      <c r="A69" s="66">
        <v>69.0</v>
      </c>
      <c r="B69" s="58" t="s">
        <v>7</v>
      </c>
      <c r="C69" s="58" t="s">
        <v>885</v>
      </c>
      <c r="D69" s="58" t="s">
        <v>929</v>
      </c>
      <c r="E69" s="58" t="s">
        <v>1678</v>
      </c>
      <c r="F69" s="58" t="s">
        <v>1683</v>
      </c>
      <c r="G69" s="58" t="s">
        <v>1683</v>
      </c>
      <c r="H69" s="58" t="s">
        <v>669</v>
      </c>
      <c r="I69" s="69" t="str">
        <f t="array" ref="I69">IFERROR(INDEX('Table D. Endnotes for non-FSSI '!C:C, MATCH(B69&amp;D69,'Table D. Endnotes for non-FSSI '!A:A&amp;'Table D. Endnotes for non-FSSI '!B:B, 0)),"")</f>
        <v>This stock complex contains blue parrotfish, midnight parrotfish, and rainbow parrotfish.</v>
      </c>
      <c r="J69" s="59" t="str">
        <f t="shared" si="1"/>
        <v/>
      </c>
      <c r="K69" s="40">
        <f t="shared" si="2"/>
        <v>0</v>
      </c>
    </row>
    <row r="70">
      <c r="A70" s="66">
        <v>70.0</v>
      </c>
      <c r="B70" s="58" t="s">
        <v>7</v>
      </c>
      <c r="C70" s="58" t="s">
        <v>885</v>
      </c>
      <c r="D70" s="58" t="s">
        <v>931</v>
      </c>
      <c r="E70" s="58" t="s">
        <v>1678</v>
      </c>
      <c r="F70" s="58" t="s">
        <v>1683</v>
      </c>
      <c r="G70" s="58" t="s">
        <v>1683</v>
      </c>
      <c r="H70" s="58" t="s">
        <v>669</v>
      </c>
      <c r="I70" s="69" t="str">
        <f t="array" ref="I70">IFERROR(INDEX('Table D. Endnotes for non-FSSI '!C:C, MATCH(B70&amp;D70,'Table D. Endnotes for non-FSSI '!A:A&amp;'Table D. Endnotes for non-FSSI '!B:B, 0)),"")</f>
        <v>This stock complex contains princess parrotfish, queen parrotfish, striped parrotfish, redband parrotfish, redtail parrotfish, redfin parrotfish, and stoplight parrotfish.</v>
      </c>
      <c r="J70" s="59" t="str">
        <f t="shared" si="1"/>
        <v/>
      </c>
      <c r="K70" s="40">
        <f t="shared" si="2"/>
        <v>0</v>
      </c>
    </row>
    <row r="71">
      <c r="A71" s="66">
        <v>71.0</v>
      </c>
      <c r="B71" s="58" t="s">
        <v>7</v>
      </c>
      <c r="C71" s="58" t="s">
        <v>885</v>
      </c>
      <c r="D71" s="58" t="s">
        <v>927</v>
      </c>
      <c r="E71" s="58" t="s">
        <v>1678</v>
      </c>
      <c r="F71" s="58" t="s">
        <v>1683</v>
      </c>
      <c r="G71" s="58" t="s">
        <v>1683</v>
      </c>
      <c r="H71" s="58" t="s">
        <v>669</v>
      </c>
      <c r="I71" s="69" t="str">
        <f t="array" ref="I71">IFERROR(INDEX('Table D. Endnotes for non-FSSI '!C:C, MATCH(B71&amp;D71,'Table D. Endnotes for non-FSSI '!A:A&amp;'Table D. Endnotes for non-FSSI '!B:B, 0)),"")</f>
        <v>This stock complex contains queen angelfish, gray angelfish, and French angelfish.</v>
      </c>
      <c r="J71" s="59" t="str">
        <f t="shared" si="1"/>
        <v/>
      </c>
      <c r="K71" s="40">
        <f t="shared" si="2"/>
        <v>0</v>
      </c>
    </row>
    <row r="72">
      <c r="A72" s="66">
        <v>72.0</v>
      </c>
      <c r="B72" s="58" t="s">
        <v>7</v>
      </c>
      <c r="C72" s="58" t="s">
        <v>885</v>
      </c>
      <c r="D72" s="58" t="s">
        <v>888</v>
      </c>
      <c r="E72" s="58" t="s">
        <v>1678</v>
      </c>
      <c r="F72" s="58" t="s">
        <v>1683</v>
      </c>
      <c r="G72" s="58" t="s">
        <v>1683</v>
      </c>
      <c r="H72" s="58" t="s">
        <v>669</v>
      </c>
      <c r="I72" s="69" t="str">
        <f t="array" ref="I72">IFERROR(INDEX('Table D. Endnotes for non-FSSI '!C:C, MATCH(B72&amp;D72,'Table D. Endnotes for non-FSSI '!A:A&amp;'Table D. Endnotes for non-FSSI '!B:B, 0)),"")</f>
        <v>This stock complex contains doctorfish, blue tang, and ocean surgeonfish.</v>
      </c>
      <c r="J72" s="59" t="str">
        <f t="shared" si="1"/>
        <v/>
      </c>
      <c r="K72" s="40">
        <f t="shared" si="2"/>
        <v>0</v>
      </c>
    </row>
    <row r="73">
      <c r="A73" s="66">
        <v>73.0</v>
      </c>
      <c r="B73" s="58" t="s">
        <v>7</v>
      </c>
      <c r="C73" s="58" t="s">
        <v>885</v>
      </c>
      <c r="D73" s="58" t="s">
        <v>890</v>
      </c>
      <c r="E73" s="58" t="s">
        <v>1678</v>
      </c>
      <c r="F73" s="58" t="s">
        <v>1683</v>
      </c>
      <c r="G73" s="58" t="s">
        <v>1683</v>
      </c>
      <c r="H73" s="58" t="s">
        <v>669</v>
      </c>
      <c r="I73" s="69" t="str">
        <f t="array" ref="I73">IFERROR(INDEX('Table D. Endnotes for non-FSSI '!C:C, MATCH(B73&amp;D73,'Table D. Endnotes for non-FSSI '!A:A&amp;'Table D. Endnotes for non-FSSI '!B:B, 0)),"")</f>
        <v/>
      </c>
      <c r="J73" s="59" t="str">
        <f t="shared" si="1"/>
        <v/>
      </c>
      <c r="K73" s="40">
        <f t="shared" si="2"/>
        <v>0</v>
      </c>
    </row>
    <row r="74">
      <c r="A74" s="66">
        <v>74.0</v>
      </c>
      <c r="B74" s="58" t="s">
        <v>7</v>
      </c>
      <c r="C74" s="58" t="s">
        <v>885</v>
      </c>
      <c r="D74" s="58" t="s">
        <v>904</v>
      </c>
      <c r="E74" s="58" t="s">
        <v>1678</v>
      </c>
      <c r="F74" s="58" t="s">
        <v>1683</v>
      </c>
      <c r="G74" s="58" t="s">
        <v>1683</v>
      </c>
      <c r="H74" s="58" t="s">
        <v>669</v>
      </c>
      <c r="I74" s="69" t="str">
        <f t="array" ref="I74">IFERROR(INDEX('Table D. Endnotes for non-FSSI '!C:C, MATCH(B74&amp;D74,'Table D. Endnotes for non-FSSI '!A:A&amp;'Table D. Endnotes for non-FSSI '!B:B, 0)),"")</f>
        <v/>
      </c>
      <c r="J74" s="59" t="str">
        <f t="shared" si="1"/>
        <v/>
      </c>
      <c r="K74" s="40">
        <f t="shared" si="2"/>
        <v>0</v>
      </c>
    </row>
    <row r="75">
      <c r="A75" s="66">
        <v>75.0</v>
      </c>
      <c r="B75" s="58" t="s">
        <v>7</v>
      </c>
      <c r="C75" s="58" t="s">
        <v>885</v>
      </c>
      <c r="D75" s="58" t="s">
        <v>923</v>
      </c>
      <c r="E75" s="58" t="s">
        <v>1678</v>
      </c>
      <c r="F75" s="58" t="s">
        <v>1683</v>
      </c>
      <c r="G75" s="58" t="s">
        <v>1683</v>
      </c>
      <c r="H75" s="58" t="s">
        <v>669</v>
      </c>
      <c r="I75" s="69" t="str">
        <f t="array" ref="I75">IFERROR(INDEX('Table D. Endnotes for non-FSSI '!C:C, MATCH(B75&amp;D75,'Table D. Endnotes for non-FSSI '!A:A&amp;'Table D. Endnotes for non-FSSI '!B:B, 0)),"")</f>
        <v/>
      </c>
      <c r="J75" s="59" t="str">
        <f t="shared" si="1"/>
        <v/>
      </c>
      <c r="K75" s="40">
        <f t="shared" si="2"/>
        <v>0</v>
      </c>
    </row>
    <row r="76">
      <c r="A76" s="66">
        <v>76.0</v>
      </c>
      <c r="B76" s="58" t="s">
        <v>7</v>
      </c>
      <c r="C76" s="58" t="s">
        <v>885</v>
      </c>
      <c r="D76" s="58" t="s">
        <v>886</v>
      </c>
      <c r="E76" s="58" t="s">
        <v>1678</v>
      </c>
      <c r="F76" s="58" t="s">
        <v>1683</v>
      </c>
      <c r="G76" s="58" t="s">
        <v>1683</v>
      </c>
      <c r="H76" s="58" t="s">
        <v>669</v>
      </c>
      <c r="I76" s="69" t="str">
        <f t="array" ref="I76">IFERROR(INDEX('Table D. Endnotes for non-FSSI '!C:C, MATCH(B76&amp;D76,'Table D. Endnotes for non-FSSI '!A:A&amp;'Table D. Endnotes for non-FSSI '!B:B, 0)),"")</f>
        <v/>
      </c>
      <c r="J76" s="59" t="str">
        <f t="shared" si="1"/>
        <v/>
      </c>
      <c r="K76" s="40">
        <f t="shared" si="2"/>
        <v>0</v>
      </c>
    </row>
    <row r="77">
      <c r="A77" s="66">
        <v>77.0</v>
      </c>
      <c r="B77" s="58" t="s">
        <v>7</v>
      </c>
      <c r="C77" s="58" t="s">
        <v>937</v>
      </c>
      <c r="D77" s="58" t="s">
        <v>966</v>
      </c>
      <c r="E77" s="58" t="s">
        <v>1678</v>
      </c>
      <c r="F77" s="58" t="s">
        <v>1683</v>
      </c>
      <c r="G77" s="58" t="s">
        <v>1683</v>
      </c>
      <c r="H77" s="58" t="s">
        <v>669</v>
      </c>
      <c r="I77" s="69" t="str">
        <f t="array" ref="I77">IFERROR(INDEX('Table D. Endnotes for non-FSSI '!C:C, MATCH(B77&amp;D77,'Table D. Endnotes for non-FSSI '!A:A&amp;'Table D. Endnotes for non-FSSI '!B:B, 0)),"")</f>
        <v>This stock complex contains black snapper, blackfin snapper, silk snapper, and vermilion snapper.</v>
      </c>
      <c r="J77" s="59" t="str">
        <f t="shared" si="1"/>
        <v/>
      </c>
      <c r="K77" s="40">
        <f t="shared" si="2"/>
        <v>0</v>
      </c>
    </row>
    <row r="78">
      <c r="A78" s="66">
        <v>78.0</v>
      </c>
      <c r="B78" s="58" t="s">
        <v>7</v>
      </c>
      <c r="C78" s="58" t="s">
        <v>937</v>
      </c>
      <c r="D78" s="58" t="s">
        <v>957</v>
      </c>
      <c r="E78" s="58" t="s">
        <v>1678</v>
      </c>
      <c r="F78" s="58" t="s">
        <v>1683</v>
      </c>
      <c r="G78" s="58" t="s">
        <v>1683</v>
      </c>
      <c r="H78" s="58" t="s">
        <v>669</v>
      </c>
      <c r="I78" s="69" t="str">
        <f t="array" ref="I78">IFERROR(INDEX('Table D. Endnotes for non-FSSI '!C:C, MATCH(B78&amp;D78,'Table D. Endnotes for non-FSSI '!A:A&amp;'Table D. Endnotes for non-FSSI '!B:B, 0)),"")</f>
        <v/>
      </c>
      <c r="J78" s="59" t="str">
        <f t="shared" si="1"/>
        <v/>
      </c>
      <c r="K78" s="40">
        <f t="shared" si="2"/>
        <v>0</v>
      </c>
    </row>
    <row r="79">
      <c r="A79" s="66">
        <v>79.0</v>
      </c>
      <c r="B79" s="58" t="s">
        <v>7</v>
      </c>
      <c r="C79" s="58" t="s">
        <v>937</v>
      </c>
      <c r="D79" s="58" t="s">
        <v>968</v>
      </c>
      <c r="E79" s="58" t="s">
        <v>1678</v>
      </c>
      <c r="F79" s="58" t="s">
        <v>1683</v>
      </c>
      <c r="G79" s="58" t="s">
        <v>1683</v>
      </c>
      <c r="H79" s="58" t="s">
        <v>669</v>
      </c>
      <c r="I79" s="69" t="str">
        <f t="array" ref="I79">IFERROR(INDEX('Table D. Endnotes for non-FSSI '!C:C, MATCH(B79&amp;D79,'Table D. Endnotes for non-FSSI '!A:A&amp;'Table D. Endnotes for non-FSSI '!B:B, 0)),"")</f>
        <v>This stock complex contains lane snapper and mutton snapper.</v>
      </c>
      <c r="J79" s="59" t="str">
        <f t="shared" si="1"/>
        <v/>
      </c>
      <c r="K79" s="40">
        <f t="shared" si="2"/>
        <v>0</v>
      </c>
    </row>
    <row r="80">
      <c r="A80" s="66">
        <v>80.0</v>
      </c>
      <c r="B80" s="58" t="s">
        <v>7</v>
      </c>
      <c r="C80" s="58" t="s">
        <v>937</v>
      </c>
      <c r="D80" s="58" t="s">
        <v>979</v>
      </c>
      <c r="E80" s="58" t="s">
        <v>1678</v>
      </c>
      <c r="F80" s="58" t="s">
        <v>1683</v>
      </c>
      <c r="G80" s="58" t="s">
        <v>1683</v>
      </c>
      <c r="H80" s="58" t="s">
        <v>669</v>
      </c>
      <c r="I80" s="69" t="str">
        <f t="array" ref="I80">IFERROR(INDEX('Table D. Endnotes for non-FSSI '!C:C, MATCH(B80&amp;D80,'Table D. Endnotes for non-FSSI '!A:A&amp;'Table D. Endnotes for non-FSSI '!B:B, 0)),"")</f>
        <v/>
      </c>
      <c r="J80" s="59" t="str">
        <f t="shared" si="1"/>
        <v/>
      </c>
      <c r="K80" s="40">
        <f t="shared" si="2"/>
        <v>0</v>
      </c>
    </row>
    <row r="81">
      <c r="A81" s="66">
        <v>81.0</v>
      </c>
      <c r="B81" s="58" t="s">
        <v>7</v>
      </c>
      <c r="C81" s="58" t="s">
        <v>937</v>
      </c>
      <c r="D81" s="58" t="s">
        <v>954</v>
      </c>
      <c r="E81" s="58" t="s">
        <v>1678</v>
      </c>
      <c r="F81" s="58" t="s">
        <v>1683</v>
      </c>
      <c r="G81" s="58" t="s">
        <v>1683</v>
      </c>
      <c r="H81" s="58" t="s">
        <v>669</v>
      </c>
      <c r="I81" s="69" t="str">
        <f t="array" ref="I81">IFERROR(INDEX('Table D. Endnotes for non-FSSI '!C:C, MATCH(B81&amp;D81,'Table D. Endnotes for non-FSSI '!A:A&amp;'Table D. Endnotes for non-FSSI '!B:B, 0)),"")</f>
        <v>This stock complex contains coney and red hind.</v>
      </c>
      <c r="J81" s="59" t="str">
        <f t="shared" si="1"/>
        <v/>
      </c>
      <c r="K81" s="40">
        <f t="shared" si="2"/>
        <v>0</v>
      </c>
    </row>
    <row r="82">
      <c r="A82" s="66">
        <v>82.0</v>
      </c>
      <c r="B82" s="58" t="s">
        <v>7</v>
      </c>
      <c r="C82" s="58" t="s">
        <v>937</v>
      </c>
      <c r="D82" s="58" t="s">
        <v>971</v>
      </c>
      <c r="E82" s="58" t="s">
        <v>1678</v>
      </c>
      <c r="F82" s="58" t="s">
        <v>1683</v>
      </c>
      <c r="G82" s="58" t="s">
        <v>1683</v>
      </c>
      <c r="H82" s="58" t="s">
        <v>669</v>
      </c>
      <c r="I82" s="69" t="str">
        <f t="array" ref="I82">IFERROR(INDEX('Table D. Endnotes for non-FSSI '!C:C, MATCH(B82&amp;D82,'Table D. Endnotes for non-FSSI '!A:A&amp;'Table D. Endnotes for non-FSSI '!B:B, 0)),"")</f>
        <v>This stock complex contains black grouper, red grouper, tiger grouper, and yellowfin grouper.</v>
      </c>
      <c r="J82" s="59" t="str">
        <f t="shared" si="1"/>
        <v/>
      </c>
      <c r="K82" s="40">
        <f t="shared" si="2"/>
        <v>0</v>
      </c>
    </row>
    <row r="83">
      <c r="A83" s="66">
        <v>83.0</v>
      </c>
      <c r="B83" s="58" t="s">
        <v>7</v>
      </c>
      <c r="C83" s="58" t="s">
        <v>937</v>
      </c>
      <c r="D83" s="58" t="s">
        <v>974</v>
      </c>
      <c r="E83" s="58" t="s">
        <v>1678</v>
      </c>
      <c r="F83" s="58" t="s">
        <v>1683</v>
      </c>
      <c r="G83" s="58" t="s">
        <v>1683</v>
      </c>
      <c r="H83" s="58" t="s">
        <v>669</v>
      </c>
      <c r="I83" s="69" t="str">
        <f t="array" ref="I83">IFERROR(INDEX('Table D. Endnotes for non-FSSI '!C:C, MATCH(B83&amp;D83,'Table D. Endnotes for non-FSSI '!A:A&amp;'Table D. Endnotes for non-FSSI '!B:B, 0)),"")</f>
        <v>This stock complex contains misty grouper, yellowedge grouper, and yellowmouth grouper.</v>
      </c>
      <c r="J83" s="59" t="str">
        <f t="shared" si="1"/>
        <v/>
      </c>
      <c r="K83" s="40">
        <f t="shared" si="2"/>
        <v>0</v>
      </c>
    </row>
    <row r="84">
      <c r="A84" s="66">
        <v>84.0</v>
      </c>
      <c r="B84" s="58" t="s">
        <v>7</v>
      </c>
      <c r="C84" s="58" t="s">
        <v>937</v>
      </c>
      <c r="D84" s="58" t="s">
        <v>962</v>
      </c>
      <c r="E84" s="58" t="s">
        <v>1678</v>
      </c>
      <c r="F84" s="58" t="s">
        <v>1683</v>
      </c>
      <c r="G84" s="58" t="s">
        <v>1683</v>
      </c>
      <c r="H84" s="58" t="s">
        <v>669</v>
      </c>
      <c r="I84" s="69" t="str">
        <f t="array" ref="I84">IFERROR(INDEX('Table D. Endnotes for non-FSSI '!C:C, MATCH(B84&amp;D84,'Table D. Endnotes for non-FSSI '!A:A&amp;'Table D. Endnotes for non-FSSI '!B:B, 0)),"")</f>
        <v>This stock complex contains white grunt and bluestriped grunt.</v>
      </c>
      <c r="J84" s="59" t="str">
        <f t="shared" si="1"/>
        <v/>
      </c>
      <c r="K84" s="40">
        <f t="shared" si="2"/>
        <v>0</v>
      </c>
    </row>
    <row r="85">
      <c r="A85" s="66">
        <v>85.0</v>
      </c>
      <c r="B85" s="58" t="s">
        <v>7</v>
      </c>
      <c r="C85" s="58" t="s">
        <v>937</v>
      </c>
      <c r="D85" s="58" t="s">
        <v>959</v>
      </c>
      <c r="E85" s="58" t="s">
        <v>1678</v>
      </c>
      <c r="F85" s="58" t="s">
        <v>1683</v>
      </c>
      <c r="G85" s="58" t="s">
        <v>1683</v>
      </c>
      <c r="H85" s="58" t="s">
        <v>669</v>
      </c>
      <c r="I85" s="69" t="str">
        <f t="array" ref="I85">IFERROR(INDEX('Table D. Endnotes for non-FSSI '!C:C, MATCH(B85&amp;D85,'Table D. Endnotes for non-FSSI '!A:A&amp;'Table D. Endnotes for non-FSSI '!B:B, 0)),"")</f>
        <v/>
      </c>
      <c r="J85" s="59" t="str">
        <f t="shared" si="1"/>
        <v/>
      </c>
      <c r="K85" s="40">
        <f t="shared" si="2"/>
        <v>0</v>
      </c>
    </row>
    <row r="86">
      <c r="A86" s="66">
        <v>86.0</v>
      </c>
      <c r="B86" s="58" t="s">
        <v>7</v>
      </c>
      <c r="C86" s="58" t="s">
        <v>937</v>
      </c>
      <c r="D86" s="58" t="s">
        <v>983</v>
      </c>
      <c r="E86" s="58" t="s">
        <v>1678</v>
      </c>
      <c r="F86" s="58" t="s">
        <v>1683</v>
      </c>
      <c r="G86" s="58" t="s">
        <v>1683</v>
      </c>
      <c r="H86" s="58" t="s">
        <v>669</v>
      </c>
      <c r="I86" s="69" t="str">
        <f t="array" ref="I86">IFERROR(INDEX('Table D. Endnotes for non-FSSI '!C:C, MATCH(B86&amp;D86,'Table D. Endnotes for non-FSSI '!A:A&amp;'Table D. Endnotes for non-FSSI '!B:B, 0)),"")</f>
        <v>This stock complex contains blue parrotfish, midnight parrotfish, and rainbow parrotfish.</v>
      </c>
      <c r="J86" s="59" t="str">
        <f t="shared" si="1"/>
        <v/>
      </c>
      <c r="K86" s="40">
        <f t="shared" si="2"/>
        <v>0</v>
      </c>
    </row>
    <row r="87">
      <c r="A87" s="66">
        <v>87.0</v>
      </c>
      <c r="B87" s="58" t="s">
        <v>7</v>
      </c>
      <c r="C87" s="58" t="s">
        <v>937</v>
      </c>
      <c r="D87" s="58" t="s">
        <v>985</v>
      </c>
      <c r="E87" s="58" t="s">
        <v>1678</v>
      </c>
      <c r="F87" s="58" t="s">
        <v>1683</v>
      </c>
      <c r="G87" s="58" t="s">
        <v>1683</v>
      </c>
      <c r="H87" s="58" t="s">
        <v>669</v>
      </c>
      <c r="I87" s="69" t="str">
        <f t="array" ref="I87">IFERROR(INDEX('Table D. Endnotes for non-FSSI '!C:C, MATCH(B87&amp;D87,'Table D. Endnotes for non-FSSI '!A:A&amp;'Table D. Endnotes for non-FSSI '!B:B, 0)),"")</f>
        <v>This stock complex contains princess parrotfish, queen parrotfish, striped parrotfish, redband parrotfish, redtail parrotfish, redfin parrotfish, and stoplight parrotfish.</v>
      </c>
      <c r="J87" s="59" t="str">
        <f t="shared" si="1"/>
        <v/>
      </c>
      <c r="K87" s="40">
        <f t="shared" si="2"/>
        <v>0</v>
      </c>
    </row>
    <row r="88">
      <c r="A88" s="66">
        <v>88.0</v>
      </c>
      <c r="B88" s="58" t="s">
        <v>7</v>
      </c>
      <c r="C88" s="58" t="s">
        <v>937</v>
      </c>
      <c r="D88" s="58" t="s">
        <v>981</v>
      </c>
      <c r="E88" s="58" t="s">
        <v>1678</v>
      </c>
      <c r="F88" s="58" t="s">
        <v>1683</v>
      </c>
      <c r="G88" s="58" t="s">
        <v>1683</v>
      </c>
      <c r="H88" s="58" t="s">
        <v>669</v>
      </c>
      <c r="I88" s="69" t="str">
        <f t="array" ref="I88">IFERROR(INDEX('Table D. Endnotes for non-FSSI '!C:C, MATCH(B88&amp;D88,'Table D. Endnotes for non-FSSI '!A:A&amp;'Table D. Endnotes for non-FSSI '!B:B, 0)),"")</f>
        <v>This stock complex contains queen angelfish, gray angelfish, and French angelfish.</v>
      </c>
      <c r="J88" s="59" t="str">
        <f t="shared" si="1"/>
        <v/>
      </c>
      <c r="K88" s="40">
        <f t="shared" si="2"/>
        <v>0</v>
      </c>
    </row>
    <row r="89">
      <c r="A89" s="66">
        <v>89.0</v>
      </c>
      <c r="B89" s="58" t="s">
        <v>7</v>
      </c>
      <c r="C89" s="58" t="s">
        <v>937</v>
      </c>
      <c r="D89" s="58" t="s">
        <v>940</v>
      </c>
      <c r="E89" s="58" t="s">
        <v>1678</v>
      </c>
      <c r="F89" s="58" t="s">
        <v>1683</v>
      </c>
      <c r="G89" s="58" t="s">
        <v>1683</v>
      </c>
      <c r="H89" s="58" t="s">
        <v>669</v>
      </c>
      <c r="I89" s="69" t="str">
        <f t="array" ref="I89">IFERROR(INDEX('Table D. Endnotes for non-FSSI '!C:C, MATCH(B89&amp;D89,'Table D. Endnotes for non-FSSI '!A:A&amp;'Table D. Endnotes for non-FSSI '!B:B, 0)),"")</f>
        <v>This stock complex contains doctorfish, blue tang, and ocean surgeonfish.</v>
      </c>
      <c r="J89" s="59" t="str">
        <f t="shared" si="1"/>
        <v/>
      </c>
      <c r="K89" s="40">
        <f t="shared" si="2"/>
        <v>0</v>
      </c>
    </row>
    <row r="90">
      <c r="A90" s="66">
        <v>90.0</v>
      </c>
      <c r="B90" s="58" t="s">
        <v>7</v>
      </c>
      <c r="C90" s="58" t="s">
        <v>937</v>
      </c>
      <c r="D90" s="58" t="s">
        <v>942</v>
      </c>
      <c r="E90" s="58" t="s">
        <v>1678</v>
      </c>
      <c r="F90" s="58" t="s">
        <v>1683</v>
      </c>
      <c r="G90" s="58" t="s">
        <v>1683</v>
      </c>
      <c r="H90" s="58" t="s">
        <v>669</v>
      </c>
      <c r="I90" s="69" t="str">
        <f t="array" ref="I90">IFERROR(INDEX('Table D. Endnotes for non-FSSI '!C:C, MATCH(B90&amp;D90,'Table D. Endnotes for non-FSSI '!A:A&amp;'Table D. Endnotes for non-FSSI '!B:B, 0)),"")</f>
        <v/>
      </c>
      <c r="J90" s="59" t="str">
        <f t="shared" si="1"/>
        <v/>
      </c>
      <c r="K90" s="40">
        <f t="shared" si="2"/>
        <v>0</v>
      </c>
    </row>
    <row r="91">
      <c r="A91" s="66">
        <v>91.0</v>
      </c>
      <c r="B91" s="58" t="s">
        <v>7</v>
      </c>
      <c r="C91" s="58" t="s">
        <v>937</v>
      </c>
      <c r="D91" s="58" t="s">
        <v>964</v>
      </c>
      <c r="E91" s="58" t="s">
        <v>1678</v>
      </c>
      <c r="F91" s="58" t="s">
        <v>1683</v>
      </c>
      <c r="G91" s="58" t="s">
        <v>1683</v>
      </c>
      <c r="H91" s="58" t="s">
        <v>669</v>
      </c>
      <c r="I91" s="69" t="str">
        <f t="array" ref="I91">IFERROR(INDEX('Table D. Endnotes for non-FSSI '!C:C, MATCH(B91&amp;D91,'Table D. Endnotes for non-FSSI '!A:A&amp;'Table D. Endnotes for non-FSSI '!B:B, 0)),"")</f>
        <v/>
      </c>
      <c r="J91" s="59" t="str">
        <f t="shared" si="1"/>
        <v/>
      </c>
      <c r="K91" s="40">
        <f t="shared" si="2"/>
        <v>0</v>
      </c>
    </row>
    <row r="92">
      <c r="A92" s="66">
        <v>92.0</v>
      </c>
      <c r="B92" s="58" t="s">
        <v>7</v>
      </c>
      <c r="C92" s="58" t="s">
        <v>937</v>
      </c>
      <c r="D92" s="58" t="s">
        <v>944</v>
      </c>
      <c r="E92" s="58" t="s">
        <v>1678</v>
      </c>
      <c r="F92" s="58" t="s">
        <v>1683</v>
      </c>
      <c r="G92" s="58" t="s">
        <v>1683</v>
      </c>
      <c r="H92" s="58" t="s">
        <v>669</v>
      </c>
      <c r="I92" s="69" t="str">
        <f t="array" ref="I92">IFERROR(INDEX('Table D. Endnotes for non-FSSI '!C:C, MATCH(B92&amp;D92,'Table D. Endnotes for non-FSSI '!A:A&amp;'Table D. Endnotes for non-FSSI '!B:B, 0)),"")</f>
        <v>This stock complex contains saucereye porgy, jolthead porgy, sea bream, and sheepshead porgy.</v>
      </c>
      <c r="J92" s="59" t="str">
        <f t="shared" si="1"/>
        <v/>
      </c>
      <c r="K92" s="40">
        <f t="shared" si="2"/>
        <v>0</v>
      </c>
    </row>
    <row r="93">
      <c r="A93" s="66">
        <v>93.0</v>
      </c>
      <c r="B93" s="58" t="s">
        <v>7</v>
      </c>
      <c r="C93" s="58" t="s">
        <v>937</v>
      </c>
      <c r="D93" s="58" t="s">
        <v>951</v>
      </c>
      <c r="E93" s="58" t="s">
        <v>1678</v>
      </c>
      <c r="F93" s="58" t="s">
        <v>1683</v>
      </c>
      <c r="G93" s="58" t="s">
        <v>1683</v>
      </c>
      <c r="H93" s="58" t="s">
        <v>669</v>
      </c>
      <c r="I93" s="69" t="str">
        <f t="array" ref="I93">IFERROR(INDEX('Table D. Endnotes for non-FSSI '!C:C, MATCH(B93&amp;D93,'Table D. Endnotes for non-FSSI '!A:A&amp;'Table D. Endnotes for non-FSSI '!B:B, 0)),"")</f>
        <v/>
      </c>
      <c r="J93" s="59" t="str">
        <f t="shared" si="1"/>
        <v/>
      </c>
      <c r="K93" s="40">
        <f t="shared" si="2"/>
        <v>0</v>
      </c>
    </row>
    <row r="94">
      <c r="A94" s="66">
        <v>94.0</v>
      </c>
      <c r="B94" s="58" t="s">
        <v>7</v>
      </c>
      <c r="C94" s="58" t="s">
        <v>937</v>
      </c>
      <c r="D94" s="58" t="s">
        <v>977</v>
      </c>
      <c r="E94" s="58" t="s">
        <v>1678</v>
      </c>
      <c r="F94" s="58" t="s">
        <v>1683</v>
      </c>
      <c r="G94" s="58" t="s">
        <v>1683</v>
      </c>
      <c r="H94" s="58" t="s">
        <v>669</v>
      </c>
      <c r="I94" s="69" t="str">
        <f t="array" ref="I94">IFERROR(INDEX('Table D. Endnotes for non-FSSI '!C:C, MATCH(B94&amp;D94,'Table D. Endnotes for non-FSSI '!A:A&amp;'Table D. Endnotes for non-FSSI '!B:B, 0)),"")</f>
        <v/>
      </c>
      <c r="J94" s="59" t="str">
        <f t="shared" si="1"/>
        <v/>
      </c>
      <c r="K94" s="40">
        <f t="shared" si="2"/>
        <v>0</v>
      </c>
    </row>
    <row r="95">
      <c r="A95" s="66">
        <v>95.0</v>
      </c>
      <c r="B95" s="58" t="s">
        <v>7</v>
      </c>
      <c r="C95" s="58" t="s">
        <v>937</v>
      </c>
      <c r="D95" s="58" t="s">
        <v>938</v>
      </c>
      <c r="E95" s="58" t="s">
        <v>1678</v>
      </c>
      <c r="F95" s="58" t="s">
        <v>1683</v>
      </c>
      <c r="G95" s="58" t="s">
        <v>1683</v>
      </c>
      <c r="H95" s="58" t="s">
        <v>669</v>
      </c>
      <c r="I95" s="69" t="str">
        <f t="array" ref="I95">IFERROR(INDEX('Table D. Endnotes for non-FSSI '!C:C, MATCH(B95&amp;D95,'Table D. Endnotes for non-FSSI '!A:A&amp;'Table D. Endnotes for non-FSSI '!B:B, 0)),"")</f>
        <v/>
      </c>
      <c r="J95" s="59" t="str">
        <f t="shared" si="1"/>
        <v/>
      </c>
      <c r="K95" s="40">
        <f t="shared" si="2"/>
        <v>0</v>
      </c>
    </row>
    <row r="96">
      <c r="A96" s="66">
        <v>96.0</v>
      </c>
      <c r="B96" s="58" t="s">
        <v>7</v>
      </c>
      <c r="C96" s="58" t="s">
        <v>875</v>
      </c>
      <c r="D96" s="58" t="s">
        <v>876</v>
      </c>
      <c r="E96" s="58" t="s">
        <v>1678</v>
      </c>
      <c r="F96" s="58" t="s">
        <v>1680</v>
      </c>
      <c r="G96" s="58" t="s">
        <v>669</v>
      </c>
      <c r="H96" s="58" t="s">
        <v>1728</v>
      </c>
      <c r="I96" s="69" t="str">
        <f t="array" ref="I96">IFERROR(INDEX('Table D. Endnotes for non-FSSI '!C:C, MATCH(B96&amp;D96,'Table D. Endnotes for non-FSSI '!A:A&amp;'Table D. Endnotes for non-FSSI '!B:B, 0)),"")</f>
        <v/>
      </c>
      <c r="J96" s="59" t="str">
        <f t="shared" si="1"/>
        <v/>
      </c>
      <c r="K96" s="40">
        <f t="shared" si="2"/>
        <v>0</v>
      </c>
    </row>
    <row r="97">
      <c r="A97" s="66">
        <v>97.0</v>
      </c>
      <c r="B97" s="58" t="s">
        <v>7</v>
      </c>
      <c r="C97" s="58" t="s">
        <v>875</v>
      </c>
      <c r="D97" s="58" t="s">
        <v>879</v>
      </c>
      <c r="E97" s="58" t="s">
        <v>1678</v>
      </c>
      <c r="F97" s="58" t="s">
        <v>1680</v>
      </c>
      <c r="G97" s="58" t="s">
        <v>669</v>
      </c>
      <c r="H97" s="58" t="s">
        <v>1729</v>
      </c>
      <c r="I97" s="69" t="str">
        <f t="array" ref="I97">IFERROR(INDEX('Table D. Endnotes for non-FSSI '!C:C, MATCH(B97&amp;D97,'Table D. Endnotes for non-FSSI '!A:A&amp;'Table D. Endnotes for non-FSSI '!B:B, 0)),"")</f>
        <v/>
      </c>
      <c r="J97" s="59" t="str">
        <f t="shared" si="1"/>
        <v/>
      </c>
      <c r="K97" s="40">
        <f t="shared" si="2"/>
        <v>0</v>
      </c>
    </row>
    <row r="98">
      <c r="A98" s="66">
        <v>98.0</v>
      </c>
      <c r="B98" s="58" t="s">
        <v>7</v>
      </c>
      <c r="C98" s="58" t="s">
        <v>875</v>
      </c>
      <c r="D98" s="58" t="s">
        <v>882</v>
      </c>
      <c r="E98" s="58" t="s">
        <v>1678</v>
      </c>
      <c r="F98" s="58" t="s">
        <v>1680</v>
      </c>
      <c r="G98" s="58" t="s">
        <v>669</v>
      </c>
      <c r="H98" s="58" t="s">
        <v>1730</v>
      </c>
      <c r="I98" s="69" t="str">
        <f t="array" ref="I98">IFERROR(INDEX('Table D. Endnotes for non-FSSI '!C:C, MATCH(B98&amp;D98,'Table D. Endnotes for non-FSSI '!A:A&amp;'Table D. Endnotes for non-FSSI '!B:B, 0)),"")</f>
        <v/>
      </c>
      <c r="J98" s="59" t="str">
        <f t="shared" si="1"/>
        <v/>
      </c>
      <c r="K98" s="40">
        <f t="shared" si="2"/>
        <v>0</v>
      </c>
    </row>
    <row r="99">
      <c r="A99" s="66">
        <v>99.0</v>
      </c>
      <c r="B99" s="58" t="s">
        <v>8</v>
      </c>
      <c r="C99" s="58" t="s">
        <v>1073</v>
      </c>
      <c r="D99" s="58" t="s">
        <v>1074</v>
      </c>
      <c r="E99" s="58" t="s">
        <v>1678</v>
      </c>
      <c r="F99" s="58" t="s">
        <v>1683</v>
      </c>
      <c r="G99" s="58" t="s">
        <v>1683</v>
      </c>
      <c r="H99" s="58" t="s">
        <v>669</v>
      </c>
      <c r="I99" s="69" t="str">
        <f t="array" ref="I99">IFERROR(INDEX('Table D. Endnotes for non-FSSI '!C:C, MATCH(B99&amp;D99,'Table D. Endnotes for non-FSSI '!A:A&amp;'Table D. Endnotes for non-FSSI '!B:B, 0)),"")</f>
        <v>Fishery in the EEZ and state waters is closed; therefore, fishing mortality is very low.</v>
      </c>
      <c r="J99" s="59" t="str">
        <f t="shared" si="1"/>
        <v/>
      </c>
      <c r="K99" s="40">
        <f t="shared" si="2"/>
        <v>0</v>
      </c>
    </row>
    <row r="100">
      <c r="A100" s="66">
        <v>100.0</v>
      </c>
      <c r="B100" s="58" t="s">
        <v>8</v>
      </c>
      <c r="C100" s="58" t="s">
        <v>1073</v>
      </c>
      <c r="D100" s="58" t="s">
        <v>1076</v>
      </c>
      <c r="E100" s="58" t="s">
        <v>1678</v>
      </c>
      <c r="F100" s="58" t="s">
        <v>1683</v>
      </c>
      <c r="G100" s="58" t="s">
        <v>1683</v>
      </c>
      <c r="H100" s="58" t="s">
        <v>669</v>
      </c>
      <c r="I100" s="69" t="str">
        <f t="array" ref="I100">IFERROR(INDEX('Table D. Endnotes for non-FSSI '!C:C, MATCH(B100&amp;D100,'Table D. Endnotes for non-FSSI '!A:A&amp;'Table D. Endnotes for non-FSSI '!B:B, 0)),"")</f>
        <v>Fishery in the EEZ and state waters is closed; therefore, fishing mortality is very low.</v>
      </c>
      <c r="J100" s="59" t="str">
        <f t="shared" si="1"/>
        <v/>
      </c>
      <c r="K100" s="40">
        <f t="shared" si="2"/>
        <v>0</v>
      </c>
    </row>
    <row r="101">
      <c r="A101" s="66">
        <v>101.0</v>
      </c>
      <c r="B101" s="58" t="s">
        <v>8</v>
      </c>
      <c r="C101" s="58" t="s">
        <v>1073</v>
      </c>
      <c r="D101" s="58" t="s">
        <v>1081</v>
      </c>
      <c r="E101" s="58" t="s">
        <v>1678</v>
      </c>
      <c r="F101" s="58" t="s">
        <v>1683</v>
      </c>
      <c r="G101" s="58" t="s">
        <v>1683</v>
      </c>
      <c r="H101" s="58" t="s">
        <v>669</v>
      </c>
      <c r="I101" s="69" t="str">
        <f t="array" ref="I101">IFERROR(INDEX('Table D. Endnotes for non-FSSI '!C:C, MATCH(B101&amp;D101,'Table D. Endnotes for non-FSSI '!A:A&amp;'Table D. Endnotes for non-FSSI '!B:B, 0)),"")</f>
        <v>Fishery in the EEZ and state waters is closed; therefore, fishing mortality is very low.</v>
      </c>
      <c r="J101" s="59" t="str">
        <f t="shared" si="1"/>
        <v/>
      </c>
      <c r="K101" s="40">
        <f t="shared" si="2"/>
        <v>0</v>
      </c>
    </row>
    <row r="102">
      <c r="A102" s="66">
        <v>102.0</v>
      </c>
      <c r="B102" s="58" t="s">
        <v>8</v>
      </c>
      <c r="C102" s="58" t="s">
        <v>1073</v>
      </c>
      <c r="D102" s="58" t="s">
        <v>1078</v>
      </c>
      <c r="E102" s="58" t="s">
        <v>1678</v>
      </c>
      <c r="F102" s="58" t="s">
        <v>1683</v>
      </c>
      <c r="G102" s="58" t="s">
        <v>1683</v>
      </c>
      <c r="H102" s="58" t="s">
        <v>669</v>
      </c>
      <c r="I102" s="69" t="str">
        <f t="array" ref="I102">IFERROR(INDEX('Table D. Endnotes for non-FSSI '!C:C, MATCH(B102&amp;D102,'Table D. Endnotes for non-FSSI '!A:A&amp;'Table D. Endnotes for non-FSSI '!B:B, 0)),"")</f>
        <v>Fishery in the EEZ and state waters is closed; therefore, fishing mortality is very low.</v>
      </c>
      <c r="J102" s="59" t="str">
        <f t="shared" si="1"/>
        <v/>
      </c>
      <c r="K102" s="40">
        <f t="shared" si="2"/>
        <v>0</v>
      </c>
    </row>
    <row r="103">
      <c r="A103" s="66">
        <v>103.0</v>
      </c>
      <c r="B103" s="58" t="s">
        <v>8</v>
      </c>
      <c r="C103" s="58" t="s">
        <v>1073</v>
      </c>
      <c r="D103" s="58" t="s">
        <v>1079</v>
      </c>
      <c r="E103" s="58" t="s">
        <v>1678</v>
      </c>
      <c r="F103" s="58" t="s">
        <v>1683</v>
      </c>
      <c r="G103" s="58" t="s">
        <v>1683</v>
      </c>
      <c r="H103" s="58" t="s">
        <v>669</v>
      </c>
      <c r="I103" s="69" t="str">
        <f t="array" ref="I103">IFERROR(INDEX('Table D. Endnotes for non-FSSI '!C:C, MATCH(B103&amp;D103,'Table D. Endnotes for non-FSSI '!A:A&amp;'Table D. Endnotes for non-FSSI '!B:B, 0)),"")</f>
        <v>Fishery in the EEZ and state waters is closed; therefore, fishing mortality is very low.</v>
      </c>
      <c r="J103" s="59" t="str">
        <f t="shared" si="1"/>
        <v/>
      </c>
      <c r="K103" s="40">
        <f t="shared" si="2"/>
        <v>0</v>
      </c>
    </row>
    <row r="104">
      <c r="A104" s="66">
        <v>104.0</v>
      </c>
      <c r="B104" s="58" t="s">
        <v>8</v>
      </c>
      <c r="C104" s="58" t="s">
        <v>1471</v>
      </c>
      <c r="D104" s="58" t="s">
        <v>1472</v>
      </c>
      <c r="E104" s="58" t="s">
        <v>1678</v>
      </c>
      <c r="F104" s="58" t="s">
        <v>1683</v>
      </c>
      <c r="G104" s="58" t="s">
        <v>1683</v>
      </c>
      <c r="H104" s="58" t="s">
        <v>669</v>
      </c>
      <c r="I104" s="69" t="str">
        <f t="array" ref="I104">IFERROR(INDEX('Table D. Endnotes for non-FSSI '!C:C, MATCH(B104&amp;D104,'Table D. Endnotes for non-FSSI '!A:A&amp;'Table D. Endnotes for non-FSSI '!B:B, 0)),"")</f>
        <v/>
      </c>
      <c r="J104" s="59" t="str">
        <f t="shared" si="1"/>
        <v/>
      </c>
      <c r="K104" s="40">
        <f t="shared" si="2"/>
        <v>0</v>
      </c>
    </row>
    <row r="105">
      <c r="A105" s="66">
        <v>105.0</v>
      </c>
      <c r="B105" s="58" t="s">
        <v>8</v>
      </c>
      <c r="C105" s="58" t="s">
        <v>356</v>
      </c>
      <c r="D105" s="58" t="s">
        <v>1483</v>
      </c>
      <c r="E105" s="58" t="s">
        <v>1680</v>
      </c>
      <c r="F105" s="58" t="s">
        <v>1683</v>
      </c>
      <c r="G105" s="58" t="s">
        <v>1683</v>
      </c>
      <c r="H105" s="58" t="s">
        <v>669</v>
      </c>
      <c r="I105" s="69" t="str">
        <f t="array" ref="I105">IFERROR(INDEX('Table D. Endnotes for non-FSSI '!C:C, MATCH(B105&amp;D105,'Table D. Endnotes for non-FSSI '!A:A&amp;'Table D. Endnotes for non-FSSI '!B:B, 0)),"")</f>
        <v/>
      </c>
      <c r="J105" s="59" t="str">
        <f t="shared" si="1"/>
        <v/>
      </c>
      <c r="K105" s="40">
        <f t="shared" si="2"/>
        <v>0</v>
      </c>
    </row>
    <row r="106">
      <c r="A106" s="66">
        <v>106.0</v>
      </c>
      <c r="B106" s="58" t="s">
        <v>8</v>
      </c>
      <c r="C106" s="58" t="s">
        <v>356</v>
      </c>
      <c r="D106" s="58" t="s">
        <v>377</v>
      </c>
      <c r="E106" s="58" t="s">
        <v>1678</v>
      </c>
      <c r="F106" s="58" t="s">
        <v>1683</v>
      </c>
      <c r="G106" s="58" t="s">
        <v>1683</v>
      </c>
      <c r="H106" s="58" t="s">
        <v>669</v>
      </c>
      <c r="I106" s="69" t="str">
        <f t="array" ref="I106">IFERROR(INDEX('Table D. Endnotes for non-FSSI '!C:C, MATCH(B106&amp;D106,'Table D. Endnotes for non-FSSI '!A:A&amp;'Table D. Endnotes for non-FSSI '!B:B, 0)),"")</f>
        <v>The Deep Water Grouper Complex contains snowy grouper, speckled hind, Warsaw grouper, and yellowedge grouper.</v>
      </c>
      <c r="J106" s="59" t="str">
        <f t="shared" si="1"/>
        <v/>
      </c>
      <c r="K106" s="40">
        <f t="shared" si="2"/>
        <v>0</v>
      </c>
    </row>
    <row r="107">
      <c r="A107" s="66">
        <v>107.0</v>
      </c>
      <c r="B107" s="58" t="s">
        <v>8</v>
      </c>
      <c r="C107" s="58" t="s">
        <v>356</v>
      </c>
      <c r="D107" s="58" t="s">
        <v>1487</v>
      </c>
      <c r="E107" s="58" t="s">
        <v>1680</v>
      </c>
      <c r="F107" s="58" t="s">
        <v>1683</v>
      </c>
      <c r="G107" s="58" t="s">
        <v>1683</v>
      </c>
      <c r="H107" s="58" t="s">
        <v>669</v>
      </c>
      <c r="I107" s="69" t="str">
        <f t="array" ref="I107">IFERROR(INDEX('Table D. Endnotes for non-FSSI '!C:C, MATCH(B107&amp;D107,'Table D. Endnotes for non-FSSI '!A:A&amp;'Table D. Endnotes for non-FSSI '!B:B, 0)),"")</f>
        <v>The Jacks Complex contains Almaco jack, banded rudderfish, and lesser amberjack.</v>
      </c>
      <c r="J107" s="59" t="str">
        <f t="shared" si="1"/>
        <v/>
      </c>
      <c r="K107" s="40">
        <f t="shared" si="2"/>
        <v>0</v>
      </c>
    </row>
    <row r="108">
      <c r="A108" s="66">
        <v>108.0</v>
      </c>
      <c r="B108" s="58" t="s">
        <v>8</v>
      </c>
      <c r="C108" s="58" t="s">
        <v>356</v>
      </c>
      <c r="D108" s="58" t="s">
        <v>1480</v>
      </c>
      <c r="E108" s="58" t="s">
        <v>1680</v>
      </c>
      <c r="F108" s="58" t="s">
        <v>1683</v>
      </c>
      <c r="G108" s="58" t="s">
        <v>1683</v>
      </c>
      <c r="H108" s="58" t="s">
        <v>669</v>
      </c>
      <c r="I108" s="69" t="str">
        <f t="array" ref="I108">IFERROR(INDEX('Table D. Endnotes for non-FSSI '!C:C, MATCH(B108&amp;D108,'Table D. Endnotes for non-FSSI '!A:A&amp;'Table D. Endnotes for non-FSSI '!B:B, 0)),"")</f>
        <v>The Mid-Water Snapper Complex contains blackfin snapper, Queen snapper, silk snapper, and wenchman.</v>
      </c>
      <c r="J108" s="59" t="str">
        <f t="shared" si="1"/>
        <v/>
      </c>
      <c r="K108" s="40">
        <f t="shared" si="2"/>
        <v>0</v>
      </c>
    </row>
    <row r="109">
      <c r="A109" s="66">
        <v>109.0</v>
      </c>
      <c r="B109" s="58" t="s">
        <v>8</v>
      </c>
      <c r="C109" s="58" t="s">
        <v>356</v>
      </c>
      <c r="D109" s="58" t="s">
        <v>396</v>
      </c>
      <c r="E109" s="58" t="s">
        <v>1683</v>
      </c>
      <c r="F109" s="58" t="s">
        <v>1683</v>
      </c>
      <c r="G109" s="58" t="s">
        <v>1683</v>
      </c>
      <c r="H109" s="58" t="s">
        <v>669</v>
      </c>
      <c r="I109" s="69" t="str">
        <f t="array" ref="I109">IFERROR(INDEX('Table D. Endnotes for non-FSSI '!C:C, MATCH(B109&amp;D109,'Table D. Endnotes for non-FSSI '!A:A&amp;'Table D. Endnotes for non-FSSI '!B:B, 0)),"")</f>
        <v>The Shallow Water Grouper Complex contains scamp, black grouper, yellowfin grouper, and yellowmouth grouper. Scamp was assessed in 2022, but results are currently not being used to support stock status. An FMP amendment will be developed in the future to revise status determination criteria for indicator stocks contained in a stock complex.</v>
      </c>
      <c r="J109" s="59" t="str">
        <f t="shared" si="1"/>
        <v/>
      </c>
      <c r="K109" s="40">
        <f t="shared" si="2"/>
        <v>0</v>
      </c>
    </row>
    <row r="110">
      <c r="A110" s="66">
        <v>110.0</v>
      </c>
      <c r="B110" s="58" t="s">
        <v>8</v>
      </c>
      <c r="C110" s="58" t="s">
        <v>356</v>
      </c>
      <c r="D110" s="58" t="s">
        <v>406</v>
      </c>
      <c r="E110" s="58" t="s">
        <v>1678</v>
      </c>
      <c r="F110" s="58" t="s">
        <v>1683</v>
      </c>
      <c r="G110" s="58" t="s">
        <v>1683</v>
      </c>
      <c r="H110" s="58" t="s">
        <v>669</v>
      </c>
      <c r="I110" s="69" t="str">
        <f t="array" ref="I110">IFERROR(INDEX('Table D. Endnotes for non-FSSI '!C:C, MATCH(B110&amp;D110,'Table D. Endnotes for non-FSSI '!A:A&amp;'Table D. Endnotes for non-FSSI '!B:B, 0)),"")</f>
        <v>The Gulf of Mexico Tilefishes Complex contains tilefish, blueline tilefish, and goldface tilefish.</v>
      </c>
      <c r="J110" s="59" t="str">
        <f t="shared" si="1"/>
        <v/>
      </c>
      <c r="K110" s="40">
        <f t="shared" si="2"/>
        <v>0</v>
      </c>
    </row>
    <row r="111">
      <c r="A111" s="66">
        <v>111.0</v>
      </c>
      <c r="B111" s="58" t="s">
        <v>9</v>
      </c>
      <c r="C111" s="58" t="s">
        <v>1267</v>
      </c>
      <c r="D111" s="58" t="s">
        <v>1282</v>
      </c>
      <c r="E111" s="58" t="s">
        <v>1683</v>
      </c>
      <c r="F111" s="58" t="s">
        <v>1683</v>
      </c>
      <c r="G111" s="58" t="s">
        <v>1683</v>
      </c>
      <c r="H111" s="58" t="s">
        <v>669</v>
      </c>
      <c r="I111" s="69" t="str">
        <f t="array" ref="I111">IFERROR(INDEX('Table D. Endnotes for non-FSSI '!C:C, MATCH(B111&amp;D111,'Table D. Endnotes for non-FSSI '!A:A&amp;'Table D. Endnotes for non-FSSI '!B:B, 0)),"")</f>
        <v/>
      </c>
      <c r="J111" s="59" t="str">
        <f t="shared" si="1"/>
        <v/>
      </c>
      <c r="K111" s="40">
        <f t="shared" si="2"/>
        <v>0</v>
      </c>
    </row>
    <row r="112">
      <c r="A112" s="66">
        <v>112.0</v>
      </c>
      <c r="B112" s="58" t="s">
        <v>9</v>
      </c>
      <c r="C112" s="58" t="s">
        <v>423</v>
      </c>
      <c r="D112" s="58" t="s">
        <v>1630</v>
      </c>
      <c r="E112" s="58" t="s">
        <v>1683</v>
      </c>
      <c r="F112" s="58" t="s">
        <v>1683</v>
      </c>
      <c r="G112" s="58" t="s">
        <v>1683</v>
      </c>
      <c r="H112" s="58" t="s">
        <v>669</v>
      </c>
      <c r="I112" s="69" t="str">
        <f t="array" ref="I112">IFERROR(INDEX('Table D. Endnotes for non-FSSI '!C:C, MATCH(B112&amp;D112,'Table D. Endnotes for non-FSSI '!A:A&amp;'Table D. Endnotes for non-FSSI '!B:B, 0)),"")</f>
        <v/>
      </c>
      <c r="J112" s="59" t="str">
        <f t="shared" si="1"/>
        <v/>
      </c>
      <c r="K112" s="40">
        <f t="shared" si="2"/>
        <v>0</v>
      </c>
    </row>
    <row r="113">
      <c r="A113" s="66">
        <v>113.0</v>
      </c>
      <c r="B113" s="58" t="s">
        <v>10</v>
      </c>
      <c r="C113" s="58" t="s">
        <v>670</v>
      </c>
      <c r="D113" s="58" t="s">
        <v>671</v>
      </c>
      <c r="E113" s="58" t="s">
        <v>1678</v>
      </c>
      <c r="F113" s="58" t="s">
        <v>1680</v>
      </c>
      <c r="G113" s="58" t="s">
        <v>669</v>
      </c>
      <c r="H113" s="58" t="s">
        <v>669</v>
      </c>
      <c r="I113" s="69" t="str">
        <f t="array" ref="I113">IFERROR(INDEX('Table D. Endnotes for non-FSSI '!C:C, MATCH(B113&amp;D113,'Table D. Endnotes for non-FSSI '!A:A&amp;'Table D. Endnotes for non-FSSI '!B:B, 0)),"")</f>
        <v>Rebuilding of Atlantic salmon is being pursued under the Endangered Species Act. Atlantic salmon was listed as endangered under the ESA in December 2000.</v>
      </c>
      <c r="J113" s="59" t="str">
        <f t="shared" si="1"/>
        <v/>
      </c>
      <c r="K113" s="40">
        <f t="shared" si="2"/>
        <v>0</v>
      </c>
    </row>
    <row r="114">
      <c r="A114" s="66">
        <v>114.0</v>
      </c>
      <c r="B114" s="58" t="s">
        <v>10</v>
      </c>
      <c r="C114" s="58" t="s">
        <v>1090</v>
      </c>
      <c r="D114" s="58" t="s">
        <v>1091</v>
      </c>
      <c r="E114" s="58" t="s">
        <v>1678</v>
      </c>
      <c r="F114" s="58" t="s">
        <v>1683</v>
      </c>
      <c r="G114" s="58" t="s">
        <v>1683</v>
      </c>
      <c r="H114" s="58" t="s">
        <v>669</v>
      </c>
      <c r="I114" s="69" t="str">
        <f t="array" ref="I114">IFERROR(INDEX('Table D. Endnotes for non-FSSI '!C:C, MATCH(B114&amp;D114,'Table D. Endnotes for non-FSSI '!A:A&amp;'Table D. Endnotes for non-FSSI '!B:B, 0)),"")</f>
        <v>In the most recent stock assessments (NEFSC 2006) the current MSY and BMSY estimates for red crabs were judged unreliable. The assessment results supported a determination of not subject to overfishing,, but could not provide adequate information to support an overfished determination.</v>
      </c>
      <c r="J114" s="59" t="str">
        <f t="shared" si="1"/>
        <v/>
      </c>
      <c r="K114" s="40">
        <f t="shared" si="2"/>
        <v>0</v>
      </c>
    </row>
    <row r="115">
      <c r="A115" s="66">
        <v>115.0</v>
      </c>
      <c r="B115" s="58" t="s">
        <v>10</v>
      </c>
      <c r="C115" s="58" t="s">
        <v>295</v>
      </c>
      <c r="D115" s="58" t="s">
        <v>1294</v>
      </c>
      <c r="E115" s="58" t="s">
        <v>1678</v>
      </c>
      <c r="F115" s="58" t="s">
        <v>1680</v>
      </c>
      <c r="G115" s="58" t="s">
        <v>1678</v>
      </c>
      <c r="H115" s="58" t="s">
        <v>1731</v>
      </c>
      <c r="I115" s="69" t="str">
        <f t="array" ref="I115">IFERROR(INDEX('Table D. Endnotes for non-FSSI '!C:C, MATCH(B115&amp;D115,'Table D. Endnotes for non-FSSI '!A:A&amp;'Table D. Endnotes for non-FSSI '!B:B, 0)),"")</f>
        <v>Because the life history of Atlantic wolffish is not well understood, there is considerable uncertainty in the evaluation of stock projections and a rebuilding period or a rebuilding F for this species at this time.</v>
      </c>
      <c r="J115" s="59" t="str">
        <f t="shared" si="1"/>
        <v/>
      </c>
      <c r="K115" s="40">
        <f t="shared" si="2"/>
        <v>0</v>
      </c>
    </row>
    <row r="116">
      <c r="A116" s="66">
        <v>116.0</v>
      </c>
      <c r="B116" s="58" t="s">
        <v>10</v>
      </c>
      <c r="C116" s="58" t="s">
        <v>295</v>
      </c>
      <c r="D116" s="58" t="s">
        <v>1300</v>
      </c>
      <c r="E116" s="58" t="s">
        <v>1678</v>
      </c>
      <c r="F116" s="58" t="s">
        <v>1680</v>
      </c>
      <c r="G116" s="58" t="s">
        <v>1678</v>
      </c>
      <c r="H116" s="58" t="s">
        <v>1702</v>
      </c>
      <c r="I116" s="69" t="str">
        <f t="array" ref="I116">IFERROR(INDEX('Table D. Endnotes for non-FSSI '!C:C, MATCH(B116&amp;D116,'Table D. Endnotes for non-FSSI '!A:A&amp;'Table D. Endnotes for non-FSSI '!B:B, 0)),"")</f>
        <v>This is the second rebuilding plan. The first rebuilding plan was implemented in 2004 and targeted to rebuild by 2014, but the stock failed to rebuild under the first plan.</v>
      </c>
      <c r="J116" s="59" t="str">
        <f t="shared" si="1"/>
        <v/>
      </c>
      <c r="K116" s="40">
        <f t="shared" si="2"/>
        <v>0</v>
      </c>
    </row>
    <row r="117">
      <c r="A117" s="66">
        <v>117.0</v>
      </c>
      <c r="B117" s="58" t="s">
        <v>10</v>
      </c>
      <c r="C117" s="58" t="s">
        <v>295</v>
      </c>
      <c r="D117" s="58" t="s">
        <v>1332</v>
      </c>
      <c r="E117" s="58" t="s">
        <v>1683</v>
      </c>
      <c r="F117" s="58" t="s">
        <v>1683</v>
      </c>
      <c r="G117" s="58" t="s">
        <v>1683</v>
      </c>
      <c r="H117" s="58" t="s">
        <v>669</v>
      </c>
      <c r="I117" s="69" t="str">
        <f t="array" ref="I117">IFERROR(INDEX('Table D. Endnotes for non-FSSI '!C:C, MATCH(B117&amp;D117,'Table D. Endnotes for non-FSSI '!A:A&amp;'Table D. Endnotes for non-FSSI '!B:B, 0)),"")</f>
        <v/>
      </c>
      <c r="J117" s="59" t="str">
        <f t="shared" si="1"/>
        <v/>
      </c>
      <c r="K117" s="40">
        <f t="shared" si="2"/>
        <v>0</v>
      </c>
    </row>
    <row r="118">
      <c r="A118" s="66">
        <v>118.0</v>
      </c>
      <c r="B118" s="58" t="s">
        <v>10</v>
      </c>
      <c r="C118" s="58" t="s">
        <v>295</v>
      </c>
      <c r="D118" s="58" t="s">
        <v>1339</v>
      </c>
      <c r="E118" s="58" t="s">
        <v>1678</v>
      </c>
      <c r="F118" s="58" t="s">
        <v>1678</v>
      </c>
      <c r="G118" s="58" t="s">
        <v>1678</v>
      </c>
      <c r="H118" s="58" t="s">
        <v>669</v>
      </c>
      <c r="I118" s="69" t="str">
        <f t="array" ref="I118">IFERROR(INDEX('Table D. Endnotes for non-FSSI '!C:C, MATCH(B118&amp;D118,'Table D. Endnotes for non-FSSI '!A:A&amp;'Table D. Endnotes for non-FSSI '!B:B, 0)),"")</f>
        <v>The status of Gulf of Maine / Northern Georges Bank red hake is based on the results of the stock assessment completed in 2017. An Area Swept Biomass assessment was conducted in 2020, but was not used to support overfishing or overfished stock status determinations.</v>
      </c>
      <c r="J118" s="59" t="str">
        <f t="shared" si="1"/>
        <v/>
      </c>
      <c r="K118" s="40">
        <f t="shared" si="2"/>
        <v>0</v>
      </c>
    </row>
    <row r="119">
      <c r="A119" s="66">
        <v>119.0</v>
      </c>
      <c r="B119" s="58" t="s">
        <v>10</v>
      </c>
      <c r="C119" s="58" t="s">
        <v>295</v>
      </c>
      <c r="D119" s="58" t="s">
        <v>1303</v>
      </c>
      <c r="E119" s="58" t="s">
        <v>1678</v>
      </c>
      <c r="F119" s="58" t="s">
        <v>1680</v>
      </c>
      <c r="G119" s="58" t="s">
        <v>669</v>
      </c>
      <c r="H119" s="58" t="s">
        <v>1702</v>
      </c>
      <c r="I119" s="69" t="str">
        <f t="array" ref="I119">IFERROR(INDEX('Table D. Endnotes for non-FSSI '!C:C, MATCH(B119&amp;D119,'Table D. Endnotes for non-FSSI '!A:A&amp;'Table D. Endnotes for non-FSSI '!B:B, 0)),"")</f>
        <v>The status of Gulf of Maine / Georges Bank windowpane is based on the results of the stock assessment completed in 2019. An Area Swept Biomass assessment was conducted in 2020, but was not used to support overfishing or overfished stock status determinations. The rebuilding plan for Gulf of Maine/Georges Bank windowpane was implemented in 2010 and the stock was targeted to rebuild by 2017, but the stock failed to rebuild. The rebuilding plan was revised and the new start date is July 18, 2019 and the stock is expected to rebuild by 2029 (10-year rebuilding plan).</v>
      </c>
      <c r="J119" s="59" t="str">
        <f t="shared" si="1"/>
        <v/>
      </c>
      <c r="K119" s="40">
        <f t="shared" si="2"/>
        <v>0</v>
      </c>
    </row>
    <row r="120">
      <c r="A120" s="66">
        <v>120.0</v>
      </c>
      <c r="B120" s="58" t="s">
        <v>10</v>
      </c>
      <c r="C120" s="58" t="s">
        <v>295</v>
      </c>
      <c r="D120" s="58" t="s">
        <v>1305</v>
      </c>
      <c r="E120" s="58" t="s">
        <v>1678</v>
      </c>
      <c r="F120" s="58" t="s">
        <v>1678</v>
      </c>
      <c r="G120" s="58" t="s">
        <v>1678</v>
      </c>
      <c r="H120" s="58" t="s">
        <v>669</v>
      </c>
      <c r="I120" s="69" t="str">
        <f t="array" ref="I120">IFERROR(INDEX('Table D. Endnotes for non-FSSI '!C:C, MATCH(B120&amp;D120,'Table D. Endnotes for non-FSSI '!A:A&amp;'Table D. Endnotes for non-FSSI '!B:B, 0)),"")</f>
        <v/>
      </c>
      <c r="J120" s="59" t="str">
        <f t="shared" si="1"/>
        <v/>
      </c>
      <c r="K120" s="40">
        <f t="shared" si="2"/>
        <v>0</v>
      </c>
    </row>
    <row r="121">
      <c r="A121" s="66">
        <v>121.0</v>
      </c>
      <c r="B121" s="58" t="s">
        <v>10</v>
      </c>
      <c r="C121" s="58" t="s">
        <v>295</v>
      </c>
      <c r="D121" s="58" t="s">
        <v>320</v>
      </c>
      <c r="E121" s="58" t="s">
        <v>1683</v>
      </c>
      <c r="F121" s="58" t="s">
        <v>1680</v>
      </c>
      <c r="G121" s="58" t="s">
        <v>669</v>
      </c>
      <c r="H121" s="58" t="s">
        <v>1732</v>
      </c>
      <c r="I121" s="69" t="str">
        <f t="array" ref="I121">IFERROR(INDEX('Table D. Endnotes for non-FSSI '!C:C, MATCH(B121&amp;D121,'Table D. Endnotes for non-FSSI '!A:A&amp;'Table D. Endnotes for non-FSSI '!B:B, 0)),"")</f>
        <v>The rebuilding plan for Georges Bank yellowtail flounder was implemented in 2006 and the stock was targeted to rebuild by 2014 (8-year rebuilding plan), was later extended to rebuild by 2016 (10-year rebuilding plan), and was again extended to rebuild by 2032 (26-year rebuilding plan). The status of this stock is based on the Transboundary Resources Assessment Committee finalized in 2013, which was the last accepted assessment that supported stock status advice. Empirical assessments were conducted in 2017 and 2018, but were not used to support overfishing or overfished stock status determinations.</v>
      </c>
      <c r="J121" s="59" t="str">
        <f t="shared" si="1"/>
        <v/>
      </c>
      <c r="K121" s="40">
        <f t="shared" si="2"/>
        <v>0</v>
      </c>
    </row>
    <row r="122">
      <c r="A122" s="66">
        <v>122.0</v>
      </c>
      <c r="B122" s="58" t="s">
        <v>10</v>
      </c>
      <c r="C122" s="58" t="s">
        <v>1306</v>
      </c>
      <c r="D122" s="58" t="s">
        <v>1310</v>
      </c>
      <c r="E122" s="58" t="s">
        <v>1678</v>
      </c>
      <c r="F122" s="58" t="s">
        <v>1678</v>
      </c>
      <c r="G122" s="58" t="s">
        <v>1678</v>
      </c>
      <c r="H122" s="58" t="s">
        <v>669</v>
      </c>
      <c r="I122" s="69" t="str">
        <f t="array" ref="I122">IFERROR(INDEX('Table D. Endnotes for non-FSSI '!C:C, MATCH(B122&amp;D122,'Table D. Endnotes for non-FSSI '!A:A&amp;'Table D. Endnotes for non-FSSI '!B:B, 0)),"")</f>
        <v/>
      </c>
      <c r="J122" s="59" t="str">
        <f t="shared" si="1"/>
        <v/>
      </c>
      <c r="K122" s="40">
        <f t="shared" si="2"/>
        <v>0</v>
      </c>
    </row>
    <row r="123">
      <c r="A123" s="66">
        <v>123.0</v>
      </c>
      <c r="B123" s="58" t="s">
        <v>10</v>
      </c>
      <c r="C123" s="58" t="s">
        <v>1306</v>
      </c>
      <c r="D123" s="58" t="s">
        <v>1329</v>
      </c>
      <c r="E123" s="58" t="s">
        <v>1678</v>
      </c>
      <c r="F123" s="58" t="s">
        <v>1678</v>
      </c>
      <c r="G123" s="58" t="s">
        <v>1678</v>
      </c>
      <c r="H123" s="58" t="s">
        <v>669</v>
      </c>
      <c r="I123" s="69" t="str">
        <f t="array" ref="I123">IFERROR(INDEX('Table D. Endnotes for non-FSSI '!C:C, MATCH(B123&amp;D123,'Table D. Endnotes for non-FSSI '!A:A&amp;'Table D. Endnotes for non-FSSI '!B:B, 0)),"")</f>
        <v/>
      </c>
      <c r="J123" s="59" t="str">
        <f t="shared" si="1"/>
        <v/>
      </c>
      <c r="K123" s="40">
        <f t="shared" si="2"/>
        <v>0</v>
      </c>
    </row>
    <row r="124">
      <c r="A124" s="66">
        <v>124.0</v>
      </c>
      <c r="B124" s="58" t="s">
        <v>10</v>
      </c>
      <c r="C124" s="58" t="s">
        <v>1306</v>
      </c>
      <c r="D124" s="58" t="s">
        <v>1321</v>
      </c>
      <c r="E124" s="58" t="s">
        <v>1678</v>
      </c>
      <c r="F124" s="58" t="s">
        <v>1678</v>
      </c>
      <c r="G124" s="58" t="s">
        <v>1678</v>
      </c>
      <c r="H124" s="58" t="s">
        <v>669</v>
      </c>
      <c r="I124" s="69" t="str">
        <f t="array" ref="I124">IFERROR(INDEX('Table D. Endnotes for non-FSSI '!C:C, MATCH(B124&amp;D124,'Table D. Endnotes for non-FSSI '!A:A&amp;'Table D. Endnotes for non-FSSI '!B:B, 0)),"")</f>
        <v/>
      </c>
      <c r="J124" s="59" t="str">
        <f t="shared" si="1"/>
        <v/>
      </c>
      <c r="K124" s="40">
        <f t="shared" si="2"/>
        <v>0</v>
      </c>
    </row>
    <row r="125">
      <c r="A125" s="66">
        <v>125.0</v>
      </c>
      <c r="B125" s="58" t="s">
        <v>10</v>
      </c>
      <c r="C125" s="58" t="s">
        <v>1306</v>
      </c>
      <c r="D125" s="58" t="s">
        <v>1326</v>
      </c>
      <c r="E125" s="58" t="s">
        <v>1678</v>
      </c>
      <c r="F125" s="58" t="s">
        <v>1678</v>
      </c>
      <c r="G125" s="58" t="s">
        <v>1678</v>
      </c>
      <c r="H125" s="58" t="s">
        <v>669</v>
      </c>
      <c r="I125" s="69" t="str">
        <f t="array" ref="I125">IFERROR(INDEX('Table D. Endnotes for non-FSSI '!C:C, MATCH(B125&amp;D125,'Table D. Endnotes for non-FSSI '!A:A&amp;'Table D. Endnotes for non-FSSI '!B:B, 0)),"")</f>
        <v/>
      </c>
      <c r="J125" s="59" t="str">
        <f t="shared" si="1"/>
        <v/>
      </c>
      <c r="K125" s="40">
        <f t="shared" si="2"/>
        <v>0</v>
      </c>
    </row>
    <row r="126">
      <c r="A126" s="66">
        <v>126.0</v>
      </c>
      <c r="B126" s="58" t="s">
        <v>10</v>
      </c>
      <c r="C126" s="58" t="s">
        <v>1306</v>
      </c>
      <c r="D126" s="58" t="s">
        <v>1307</v>
      </c>
      <c r="E126" s="58" t="s">
        <v>1678</v>
      </c>
      <c r="F126" s="58" t="s">
        <v>1680</v>
      </c>
      <c r="G126" s="58" t="s">
        <v>669</v>
      </c>
      <c r="H126" s="58" t="s">
        <v>1733</v>
      </c>
      <c r="I126" s="69" t="str">
        <f t="array" ref="I126">IFERROR(INDEX('Table D. Endnotes for non-FSSI '!C:C, MATCH(B126&amp;D126,'Table D. Endnotes for non-FSSI '!A:A&amp;'Table D. Endnotes for non-FSSI '!B:B, 0)),"")</f>
        <v/>
      </c>
      <c r="J126" s="59" t="str">
        <f t="shared" si="1"/>
        <v/>
      </c>
      <c r="K126" s="40">
        <f t="shared" si="2"/>
        <v>0</v>
      </c>
    </row>
    <row r="127">
      <c r="A127" s="66">
        <v>127.0</v>
      </c>
      <c r="B127" s="58" t="s">
        <v>12</v>
      </c>
      <c r="C127" s="58" t="s">
        <v>144</v>
      </c>
      <c r="D127" s="58" t="s">
        <v>170</v>
      </c>
      <c r="E127" s="58" t="s">
        <v>1678</v>
      </c>
      <c r="F127" s="58" t="s">
        <v>1680</v>
      </c>
      <c r="G127" s="58" t="s">
        <v>669</v>
      </c>
      <c r="H127" s="58" t="s">
        <v>1734</v>
      </c>
      <c r="I127" s="69" t="str">
        <f t="array" ref="I127">IFERROR(INDEX('Table D. Endnotes for non-FSSI '!C:C, MATCH(B127&amp;D127,'Table D. Endnotes for non-FSSI '!A:A&amp;'Table D. Endnotes for non-FSSI '!B:B, 0)),"")</f>
        <v>Pribilof Islands blue king crab was previously in a rebuilding plan that started in 2004 and had a target end date of 2014. The new plan implemented January 1, 2015 does not specify a target rebuilding date because it is not known when the stock is expected to rebuild. The Pribilof Islands Habitat Conservation Zone (PIHCZ) has been closed to groundfish trawling since 1995 and beginning in 2015, there is a prohibition on directed cod pot fishing in the PIHCZ. The causes of the stock decline are thought to be predominantly due to environmental changes that inhibit blue king crab reproduction. For this stock to rebuild, the stock would likely require multiple years of above average recruitment and/or a change in environmental conditions to increase larval productivity around the Pribilof Islands.</v>
      </c>
      <c r="J127" s="59" t="str">
        <f t="shared" si="1"/>
        <v/>
      </c>
      <c r="K127" s="40">
        <f t="shared" si="2"/>
        <v>0</v>
      </c>
    </row>
    <row r="128">
      <c r="A128" s="66">
        <v>128.0</v>
      </c>
      <c r="B128" s="58" t="s">
        <v>12</v>
      </c>
      <c r="C128" s="58" t="s">
        <v>144</v>
      </c>
      <c r="D128" s="58" t="s">
        <v>172</v>
      </c>
      <c r="E128" s="58" t="s">
        <v>1678</v>
      </c>
      <c r="F128" s="58" t="s">
        <v>1680</v>
      </c>
      <c r="G128" s="58" t="s">
        <v>669</v>
      </c>
      <c r="H128" s="58" t="s">
        <v>1735</v>
      </c>
      <c r="I128" s="69" t="str">
        <f t="array" ref="I128">IFERROR(INDEX('Table D. Endnotes for non-FSSI '!C:C, MATCH(B128&amp;D128,'Table D. Endnotes for non-FSSI '!A:A&amp;'Table D. Endnotes for non-FSSI '!B:B, 0)),"")</f>
        <v/>
      </c>
      <c r="J128" s="59" t="str">
        <f t="shared" si="1"/>
        <v/>
      </c>
      <c r="K128" s="40">
        <f t="shared" si="2"/>
        <v>0</v>
      </c>
    </row>
    <row r="129">
      <c r="A129" s="66">
        <v>129.0</v>
      </c>
      <c r="B129" s="58" t="s">
        <v>12</v>
      </c>
      <c r="C129" s="58" t="s">
        <v>144</v>
      </c>
      <c r="D129" s="58" t="s">
        <v>674</v>
      </c>
      <c r="E129" s="58" t="s">
        <v>1678</v>
      </c>
      <c r="F129" s="58" t="s">
        <v>1683</v>
      </c>
      <c r="G129" s="58" t="s">
        <v>1683</v>
      </c>
      <c r="H129" s="58" t="s">
        <v>669</v>
      </c>
      <c r="I129" s="69" t="str">
        <f t="array" ref="I129">IFERROR(INDEX('Table D. Endnotes for non-FSSI '!C:C, MATCH(B129&amp;D129,'Table D. Endnotes for non-FSSI '!A:A&amp;'Table D. Endnotes for non-FSSI '!B:B, 0)),"")</f>
        <v/>
      </c>
      <c r="J129" s="59" t="str">
        <f t="shared" si="1"/>
        <v/>
      </c>
      <c r="K129" s="40">
        <f t="shared" si="2"/>
        <v>0</v>
      </c>
    </row>
    <row r="130">
      <c r="A130" s="66">
        <v>130.0</v>
      </c>
      <c r="B130" s="58" t="s">
        <v>12</v>
      </c>
      <c r="C130" s="58" t="s">
        <v>144</v>
      </c>
      <c r="D130" s="58" t="s">
        <v>165</v>
      </c>
      <c r="E130" s="58" t="s">
        <v>1678</v>
      </c>
      <c r="F130" s="58" t="s">
        <v>1678</v>
      </c>
      <c r="G130" s="58" t="s">
        <v>1678</v>
      </c>
      <c r="H130" s="58" t="s">
        <v>669</v>
      </c>
      <c r="I130" s="69" t="str">
        <f t="array" ref="I130">IFERROR(INDEX('Table D. Endnotes for non-FSSI '!C:C, MATCH(B130&amp;D130,'Table D. Endnotes for non-FSSI '!A:A&amp;'Table D. Endnotes for non-FSSI '!B:B, 0)),"")</f>
        <v/>
      </c>
      <c r="J130" s="59" t="str">
        <f t="shared" si="1"/>
        <v/>
      </c>
      <c r="K130" s="40">
        <f t="shared" si="2"/>
        <v>0</v>
      </c>
    </row>
    <row r="131">
      <c r="A131" s="66">
        <v>131.0</v>
      </c>
      <c r="B131" s="58" t="s">
        <v>12</v>
      </c>
      <c r="C131" s="58" t="s">
        <v>144</v>
      </c>
      <c r="D131" s="58" t="s">
        <v>168</v>
      </c>
      <c r="E131" s="58" t="s">
        <v>1678</v>
      </c>
      <c r="F131" s="58" t="s">
        <v>1683</v>
      </c>
      <c r="G131" s="58" t="s">
        <v>1683</v>
      </c>
      <c r="H131" s="58" t="s">
        <v>669</v>
      </c>
      <c r="I131" s="69" t="str">
        <f t="array" ref="I131">IFERROR(INDEX('Table D. Endnotes for non-FSSI '!C:C, MATCH(B131&amp;D131,'Table D. Endnotes for non-FSSI '!A:A&amp;'Table D. Endnotes for non-FSSI '!B:B, 0)),"")</f>
        <v/>
      </c>
      <c r="J131" s="59" t="str">
        <f t="shared" si="1"/>
        <v/>
      </c>
      <c r="K131" s="40">
        <f t="shared" si="2"/>
        <v>0</v>
      </c>
    </row>
    <row r="132">
      <c r="A132" s="66">
        <v>132.0</v>
      </c>
      <c r="B132" s="58" t="s">
        <v>12</v>
      </c>
      <c r="C132" s="58" t="s">
        <v>1103</v>
      </c>
      <c r="D132" s="58" t="s">
        <v>1104</v>
      </c>
      <c r="E132" s="58" t="s">
        <v>1678</v>
      </c>
      <c r="F132" s="58" t="s">
        <v>1683</v>
      </c>
      <c r="G132" s="58" t="s">
        <v>1683</v>
      </c>
      <c r="H132" s="58" t="s">
        <v>669</v>
      </c>
      <c r="I132" s="69" t="str">
        <f t="array" ref="I132">IFERROR(INDEX('Table D. Endnotes for non-FSSI '!C:C, MATCH(B132&amp;D132,'Table D. Endnotes for non-FSSI '!A:A&amp;'Table D. Endnotes for non-FSSI '!B:B, 0)),"")</f>
        <v>There is no commercial fishing for this stock, including Alaska state waters and international fishing, so fishing mortality is expected to be zero.</v>
      </c>
      <c r="J132" s="59" t="str">
        <f t="shared" si="1"/>
        <v/>
      </c>
      <c r="K132" s="40">
        <f t="shared" si="2"/>
        <v>0</v>
      </c>
    </row>
    <row r="133">
      <c r="A133" s="66">
        <v>133.0</v>
      </c>
      <c r="B133" s="58" t="s">
        <v>12</v>
      </c>
      <c r="C133" s="58" t="s">
        <v>1103</v>
      </c>
      <c r="D133" s="58" t="s">
        <v>1107</v>
      </c>
      <c r="E133" s="58" t="s">
        <v>1678</v>
      </c>
      <c r="F133" s="58" t="s">
        <v>1683</v>
      </c>
      <c r="G133" s="58" t="s">
        <v>1683</v>
      </c>
      <c r="H133" s="58" t="s">
        <v>669</v>
      </c>
      <c r="I133" s="69" t="str">
        <f t="array" ref="I133">IFERROR(INDEX('Table D. Endnotes for non-FSSI '!C:C, MATCH(B133&amp;D133,'Table D. Endnotes for non-FSSI '!A:A&amp;'Table D. Endnotes for non-FSSI '!B:B, 0)),"")</f>
        <v>There is no commercial fishing for this stock, including Alaska state waters and international fishing, so fishing mortality is expected to be zero.</v>
      </c>
      <c r="J133" s="59" t="str">
        <f t="shared" si="1"/>
        <v/>
      </c>
      <c r="K133" s="40">
        <f t="shared" si="2"/>
        <v>0</v>
      </c>
    </row>
    <row r="134">
      <c r="A134" s="66">
        <v>134.0</v>
      </c>
      <c r="B134" s="58" t="s">
        <v>12</v>
      </c>
      <c r="C134" s="58" t="s">
        <v>1103</v>
      </c>
      <c r="D134" s="58" t="s">
        <v>1106</v>
      </c>
      <c r="E134" s="58" t="s">
        <v>1678</v>
      </c>
      <c r="F134" s="58" t="s">
        <v>1683</v>
      </c>
      <c r="G134" s="58" t="s">
        <v>1683</v>
      </c>
      <c r="H134" s="58" t="s">
        <v>669</v>
      </c>
      <c r="I134" s="69" t="str">
        <f t="array" ref="I134">IFERROR(INDEX('Table D. Endnotes for non-FSSI '!C:C, MATCH(B134&amp;D134,'Table D. Endnotes for non-FSSI '!A:A&amp;'Table D. Endnotes for non-FSSI '!B:B, 0)),"")</f>
        <v>There is no commercial fishing for this stock, including Alaska state waters and international fishing, so fishing mortality is expected to be zero.</v>
      </c>
      <c r="J134" s="59" t="str">
        <f t="shared" si="1"/>
        <v/>
      </c>
      <c r="K134" s="40">
        <f t="shared" si="2"/>
        <v>0</v>
      </c>
    </row>
    <row r="135">
      <c r="A135" s="66">
        <v>135.0</v>
      </c>
      <c r="B135" s="58" t="s">
        <v>12</v>
      </c>
      <c r="C135" s="58" t="s">
        <v>191</v>
      </c>
      <c r="D135" s="58" t="s">
        <v>1117</v>
      </c>
      <c r="E135" s="58" t="s">
        <v>1678</v>
      </c>
      <c r="F135" s="58" t="s">
        <v>1678</v>
      </c>
      <c r="G135" s="58" t="s">
        <v>1678</v>
      </c>
      <c r="H135" s="58" t="s">
        <v>669</v>
      </c>
      <c r="I135" s="69" t="str">
        <f t="array" ref="I135">IFERROR(INDEX('Table D. Endnotes for non-FSSI '!C:C, MATCH(B135&amp;D135,'Table D. Endnotes for non-FSSI '!A:A&amp;'Table D. Endnotes for non-FSSI '!B:B, 0)),"")</f>
        <v>Blackspotted and Rougheye Rockfish consists of Blackspotted Rockfish and Rougheye Rockfish. An assessment of the combined species provides the overfished determination, and the OFL is based on the combined-species assessment.</v>
      </c>
      <c r="J135" s="59" t="str">
        <f t="shared" si="1"/>
        <v/>
      </c>
      <c r="K135" s="40">
        <f t="shared" si="2"/>
        <v>0</v>
      </c>
    </row>
    <row r="136">
      <c r="A136" s="66">
        <v>136.0</v>
      </c>
      <c r="B136" s="58" t="s">
        <v>12</v>
      </c>
      <c r="C136" s="58" t="s">
        <v>191</v>
      </c>
      <c r="D136" s="58" t="s">
        <v>1128</v>
      </c>
      <c r="E136" s="58" t="s">
        <v>1678</v>
      </c>
      <c r="F136" s="58" t="s">
        <v>1683</v>
      </c>
      <c r="G136" s="58" t="s">
        <v>1683</v>
      </c>
      <c r="H136" s="58" t="s">
        <v>669</v>
      </c>
      <c r="I136" s="69" t="str">
        <f t="array" ref="I136">IFERROR(INDEX('Table D. Endnotes for non-FSSI '!C:C, MATCH(B136&amp;D136,'Table D. Endnotes for non-FSSI '!A:A&amp;'Table D. Endnotes for non-FSSI '!B:B, 0)),"")</f>
        <v>The Octopus Complex consists of Giant Pacific Octopus, Flapjack Devilfish, Pelagic Octopus, Smoothskin Octopus, Octopus Benthoctopus oregonensis, Octopus Graneledone boreopacifica, and Octopus Bathypolypus arcticus. The Giant Octopus is regarded as the indicator species for this complex.</v>
      </c>
      <c r="J136" s="59" t="str">
        <f t="shared" si="1"/>
        <v/>
      </c>
      <c r="K136" s="40">
        <f t="shared" si="2"/>
        <v>0</v>
      </c>
    </row>
    <row r="137">
      <c r="A137" s="66">
        <v>137.0</v>
      </c>
      <c r="B137" s="58" t="s">
        <v>12</v>
      </c>
      <c r="C137" s="58" t="s">
        <v>191</v>
      </c>
      <c r="D137" s="58" t="s">
        <v>1139</v>
      </c>
      <c r="E137" s="58" t="s">
        <v>1678</v>
      </c>
      <c r="F137" s="58" t="s">
        <v>1683</v>
      </c>
      <c r="G137" s="58" t="s">
        <v>1683</v>
      </c>
      <c r="H137" s="58" t="s">
        <v>669</v>
      </c>
      <c r="I137" s="69" t="str">
        <f t="array" ref="I137">IFERROR(INDEX('Table D. Endnotes for non-FSSI '!C:C, MATCH(B137&amp;D137,'Table D. Endnotes for non-FSSI '!A:A&amp;'Table D. Endnotes for non-FSSI '!B:B, 0)),"")</f>
        <v>The Other Flatfish Complex consists of the following stocks: Arctic Flounder, Butter Sole, Curlfin Sole, Deepsea Sole, Dover Sole, English Sole, Longhead Dab, Pacific Sanddab, Petrale Sole, Rex Sole, Roughscale Sole, Sakhalin Sole, Sand Sole, Slender Sole, and Starry Flounder. The overfishing determination is based on the OFL, which is computed by using abundance estimates of the complex.</v>
      </c>
      <c r="J137" s="59" t="str">
        <f t="shared" si="1"/>
        <v/>
      </c>
      <c r="K137" s="40">
        <f t="shared" si="2"/>
        <v>0</v>
      </c>
    </row>
    <row r="138">
      <c r="A138" s="66">
        <v>138.0</v>
      </c>
      <c r="B138" s="58" t="s">
        <v>12</v>
      </c>
      <c r="C138" s="58" t="s">
        <v>191</v>
      </c>
      <c r="D138" s="58" t="s">
        <v>1120</v>
      </c>
      <c r="E138" s="58" t="s">
        <v>1678</v>
      </c>
      <c r="F138" s="58" t="s">
        <v>1683</v>
      </c>
      <c r="G138" s="58" t="s">
        <v>1683</v>
      </c>
      <c r="H138" s="58" t="s">
        <v>669</v>
      </c>
      <c r="I138" s="69" t="str">
        <f t="array" ref="I138">IFERROR(INDEX('Table D. Endnotes for non-FSSI '!C:C, MATCH(B138&amp;D138,'Table D. Endnotes for non-FSSI '!A:A&amp;'Table D. Endnotes for non-FSSI '!B:B, 0)),"")</f>
        <v>The Other Rockfish Complex consists of the following stocks: Dusky Rockfish, Harlequin Rockfish, Redbanded Rockfish, Redstripe Rockfish, Sharpchin Rockfish, Shortspine Thornyhead, and Yelloweye Rockfish. The overfishing determination is based on the OFL, which is computed by using abundance estimates of the complex.</v>
      </c>
      <c r="J138" s="59" t="str">
        <f t="shared" si="1"/>
        <v/>
      </c>
      <c r="K138" s="40">
        <f t="shared" si="2"/>
        <v>0</v>
      </c>
    </row>
    <row r="139">
      <c r="A139" s="66">
        <v>139.0</v>
      </c>
      <c r="B139" s="58" t="s">
        <v>12</v>
      </c>
      <c r="C139" s="58" t="s">
        <v>191</v>
      </c>
      <c r="D139" s="58" t="s">
        <v>1156</v>
      </c>
      <c r="E139" s="58" t="s">
        <v>1678</v>
      </c>
      <c r="F139" s="58" t="s">
        <v>1683</v>
      </c>
      <c r="G139" s="58" t="s">
        <v>1683</v>
      </c>
      <c r="H139" s="58" t="s">
        <v>669</v>
      </c>
      <c r="I139" s="69" t="str">
        <f t="array" ref="I139">IFERROR(INDEX('Table D. Endnotes for non-FSSI '!C:C, MATCH(B139&amp;D139,'Table D. Endnotes for non-FSSI '!A:A&amp;'Table D. Endnotes for non-FSSI '!B:B, 0)),"")</f>
        <v>The Shark Complex consists of Pacific Sleeper Shark, Salmon Shark, and Spiny Dogfish.</v>
      </c>
      <c r="J139" s="59" t="str">
        <f t="shared" si="1"/>
        <v/>
      </c>
      <c r="K139" s="40">
        <f t="shared" si="2"/>
        <v>0</v>
      </c>
    </row>
    <row r="140">
      <c r="A140" s="66">
        <v>140.0</v>
      </c>
      <c r="B140" s="58" t="s">
        <v>12</v>
      </c>
      <c r="C140" s="58" t="s">
        <v>191</v>
      </c>
      <c r="D140" s="58" t="s">
        <v>1153</v>
      </c>
      <c r="E140" s="58" t="s">
        <v>1678</v>
      </c>
      <c r="F140" s="58" t="s">
        <v>1683</v>
      </c>
      <c r="G140" s="58" t="s">
        <v>1683</v>
      </c>
      <c r="H140" s="58" t="s">
        <v>669</v>
      </c>
      <c r="I140" s="69" t="str">
        <f t="array" ref="I140">IFERROR(INDEX('Table D. Endnotes for non-FSSI '!C:C, MATCH(B140&amp;D140,'Table D. Endnotes for non-FSSI '!A:A&amp;'Table D. Endnotes for non-FSSI '!B:B, 0)),"")</f>
        <v/>
      </c>
      <c r="J140" s="59" t="str">
        <f t="shared" si="1"/>
        <v/>
      </c>
      <c r="K140" s="40">
        <f t="shared" si="2"/>
        <v>0</v>
      </c>
    </row>
    <row r="141">
      <c r="A141" s="66">
        <v>141.0</v>
      </c>
      <c r="B141" s="58" t="s">
        <v>12</v>
      </c>
      <c r="C141" s="58" t="s">
        <v>261</v>
      </c>
      <c r="D141" s="58" t="s">
        <v>1207</v>
      </c>
      <c r="E141" s="58" t="s">
        <v>1678</v>
      </c>
      <c r="F141" s="58" t="s">
        <v>1683</v>
      </c>
      <c r="G141" s="58" t="s">
        <v>1683</v>
      </c>
      <c r="H141" s="58" t="s">
        <v>669</v>
      </c>
      <c r="I141" s="69" t="str">
        <f t="array" ref="I141">IFERROR(INDEX('Table D. Endnotes for non-FSSI '!C:C, MATCH(B141&amp;D141,'Table D. Endnotes for non-FSSI '!A:A&amp;'Table D. Endnotes for non-FSSI '!B:B, 0)),"")</f>
        <v/>
      </c>
      <c r="J141" s="59" t="str">
        <f t="shared" si="1"/>
        <v/>
      </c>
      <c r="K141" s="40">
        <f t="shared" si="2"/>
        <v>0</v>
      </c>
    </row>
    <row r="142">
      <c r="A142" s="66">
        <v>142.0</v>
      </c>
      <c r="B142" s="58" t="s">
        <v>12</v>
      </c>
      <c r="C142" s="58" t="s">
        <v>261</v>
      </c>
      <c r="D142" s="58" t="s">
        <v>1209</v>
      </c>
      <c r="E142" s="58" t="s">
        <v>1678</v>
      </c>
      <c r="F142" s="58" t="s">
        <v>1683</v>
      </c>
      <c r="G142" s="58" t="s">
        <v>1683</v>
      </c>
      <c r="H142" s="58" t="s">
        <v>669</v>
      </c>
      <c r="I142" s="69" t="str">
        <f t="array" ref="I142">IFERROR(INDEX('Table D. Endnotes for non-FSSI '!C:C, MATCH(B142&amp;D142,'Table D. Endnotes for non-FSSI '!A:A&amp;'Table D. Endnotes for non-FSSI '!B:B, 0)),"")</f>
        <v/>
      </c>
      <c r="J142" s="59" t="str">
        <f t="shared" si="1"/>
        <v/>
      </c>
      <c r="K142" s="40">
        <f t="shared" si="2"/>
        <v>0</v>
      </c>
    </row>
    <row r="143">
      <c r="A143" s="66">
        <v>143.0</v>
      </c>
      <c r="B143" s="58" t="s">
        <v>12</v>
      </c>
      <c r="C143" s="58" t="s">
        <v>261</v>
      </c>
      <c r="D143" s="58" t="s">
        <v>1198</v>
      </c>
      <c r="E143" s="58" t="s">
        <v>1678</v>
      </c>
      <c r="F143" s="58" t="s">
        <v>1678</v>
      </c>
      <c r="G143" s="58" t="s">
        <v>1678</v>
      </c>
      <c r="H143" s="58" t="s">
        <v>669</v>
      </c>
      <c r="I143" s="69" t="str">
        <f t="array" ref="I143">IFERROR(INDEX('Table D. Endnotes for non-FSSI '!C:C, MATCH(B143&amp;D143,'Table D. Endnotes for non-FSSI '!A:A&amp;'Table D. Endnotes for non-FSSI '!B:B, 0)),"")</f>
        <v>The Deep Water Flatfish Complex consists of the following stocks: Deepsea Sole, Dover Sole, and Greenland halibut. Dover sole is the indicator species for determining the status of this stock complex.</v>
      </c>
      <c r="J143" s="59" t="str">
        <f t="shared" si="1"/>
        <v/>
      </c>
      <c r="K143" s="40">
        <f t="shared" si="2"/>
        <v>0</v>
      </c>
    </row>
    <row r="144">
      <c r="A144" s="66">
        <v>144.0</v>
      </c>
      <c r="B144" s="58" t="s">
        <v>12</v>
      </c>
      <c r="C144" s="58" t="s">
        <v>261</v>
      </c>
      <c r="D144" s="58" t="s">
        <v>1201</v>
      </c>
      <c r="E144" s="58" t="s">
        <v>1678</v>
      </c>
      <c r="F144" s="58" t="s">
        <v>1683</v>
      </c>
      <c r="G144" s="58" t="s">
        <v>1683</v>
      </c>
      <c r="H144" s="58" t="s">
        <v>669</v>
      </c>
      <c r="I144" s="69" t="str">
        <f t="array" ref="I144">IFERROR(INDEX('Table D. Endnotes for non-FSSI '!C:C, MATCH(B144&amp;D144,'Table D. Endnotes for non-FSSI '!A:A&amp;'Table D. Endnotes for non-FSSI '!B:B, 0)),"")</f>
        <v>The Octopus Complex consists of Flapjack Devilfish, Giant Pacific Octopus, Pelagic Octopus, Red Octopus, Smoothskin Octopus, Vampire Squid, and North Pacific Bigeye Octopus. The Giant Octopus is regarded as the indicator species for this complex. There is no OFL specified for this complex. The TAC is set at an amount less than or equal to 5 percent of the combined TACs for the remainder of the groundfish fishery.</v>
      </c>
      <c r="J144" s="59" t="str">
        <f t="shared" si="1"/>
        <v/>
      </c>
      <c r="K144" s="40">
        <f t="shared" si="2"/>
        <v>0</v>
      </c>
    </row>
    <row r="145">
      <c r="A145" s="66">
        <v>145.0</v>
      </c>
      <c r="B145" s="58" t="s">
        <v>12</v>
      </c>
      <c r="C145" s="58" t="s">
        <v>261</v>
      </c>
      <c r="D145" s="58" t="s">
        <v>1190</v>
      </c>
      <c r="E145" s="58" t="s">
        <v>1678</v>
      </c>
      <c r="F145" s="58" t="s">
        <v>1683</v>
      </c>
      <c r="G145" s="58" t="s">
        <v>1683</v>
      </c>
      <c r="H145" s="58" t="s">
        <v>669</v>
      </c>
      <c r="I145" s="69" t="str">
        <f t="array" ref="I145">IFERROR(INDEX('Table D. Endnotes for non-FSSI '!C:C, MATCH(B145&amp;D145,'Table D. Endnotes for non-FSSI '!A:A&amp;'Table D. Endnotes for non-FSSI '!B:B, 0)),"")</f>
        <v>The Other Rockfish Complex consists of the following stocks: Canary Rockfish, China Rockfish, Copper Rockfish, Quillback Rockfish, Rosethorn Rockfish, Tiger Rockfish, and Yelloweye Rockfish (demersal shelf rockfish); and Blackgill Rockfish, Bocaccio, Chilipepper, Darkblotched Rockfish, Greenstriped Rockfish, Harlequin Rockfish, Northern Rockfish, Pygmy Rockfish, Redbanded Rockfish, Redstripe Rockfish, Sharpchin Rockfish, Silvergray Rockfish, Splitnose Rockfish, Stripetail Rockfish, Vermilion Rockfish, Widow Rockfish, Yelloweye Rockfish, and Yellowmouth Rockfish in various districts in the Gulf of Alaska.</v>
      </c>
      <c r="J145" s="59" t="str">
        <f t="shared" si="1"/>
        <v/>
      </c>
      <c r="K145" s="40">
        <f t="shared" si="2"/>
        <v>0</v>
      </c>
    </row>
    <row r="146">
      <c r="A146" s="66">
        <v>146.0</v>
      </c>
      <c r="B146" s="58" t="s">
        <v>12</v>
      </c>
      <c r="C146" s="58" t="s">
        <v>261</v>
      </c>
      <c r="D146" s="58" t="s">
        <v>1217</v>
      </c>
      <c r="E146" s="58" t="s">
        <v>1678</v>
      </c>
      <c r="F146" s="58" t="s">
        <v>1683</v>
      </c>
      <c r="G146" s="58" t="s">
        <v>1683</v>
      </c>
      <c r="H146" s="58" t="s">
        <v>669</v>
      </c>
      <c r="I146" s="69" t="str">
        <f t="array" ref="I146">IFERROR(INDEX('Table D. Endnotes for non-FSSI '!C:C, MATCH(B146&amp;D146,'Table D. Endnotes for non-FSSI '!A:A&amp;'Table D. Endnotes for non-FSSI '!B:B, 0)),"")</f>
        <v>The Shark Complex consists of Pacific Sleeper Shark, Salmon Shark, and Spiny Dogfish.</v>
      </c>
      <c r="J146" s="59" t="str">
        <f t="shared" si="1"/>
        <v/>
      </c>
      <c r="K146" s="40">
        <f t="shared" si="2"/>
        <v>0</v>
      </c>
    </row>
    <row r="147">
      <c r="A147" s="66">
        <v>147.0</v>
      </c>
      <c r="B147" s="58" t="s">
        <v>12</v>
      </c>
      <c r="C147" s="58" t="s">
        <v>261</v>
      </c>
      <c r="D147" s="58" t="s">
        <v>1219</v>
      </c>
      <c r="E147" s="58" t="s">
        <v>1678</v>
      </c>
      <c r="F147" s="58" t="s">
        <v>1683</v>
      </c>
      <c r="G147" s="58" t="s">
        <v>1683</v>
      </c>
      <c r="H147" s="58" t="s">
        <v>669</v>
      </c>
      <c r="I147" s="69" t="str">
        <f t="array" ref="I147">IFERROR(INDEX('Table D. Endnotes for non-FSSI '!C:C, MATCH(B147&amp;D147,'Table D. Endnotes for non-FSSI '!A:A&amp;'Table D. Endnotes for non-FSSI '!B:B, 0)),"")</f>
        <v>The Skate Complex consists of the following stocks: Alaska Skate, Aleutian Skate, Bering Skate, Deepsea Skate, Roughshoulder Skate, Routhtail Skate, and Whiteblotched Skate. The overfishing determination is based on the combined abundance estimates of these species.</v>
      </c>
      <c r="J147" s="59" t="str">
        <f t="shared" si="1"/>
        <v/>
      </c>
      <c r="K147" s="40">
        <f t="shared" si="2"/>
        <v>0</v>
      </c>
    </row>
    <row r="148">
      <c r="A148" s="66">
        <v>148.0</v>
      </c>
      <c r="B148" s="58" t="s">
        <v>12</v>
      </c>
      <c r="C148" s="58" t="s">
        <v>261</v>
      </c>
      <c r="D148" s="58" t="s">
        <v>1211</v>
      </c>
      <c r="E148" s="58" t="s">
        <v>1678</v>
      </c>
      <c r="F148" s="58" t="s">
        <v>1683</v>
      </c>
      <c r="G148" s="58" t="s">
        <v>1683</v>
      </c>
      <c r="H148" s="58" t="s">
        <v>669</v>
      </c>
      <c r="I148" s="69" t="str">
        <f t="array" ref="I148">IFERROR(INDEX('Table D. Endnotes for non-FSSI '!C:C, MATCH(B148&amp;D148,'Table D. Endnotes for non-FSSI '!A:A&amp;'Table D. Endnotes for non-FSSI '!B:B, 0)),"")</f>
        <v/>
      </c>
      <c r="J148" s="59" t="str">
        <f t="shared" si="1"/>
        <v/>
      </c>
      <c r="K148" s="40">
        <f t="shared" si="2"/>
        <v>0</v>
      </c>
    </row>
    <row r="149">
      <c r="A149" s="66">
        <v>149.0</v>
      </c>
      <c r="B149" s="58" t="s">
        <v>12</v>
      </c>
      <c r="C149" s="58" t="s">
        <v>261</v>
      </c>
      <c r="D149" s="58" t="s">
        <v>1212</v>
      </c>
      <c r="E149" s="58" t="s">
        <v>1678</v>
      </c>
      <c r="F149" s="58" t="s">
        <v>1683</v>
      </c>
      <c r="G149" s="58" t="s">
        <v>1683</v>
      </c>
      <c r="H149" s="58" t="s">
        <v>669</v>
      </c>
      <c r="I149" s="69" t="str">
        <f t="array" ref="I149">IFERROR(INDEX('Table D. Endnotes for non-FSSI '!C:C, MATCH(B149&amp;D149,'Table D. Endnotes for non-FSSI '!A:A&amp;'Table D. Endnotes for non-FSSI '!B:B, 0)),"")</f>
        <v/>
      </c>
      <c r="J149" s="59" t="str">
        <f t="shared" si="1"/>
        <v/>
      </c>
      <c r="K149" s="40">
        <f t="shared" si="2"/>
        <v>0</v>
      </c>
    </row>
    <row r="150">
      <c r="A150" s="66">
        <v>150.0</v>
      </c>
      <c r="B150" s="58" t="s">
        <v>12</v>
      </c>
      <c r="C150" s="58" t="s">
        <v>1492</v>
      </c>
      <c r="D150" s="58" t="s">
        <v>1498</v>
      </c>
      <c r="E150" s="58" t="s">
        <v>1678</v>
      </c>
      <c r="F150" s="58" t="s">
        <v>1678</v>
      </c>
      <c r="G150" s="58" t="s">
        <v>1678</v>
      </c>
      <c r="H150" s="58" t="s">
        <v>669</v>
      </c>
      <c r="I150" s="69" t="str">
        <f t="array" ref="I150">IFERROR(INDEX('Table D. Endnotes for non-FSSI '!C:C, MATCH(B150&amp;D150,'Table D. Endnotes for non-FSSI '!A:A&amp;'Table D. Endnotes for non-FSSI '!B:B, 0)),"")</f>
        <v>The Alaska Coho Salmon Assemblage consists of coho salmon, sockeye salmon, pink salmon, and chum salmon throughout southeast Alaska. There are 3 indicator stocks of coho salmon that are used to determine the status of the assemblage; these indicator stocks are Auke Creek, Berners River, and Hugh Smith Lake.</v>
      </c>
      <c r="J150" s="59" t="str">
        <f t="shared" si="1"/>
        <v/>
      </c>
      <c r="K150" s="40">
        <f t="shared" si="2"/>
        <v>0</v>
      </c>
    </row>
    <row r="151">
      <c r="A151" s="66">
        <v>151.0</v>
      </c>
      <c r="B151" s="58" t="s">
        <v>12</v>
      </c>
      <c r="C151" s="58" t="s">
        <v>1492</v>
      </c>
      <c r="D151" s="58" t="s">
        <v>1493</v>
      </c>
      <c r="E151" s="58" t="s">
        <v>1678</v>
      </c>
      <c r="F151" s="58" t="s">
        <v>1678</v>
      </c>
      <c r="G151" s="58" t="s">
        <v>1678</v>
      </c>
      <c r="H151" s="58" t="s">
        <v>669</v>
      </c>
      <c r="I151" s="69" t="str">
        <f t="array" ref="I151">IFERROR(INDEX('Table D. Endnotes for non-FSSI '!C:C, MATCH(B151&amp;D151,'Table D. Endnotes for non-FSSI '!A:A&amp;'Table D. Endnotes for non-FSSI '!B:B, 0)),"")</f>
        <v/>
      </c>
      <c r="J151" s="59" t="str">
        <f t="shared" si="1"/>
        <v/>
      </c>
      <c r="K151" s="40">
        <f t="shared" si="2"/>
        <v>0</v>
      </c>
    </row>
    <row r="152">
      <c r="A152" s="66">
        <v>152.0</v>
      </c>
      <c r="B152" s="58" t="s">
        <v>12</v>
      </c>
      <c r="C152" s="58" t="s">
        <v>95</v>
      </c>
      <c r="D152" s="58" t="s">
        <v>96</v>
      </c>
      <c r="E152" s="58" t="s">
        <v>1678</v>
      </c>
      <c r="F152" s="58" t="s">
        <v>1683</v>
      </c>
      <c r="G152" s="58" t="s">
        <v>1683</v>
      </c>
      <c r="H152" s="58" t="s">
        <v>669</v>
      </c>
      <c r="I152" s="69" t="str">
        <f t="array" ref="I152">IFERROR(INDEX('Table D. Endnotes for non-FSSI '!C:C, MATCH(B152&amp;D152,'Table D. Endnotes for non-FSSI '!A:A&amp;'Table D. Endnotes for non-FSSI '!B:B, 0)),"")</f>
        <v/>
      </c>
      <c r="J152" s="59" t="str">
        <f t="shared" si="1"/>
        <v/>
      </c>
      <c r="K152" s="40">
        <f t="shared" si="2"/>
        <v>0</v>
      </c>
    </row>
    <row r="153">
      <c r="A153" s="66">
        <v>153.0</v>
      </c>
      <c r="B153" s="58" t="s">
        <v>13</v>
      </c>
      <c r="C153" s="58" t="s">
        <v>699</v>
      </c>
      <c r="D153" s="58" t="s">
        <v>700</v>
      </c>
      <c r="E153" s="58" t="s">
        <v>1678</v>
      </c>
      <c r="F153" s="58" t="s">
        <v>1683</v>
      </c>
      <c r="G153" s="58" t="s">
        <v>1683</v>
      </c>
      <c r="H153" s="58" t="s">
        <v>669</v>
      </c>
      <c r="I153" s="69" t="str">
        <f t="array" ref="I153">IFERROR(INDEX('Table D. Endnotes for non-FSSI '!C:C, MATCH(B153&amp;D153,'Table D. Endnotes for non-FSSI '!A:A&amp;'Table D. Endnotes for non-FSSI '!B:B, 0)),"")</f>
        <v/>
      </c>
      <c r="J153" s="59" t="str">
        <f t="shared" si="1"/>
        <v/>
      </c>
      <c r="K153" s="40">
        <f t="shared" si="2"/>
        <v>0</v>
      </c>
    </row>
    <row r="154">
      <c r="A154" s="66">
        <v>154.0</v>
      </c>
      <c r="B154" s="58" t="s">
        <v>13</v>
      </c>
      <c r="C154" s="58" t="s">
        <v>699</v>
      </c>
      <c r="D154" s="58" t="s">
        <v>717</v>
      </c>
      <c r="E154" s="58" t="s">
        <v>1683</v>
      </c>
      <c r="F154" s="58" t="s">
        <v>1683</v>
      </c>
      <c r="G154" s="58" t="s">
        <v>1683</v>
      </c>
      <c r="H154" s="58" t="s">
        <v>669</v>
      </c>
      <c r="I154" s="69" t="str">
        <f t="array" ref="I154">IFERROR(INDEX('Table D. Endnotes for non-FSSI '!C:C, MATCH(B154&amp;D154,'Table D. Endnotes for non-FSSI '!A:A&amp;'Table D. Endnotes for non-FSSI '!B:B, 0)),"")</f>
        <v/>
      </c>
      <c r="J154" s="59" t="str">
        <f t="shared" si="1"/>
        <v/>
      </c>
      <c r="K154" s="40">
        <f t="shared" si="2"/>
        <v>0</v>
      </c>
    </row>
    <row r="155">
      <c r="A155" s="66">
        <v>155.0</v>
      </c>
      <c r="B155" s="58" t="s">
        <v>13</v>
      </c>
      <c r="C155" s="58" t="s">
        <v>699</v>
      </c>
      <c r="D155" s="58" t="s">
        <v>716</v>
      </c>
      <c r="E155" s="58" t="s">
        <v>1678</v>
      </c>
      <c r="F155" s="58" t="s">
        <v>1683</v>
      </c>
      <c r="G155" s="58" t="s">
        <v>1683</v>
      </c>
      <c r="H155" s="58" t="s">
        <v>669</v>
      </c>
      <c r="I155" s="69" t="str">
        <f t="array" ref="I155">IFERROR(INDEX('Table D. Endnotes for non-FSSI '!C:C, MATCH(B155&amp;D155,'Table D. Endnotes for non-FSSI '!A:A&amp;'Table D. Endnotes for non-FSSI '!B:B, 0)),"")</f>
        <v/>
      </c>
      <c r="J155" s="59" t="str">
        <f t="shared" si="1"/>
        <v/>
      </c>
      <c r="K155" s="40">
        <f t="shared" si="2"/>
        <v>0</v>
      </c>
    </row>
    <row r="156">
      <c r="A156" s="66">
        <v>156.0</v>
      </c>
      <c r="B156" s="58" t="s">
        <v>13</v>
      </c>
      <c r="C156" s="58" t="s">
        <v>699</v>
      </c>
      <c r="D156" s="58" t="s">
        <v>714</v>
      </c>
      <c r="E156" s="58" t="s">
        <v>1683</v>
      </c>
      <c r="F156" s="58" t="s">
        <v>1683</v>
      </c>
      <c r="G156" s="58" t="s">
        <v>1683</v>
      </c>
      <c r="H156" s="58" t="s">
        <v>669</v>
      </c>
      <c r="I156" s="69" t="str">
        <f t="array" ref="I156">IFERROR(INDEX('Table D. Endnotes for non-FSSI '!C:C, MATCH(B156&amp;D156,'Table D. Endnotes for non-FSSI '!A:A&amp;'Table D. Endnotes for non-FSSI '!B:B, 0)),"")</f>
        <v/>
      </c>
      <c r="J156" s="59" t="str">
        <f t="shared" si="1"/>
        <v/>
      </c>
      <c r="K156" s="40">
        <f t="shared" si="2"/>
        <v>0</v>
      </c>
    </row>
    <row r="157">
      <c r="A157" s="66">
        <v>157.0</v>
      </c>
      <c r="B157" s="58" t="s">
        <v>13</v>
      </c>
      <c r="C157" s="58" t="s">
        <v>433</v>
      </c>
      <c r="D157" s="58" t="s">
        <v>449</v>
      </c>
      <c r="E157" s="58" t="s">
        <v>1678</v>
      </c>
      <c r="F157" s="58" t="s">
        <v>1678</v>
      </c>
      <c r="G157" s="58" t="s">
        <v>1678</v>
      </c>
      <c r="H157" s="58" t="s">
        <v>669</v>
      </c>
      <c r="I157" s="69" t="str">
        <f t="array" ref="I157">IFERROR(INDEX('Table D. Endnotes for non-FSSI '!C:C, MATCH(B157&amp;D157,'Table D. Endnotes for non-FSSI '!A:A&amp;'Table D. Endnotes for non-FSSI '!B:B, 0)),"")</f>
        <v/>
      </c>
      <c r="J157" s="59" t="str">
        <f t="shared" si="1"/>
        <v/>
      </c>
      <c r="K157" s="40">
        <f t="shared" si="2"/>
        <v>0</v>
      </c>
    </row>
    <row r="158">
      <c r="A158" s="66">
        <v>158.0</v>
      </c>
      <c r="B158" s="58" t="s">
        <v>13</v>
      </c>
      <c r="C158" s="58" t="s">
        <v>433</v>
      </c>
      <c r="D158" s="58" t="s">
        <v>472</v>
      </c>
      <c r="E158" s="58" t="s">
        <v>1683</v>
      </c>
      <c r="F158" s="58" t="s">
        <v>1678</v>
      </c>
      <c r="G158" s="58" t="s">
        <v>1678</v>
      </c>
      <c r="H158" s="58" t="s">
        <v>669</v>
      </c>
      <c r="I158" s="69" t="str">
        <f t="array" ref="I158">IFERROR(INDEX('Table D. Endnotes for non-FSSI '!C:C, MATCH(B158&amp;D158,'Table D. Endnotes for non-FSSI '!A:A&amp;'Table D. Endnotes for non-FSSI '!B:B, 0)),"")</f>
        <v/>
      </c>
      <c r="J158" s="59" t="str">
        <f t="shared" si="1"/>
        <v/>
      </c>
      <c r="K158" s="40">
        <f t="shared" si="2"/>
        <v>0</v>
      </c>
    </row>
    <row r="159">
      <c r="A159" s="66">
        <v>159.0</v>
      </c>
      <c r="B159" s="58" t="s">
        <v>13</v>
      </c>
      <c r="C159" s="58" t="s">
        <v>433</v>
      </c>
      <c r="D159" s="58" t="s">
        <v>474</v>
      </c>
      <c r="E159" s="58" t="s">
        <v>1683</v>
      </c>
      <c r="F159" s="58" t="s">
        <v>1678</v>
      </c>
      <c r="G159" s="58" t="s">
        <v>1678</v>
      </c>
      <c r="H159" s="58" t="s">
        <v>669</v>
      </c>
      <c r="I159" s="69" t="str">
        <f t="array" ref="I159">IFERROR(INDEX('Table D. Endnotes for non-FSSI '!C:C, MATCH(B159&amp;D159,'Table D. Endnotes for non-FSSI '!A:A&amp;'Table D. Endnotes for non-FSSI '!B:B, 0)),"")</f>
        <v/>
      </c>
      <c r="J159" s="59" t="str">
        <f t="shared" si="1"/>
        <v/>
      </c>
      <c r="K159" s="40">
        <f t="shared" si="2"/>
        <v>0</v>
      </c>
    </row>
    <row r="160">
      <c r="A160" s="66">
        <v>160.0</v>
      </c>
      <c r="B160" s="58" t="s">
        <v>13</v>
      </c>
      <c r="C160" s="58" t="s">
        <v>433</v>
      </c>
      <c r="D160" s="58" t="s">
        <v>475</v>
      </c>
      <c r="E160" s="58" t="s">
        <v>1683</v>
      </c>
      <c r="F160" s="58" t="s">
        <v>1678</v>
      </c>
      <c r="G160" s="58" t="s">
        <v>1678</v>
      </c>
      <c r="H160" s="58" t="s">
        <v>669</v>
      </c>
      <c r="I160" s="69" t="str">
        <f t="array" ref="I160">IFERROR(INDEX('Table D. Endnotes for non-FSSI '!C:C, MATCH(B160&amp;D160,'Table D. Endnotes for non-FSSI '!A:A&amp;'Table D. Endnotes for non-FSSI '!B:B, 0)),"")</f>
        <v/>
      </c>
      <c r="J160" s="59" t="str">
        <f t="shared" si="1"/>
        <v/>
      </c>
      <c r="K160" s="40">
        <f t="shared" si="2"/>
        <v>0</v>
      </c>
    </row>
    <row r="161">
      <c r="A161" s="66">
        <v>161.0</v>
      </c>
      <c r="B161" s="58" t="s">
        <v>13</v>
      </c>
      <c r="C161" s="58" t="s">
        <v>433</v>
      </c>
      <c r="D161" s="58" t="s">
        <v>476</v>
      </c>
      <c r="E161" s="58" t="s">
        <v>1683</v>
      </c>
      <c r="F161" s="58" t="s">
        <v>1678</v>
      </c>
      <c r="G161" s="58" t="s">
        <v>1678</v>
      </c>
      <c r="H161" s="58" t="s">
        <v>669</v>
      </c>
      <c r="I161" s="69" t="str">
        <f t="array" ref="I161">IFERROR(INDEX('Table D. Endnotes for non-FSSI '!C:C, MATCH(B161&amp;D161,'Table D. Endnotes for non-FSSI '!A:A&amp;'Table D. Endnotes for non-FSSI '!B:B, 0)),"")</f>
        <v/>
      </c>
      <c r="J161" s="59" t="str">
        <f t="shared" si="1"/>
        <v/>
      </c>
      <c r="K161" s="40">
        <f t="shared" si="2"/>
        <v>0</v>
      </c>
    </row>
    <row r="162">
      <c r="A162" s="66">
        <v>162.0</v>
      </c>
      <c r="B162" s="58" t="s">
        <v>13</v>
      </c>
      <c r="C162" s="58" t="s">
        <v>433</v>
      </c>
      <c r="D162" s="58" t="s">
        <v>490</v>
      </c>
      <c r="E162" s="58" t="s">
        <v>1683</v>
      </c>
      <c r="F162" s="58" t="s">
        <v>1678</v>
      </c>
      <c r="G162" s="58" t="s">
        <v>1678</v>
      </c>
      <c r="H162" s="58" t="s">
        <v>669</v>
      </c>
      <c r="I162" s="69" t="str">
        <f t="array" ref="I162">IFERROR(INDEX('Table D. Endnotes for non-FSSI '!C:C, MATCH(B162&amp;D162,'Table D. Endnotes for non-FSSI '!A:A&amp;'Table D. Endnotes for non-FSSI '!B:B, 0)),"")</f>
        <v/>
      </c>
      <c r="J162" s="59" t="str">
        <f t="shared" si="1"/>
        <v/>
      </c>
      <c r="K162" s="40">
        <f t="shared" si="2"/>
        <v>0</v>
      </c>
    </row>
    <row r="163">
      <c r="A163" s="66">
        <v>163.0</v>
      </c>
      <c r="B163" s="58" t="s">
        <v>13</v>
      </c>
      <c r="C163" s="58" t="s">
        <v>433</v>
      </c>
      <c r="D163" s="58" t="s">
        <v>492</v>
      </c>
      <c r="E163" s="58" t="s">
        <v>1683</v>
      </c>
      <c r="F163" s="58" t="s">
        <v>1678</v>
      </c>
      <c r="G163" s="58" t="s">
        <v>1678</v>
      </c>
      <c r="H163" s="58" t="s">
        <v>669</v>
      </c>
      <c r="I163" s="69" t="str">
        <f t="array" ref="I163">IFERROR(INDEX('Table D. Endnotes for non-FSSI '!C:C, MATCH(B163&amp;D163,'Table D. Endnotes for non-FSSI '!A:A&amp;'Table D. Endnotes for non-FSSI '!B:B, 0)),"")</f>
        <v/>
      </c>
      <c r="J163" s="59" t="str">
        <f t="shared" si="1"/>
        <v/>
      </c>
      <c r="K163" s="40">
        <f t="shared" si="2"/>
        <v>0</v>
      </c>
    </row>
    <row r="164">
      <c r="A164" s="66">
        <v>164.0</v>
      </c>
      <c r="B164" s="58" t="s">
        <v>13</v>
      </c>
      <c r="C164" s="58" t="s">
        <v>433</v>
      </c>
      <c r="D164" s="58" t="s">
        <v>505</v>
      </c>
      <c r="E164" s="58" t="s">
        <v>1678</v>
      </c>
      <c r="F164" s="58" t="s">
        <v>1683</v>
      </c>
      <c r="G164" s="58" t="s">
        <v>1683</v>
      </c>
      <c r="H164" s="58" t="s">
        <v>669</v>
      </c>
      <c r="I164" s="69" t="str">
        <f t="array" ref="I164">IFERROR(INDEX('Table D. Endnotes for non-FSSI '!C:C, MATCH(B164&amp;D164,'Table D. Endnotes for non-FSSI '!A:A&amp;'Table D. Endnotes for non-FSSI '!B:B, 0)),"")</f>
        <v>Minor Nearshore Rockfish North contains the following stocks: black-and-yellow rockfish, blue rockfish, brown rockfish, calico rockfish, China rockfish, copper rockfish, gopher rockfish, grass rockfish, kelp rockfish, olive rockfish, quillback rockfish, and treefish. The management unit is North of 40°10 N lat.</v>
      </c>
      <c r="J164" s="59" t="str">
        <f t="shared" si="1"/>
        <v/>
      </c>
      <c r="K164" s="40">
        <f t="shared" si="2"/>
        <v>0</v>
      </c>
    </row>
    <row r="165">
      <c r="A165" s="66">
        <v>165.0</v>
      </c>
      <c r="B165" s="58" t="s">
        <v>13</v>
      </c>
      <c r="C165" s="58" t="s">
        <v>433</v>
      </c>
      <c r="D165" s="58" t="s">
        <v>516</v>
      </c>
      <c r="E165" s="58" t="s">
        <v>1678</v>
      </c>
      <c r="F165" s="58" t="s">
        <v>1683</v>
      </c>
      <c r="G165" s="58" t="s">
        <v>1683</v>
      </c>
      <c r="H165" s="58" t="s">
        <v>669</v>
      </c>
      <c r="I165" s="69" t="str">
        <f t="array" ref="I165">IFERROR(INDEX('Table D. Endnotes for non-FSSI '!C:C, MATCH(B165&amp;D165,'Table D. Endnotes for non-FSSI '!A:A&amp;'Table D. Endnotes for non-FSSI '!B:B, 0)),"")</f>
        <v>Minor Nearshore Rockfish South contains the following stocks: Black-and-yellow rockfish, gopher rockfish, grass rockfish, kelp rockfish, blue rockfish, brown rockfish, calico rockfish, olive rockfish, quillback rockfish, and treefish. The management unit is South of 40°10 N lat.</v>
      </c>
      <c r="J165" s="59" t="str">
        <f t="shared" si="1"/>
        <v/>
      </c>
      <c r="K165" s="40">
        <f t="shared" si="2"/>
        <v>0</v>
      </c>
    </row>
    <row r="166">
      <c r="A166" s="66">
        <v>166.0</v>
      </c>
      <c r="B166" s="58" t="s">
        <v>13</v>
      </c>
      <c r="C166" s="58" t="s">
        <v>433</v>
      </c>
      <c r="D166" s="58" t="s">
        <v>518</v>
      </c>
      <c r="E166" s="58" t="s">
        <v>1678</v>
      </c>
      <c r="F166" s="58" t="s">
        <v>1683</v>
      </c>
      <c r="G166" s="58" t="s">
        <v>1683</v>
      </c>
      <c r="H166" s="58" t="s">
        <v>669</v>
      </c>
      <c r="I166" s="69" t="str">
        <f t="array" ref="I166">IFERROR(INDEX('Table D. Endnotes for non-FSSI '!C:C, MATCH(B166&amp;D166,'Table D. Endnotes for non-FSSI '!A:A&amp;'Table D. Endnotes for non-FSSI '!B:B, 0)),"")</f>
        <v>Minor Shelf Rockfish North contains the following stocks: bronzespotted rockfish, chameleon rockfish, chilipepper rockfish, dusky rockfish, dwarf-red rockfish, flag rockfish, freckled rockfish, greenblotched rockfish, greenspotted rockfish, greenstriped rockfish, halfbanded rockfish, harlequin rockfish, honeycomb rockfish, Mexican rockfish, pink rockfish, pinkrose rockfish, pygmy rockfish, redstripe rockfish, rosethorn rockfish, rosy rockfish, silvergray rockfish, speckled rockfish, squarespot rockfish, starry rockfish, stripetail rockfish, sunset rockfish, swordspine rockfish, tiger rockfish, vermilion rockfish, bocaccio, and cowcod. The management unit is North of 40°10 N lat.</v>
      </c>
      <c r="J166" s="59" t="str">
        <f t="shared" si="1"/>
        <v/>
      </c>
      <c r="K166" s="40">
        <f t="shared" si="2"/>
        <v>0</v>
      </c>
    </row>
    <row r="167">
      <c r="A167" s="66">
        <v>167.0</v>
      </c>
      <c r="B167" s="58" t="s">
        <v>13</v>
      </c>
      <c r="C167" s="58" t="s">
        <v>433</v>
      </c>
      <c r="D167" s="58" t="s">
        <v>542</v>
      </c>
      <c r="E167" s="58" t="s">
        <v>1678</v>
      </c>
      <c r="F167" s="58" t="s">
        <v>1683</v>
      </c>
      <c r="G167" s="58" t="s">
        <v>1683</v>
      </c>
      <c r="H167" s="58" t="s">
        <v>669</v>
      </c>
      <c r="I167" s="69" t="str">
        <f t="array" ref="I167">IFERROR(INDEX('Table D. Endnotes for non-FSSI '!C:C, MATCH(B167&amp;D167,'Table D. Endnotes for non-FSSI '!A:A&amp;'Table D. Endnotes for non-FSSI '!B:B, 0)),"")</f>
        <v>Minor Shelf Rockfish South contains the following stocks: Bronzespotted rockfish, chameleon rockfish, dusky rockfish, dwarf- red rockfish, flag rockfish, freckled rockfish, greenblotched rockfish, greenspotted rockfish, greenstriped rockfish, halfbanded rockfish, harlequin rockfish, honeycomb rockfish, Mexican rockfish, pink rockfish, pinkrose rockfish, pygmy rockfish, redstripe rockfish, rosethorn rockfish, rosy rockfish, silvergray rockfish, speckled rockfish, squarespot rockfish, starry rockfish, stripetail rockfish, sunset rockfish, swordspine rockfish, tiger rockfish, vermilion rockfish, and yellowtail rockfish. The management unit is South of 40°10 N lat.</v>
      </c>
      <c r="J167" s="59" t="str">
        <f t="shared" si="1"/>
        <v/>
      </c>
      <c r="K167" s="40">
        <f t="shared" si="2"/>
        <v>0</v>
      </c>
    </row>
    <row r="168">
      <c r="A168" s="66">
        <v>168.0</v>
      </c>
      <c r="B168" s="58" t="s">
        <v>13</v>
      </c>
      <c r="C168" s="58" t="s">
        <v>433</v>
      </c>
      <c r="D168" s="58" t="s">
        <v>545</v>
      </c>
      <c r="E168" s="58" t="s">
        <v>1678</v>
      </c>
      <c r="F168" s="58" t="s">
        <v>1683</v>
      </c>
      <c r="G168" s="58" t="s">
        <v>1683</v>
      </c>
      <c r="H168" s="58" t="s">
        <v>669</v>
      </c>
      <c r="I168" s="69" t="str">
        <f t="array" ref="I168">IFERROR(INDEX('Table D. Endnotes for non-FSSI '!C:C, MATCH(B168&amp;D168,'Table D. Endnotes for non-FSSI '!A:A&amp;'Table D. Endnotes for non-FSSI '!B:B, 0)),"")</f>
        <v>Minor Slope Rockfish North contains the following stocks: Aurora rockfish, bank rockfish, blackgill rockfish, redbanded rockfish, rougheye rockfish, sharpchin rockfish, shortraker rockfish, splitnose rockfish, and yellowmouth rockfish. The management unit is North of 40°10 N lat.</v>
      </c>
      <c r="J168" s="59" t="str">
        <f t="shared" si="1"/>
        <v/>
      </c>
      <c r="K168" s="40">
        <f t="shared" si="2"/>
        <v>0</v>
      </c>
    </row>
    <row r="169">
      <c r="A169" s="66">
        <v>169.0</v>
      </c>
      <c r="B169" s="58" t="s">
        <v>13</v>
      </c>
      <c r="C169" s="58" t="s">
        <v>433</v>
      </c>
      <c r="D169" s="58" t="s">
        <v>554</v>
      </c>
      <c r="E169" s="58" t="s">
        <v>1678</v>
      </c>
      <c r="F169" s="58" t="s">
        <v>1683</v>
      </c>
      <c r="G169" s="58" t="s">
        <v>1683</v>
      </c>
      <c r="H169" s="58" t="s">
        <v>669</v>
      </c>
      <c r="I169" s="69" t="str">
        <f t="array" ref="I169">IFERROR(INDEX('Table D. Endnotes for non-FSSI '!C:C, MATCH(B169&amp;D169,'Table D. Endnotes for non-FSSI '!A:A&amp;'Table D. Endnotes for non-FSSI '!B:B, 0)),"")</f>
        <v>Minor Slope Rockfish South contains the following stocks: Aurora rockfish, bank rockfish, blackgill rockfish, redbanded rockfish, rougheye rockfish, sharpchin rockfish, shortraker rockfish, yellowmouth rockfish, and Pacific ocean perch. The management unit is South of 40°10 N lat.</v>
      </c>
      <c r="J169" s="59" t="str">
        <f t="shared" si="1"/>
        <v/>
      </c>
      <c r="K169" s="40">
        <f t="shared" si="2"/>
        <v>0</v>
      </c>
    </row>
    <row r="170">
      <c r="A170" s="66">
        <v>170.0</v>
      </c>
      <c r="B170" s="58" t="s">
        <v>13</v>
      </c>
      <c r="C170" s="58" t="s">
        <v>433</v>
      </c>
      <c r="D170" s="58" t="s">
        <v>561</v>
      </c>
      <c r="E170" s="58" t="s">
        <v>1678</v>
      </c>
      <c r="F170" s="58" t="s">
        <v>1683</v>
      </c>
      <c r="G170" s="58" t="s">
        <v>1683</v>
      </c>
      <c r="H170" s="58" t="s">
        <v>669</v>
      </c>
      <c r="I170" s="69" t="str">
        <f t="array" ref="I170">IFERROR(INDEX('Table D. Endnotes for non-FSSI '!C:C, MATCH(B170&amp;D170,'Table D. Endnotes for non-FSSI '!A:A&amp;'Table D. Endnotes for non-FSSI '!B:B, 0)),"")</f>
        <v>Other Fish contains the following stocks: Kelp greenling (CA) and leopard shark (coastwide).</v>
      </c>
      <c r="J170" s="59" t="str">
        <f t="shared" si="1"/>
        <v/>
      </c>
      <c r="K170" s="40">
        <f t="shared" si="2"/>
        <v>0</v>
      </c>
    </row>
    <row r="171">
      <c r="A171" s="66">
        <v>171.0</v>
      </c>
      <c r="B171" s="58" t="s">
        <v>13</v>
      </c>
      <c r="C171" s="58" t="s">
        <v>433</v>
      </c>
      <c r="D171" s="58" t="s">
        <v>572</v>
      </c>
      <c r="E171" s="58" t="s">
        <v>1678</v>
      </c>
      <c r="F171" s="58" t="s">
        <v>1683</v>
      </c>
      <c r="G171" s="58" t="s">
        <v>1683</v>
      </c>
      <c r="H171" s="58" t="s">
        <v>669</v>
      </c>
      <c r="I171" s="69" t="str">
        <f t="array" ref="I171">IFERROR(INDEX('Table D. Endnotes for non-FSSI '!C:C, MATCH(B171&amp;D171,'Table D. Endnotes for non-FSSI '!A:A&amp;'Table D. Endnotes for non-FSSI '!B:B, 0)),"")</f>
        <v>Other Flatfish contains the following stocks: Butter sole, curlfin sole, flathead sole, rex sole, rock sole, sand sole, and Pacific sanddab.</v>
      </c>
      <c r="J171" s="59" t="str">
        <f t="shared" si="1"/>
        <v/>
      </c>
      <c r="K171" s="40">
        <f t="shared" si="2"/>
        <v>0</v>
      </c>
    </row>
    <row r="172">
      <c r="A172" s="66">
        <v>172.0</v>
      </c>
      <c r="B172" s="58" t="s">
        <v>13</v>
      </c>
      <c r="C172" s="58" t="s">
        <v>433</v>
      </c>
      <c r="D172" s="58" t="s">
        <v>581</v>
      </c>
      <c r="E172" s="58" t="s">
        <v>1683</v>
      </c>
      <c r="F172" s="58" t="s">
        <v>1678</v>
      </c>
      <c r="G172" s="58" t="s">
        <v>1678</v>
      </c>
      <c r="H172" s="58" t="s">
        <v>669</v>
      </c>
      <c r="I172" s="69" t="str">
        <f t="array" ref="I172">IFERROR(INDEX('Table D. Endnotes for non-FSSI '!C:C, MATCH(B172&amp;D172,'Table D. Endnotes for non-FSSI '!A:A&amp;'Table D. Endnotes for non-FSSI '!B:B, 0)),"")</f>
        <v>Rougheye rockfish and blackspotted rockfish were assessed together to support the status of the combined stock complex.</v>
      </c>
      <c r="J172" s="59" t="str">
        <f t="shared" si="1"/>
        <v/>
      </c>
      <c r="K172" s="40">
        <f t="shared" si="2"/>
        <v>0</v>
      </c>
    </row>
    <row r="173">
      <c r="A173" s="66">
        <v>173.0</v>
      </c>
      <c r="B173" s="58" t="s">
        <v>13</v>
      </c>
      <c r="C173" s="58" t="s">
        <v>433</v>
      </c>
      <c r="D173" s="58" t="s">
        <v>583</v>
      </c>
      <c r="E173" s="58" t="s">
        <v>1678</v>
      </c>
      <c r="F173" s="58" t="s">
        <v>1683</v>
      </c>
      <c r="G173" s="58" t="s">
        <v>1683</v>
      </c>
      <c r="H173" s="58" t="s">
        <v>669</v>
      </c>
      <c r="I173" s="69" t="str">
        <f t="array" ref="I173">IFERROR(INDEX('Table D. Endnotes for non-FSSI '!C:C, MATCH(B173&amp;D173,'Table D. Endnotes for non-FSSI '!A:A&amp;'Table D. Endnotes for non-FSSI '!B:B, 0)),"")</f>
        <v/>
      </c>
      <c r="J173" s="59" t="str">
        <f t="shared" si="1"/>
        <v/>
      </c>
      <c r="K173" s="40">
        <f t="shared" si="2"/>
        <v>0</v>
      </c>
    </row>
    <row r="174">
      <c r="A174" s="66">
        <v>174.0</v>
      </c>
      <c r="B174" s="58" t="s">
        <v>13</v>
      </c>
      <c r="C174" s="58" t="s">
        <v>433</v>
      </c>
      <c r="D174" s="58" t="s">
        <v>584</v>
      </c>
      <c r="E174" s="58" t="s">
        <v>1678</v>
      </c>
      <c r="F174" s="58" t="s">
        <v>1678</v>
      </c>
      <c r="G174" s="58" t="s">
        <v>1678</v>
      </c>
      <c r="H174" s="58" t="s">
        <v>669</v>
      </c>
      <c r="I174" s="69" t="str">
        <f t="array" ref="I174">IFERROR(INDEX('Table D. Endnotes for non-FSSI '!C:C, MATCH(B174&amp;D174,'Table D. Endnotes for non-FSSI '!A:A&amp;'Table D. Endnotes for non-FSSI '!B:B, 0)),"")</f>
        <v/>
      </c>
      <c r="J174" s="59" t="str">
        <f t="shared" si="1"/>
        <v/>
      </c>
      <c r="K174" s="40">
        <f t="shared" si="2"/>
        <v>0</v>
      </c>
    </row>
    <row r="175">
      <c r="A175" s="66">
        <v>175.0</v>
      </c>
      <c r="B175" s="58" t="s">
        <v>13</v>
      </c>
      <c r="C175" s="58" t="s">
        <v>433</v>
      </c>
      <c r="D175" s="58" t="s">
        <v>605</v>
      </c>
      <c r="E175" s="58" t="s">
        <v>1678</v>
      </c>
      <c r="F175" s="58" t="s">
        <v>1678</v>
      </c>
      <c r="G175" s="58" t="s">
        <v>1678</v>
      </c>
      <c r="H175" s="58" t="s">
        <v>669</v>
      </c>
      <c r="I175" s="69" t="str">
        <f t="array" ref="I175">IFERROR(INDEX('Table D. Endnotes for non-FSSI '!C:C, MATCH(B175&amp;D175,'Table D. Endnotes for non-FSSI '!A:A&amp;'Table D. Endnotes for non-FSSI '!B:B, 0)),"")</f>
        <v/>
      </c>
      <c r="J175" s="59" t="str">
        <f t="shared" si="1"/>
        <v/>
      </c>
      <c r="K175" s="40">
        <f t="shared" si="2"/>
        <v>0</v>
      </c>
    </row>
    <row r="176">
      <c r="A176" s="66">
        <v>176.0</v>
      </c>
      <c r="B176" s="58" t="s">
        <v>13</v>
      </c>
      <c r="C176" s="58" t="s">
        <v>433</v>
      </c>
      <c r="D176" s="58" t="s">
        <v>606</v>
      </c>
      <c r="E176" s="58" t="s">
        <v>1678</v>
      </c>
      <c r="F176" s="58" t="s">
        <v>1678</v>
      </c>
      <c r="G176" s="58" t="s">
        <v>1683</v>
      </c>
      <c r="H176" s="58" t="s">
        <v>669</v>
      </c>
      <c r="I176" s="69" t="str">
        <f t="array" ref="I176">IFERROR(INDEX('Table D. Endnotes for non-FSSI '!C:C, MATCH(B176&amp;D176,'Table D. Endnotes for non-FSSI '!A:A&amp;'Table D. Endnotes for non-FSSI '!B:B, 0)),"")</f>
        <v/>
      </c>
      <c r="J176" s="59" t="str">
        <f t="shared" si="1"/>
        <v/>
      </c>
      <c r="K176" s="40">
        <f t="shared" si="2"/>
        <v>0</v>
      </c>
    </row>
    <row r="177">
      <c r="A177" s="66">
        <v>177.0</v>
      </c>
      <c r="B177" s="58" t="s">
        <v>13</v>
      </c>
      <c r="C177" s="58" t="s">
        <v>433</v>
      </c>
      <c r="D177" s="58" t="s">
        <v>612</v>
      </c>
      <c r="E177" s="58" t="s">
        <v>1678</v>
      </c>
      <c r="F177" s="58" t="s">
        <v>1687</v>
      </c>
      <c r="G177" s="58" t="s">
        <v>1678</v>
      </c>
      <c r="H177" s="58" t="s">
        <v>1736</v>
      </c>
      <c r="I177" s="69" t="str">
        <f t="array" ref="I177">IFERROR(INDEX('Table D. Endnotes for non-FSSI '!C:C, MATCH(B177&amp;D177,'Table D. Endnotes for non-FSSI '!A:A&amp;'Table D. Endnotes for non-FSSI '!B:B, 0)),"")</f>
        <v/>
      </c>
      <c r="J177" s="59" t="str">
        <f t="shared" si="1"/>
        <v/>
      </c>
      <c r="K177" s="40">
        <f t="shared" si="2"/>
        <v>0</v>
      </c>
    </row>
    <row r="178">
      <c r="A178" s="66">
        <v>178.0</v>
      </c>
      <c r="B178" s="58" t="s">
        <v>13</v>
      </c>
      <c r="C178" s="58" t="s">
        <v>1343</v>
      </c>
      <c r="D178" s="58" t="s">
        <v>1370</v>
      </c>
      <c r="E178" s="58" t="s">
        <v>1737</v>
      </c>
      <c r="F178" s="58" t="s">
        <v>1737</v>
      </c>
      <c r="G178" s="58" t="s">
        <v>669</v>
      </c>
      <c r="H178" s="58" t="s">
        <v>669</v>
      </c>
      <c r="I178" s="69" t="str">
        <f t="array" ref="I178">IFERROR(INDEX('Table D. Endnotes for non-FSSI '!C:C, MATCH(B178&amp;D178,'Table D. Endnotes for non-FSSI '!A:A&amp;'Table D. Endnotes for non-FSSI '!B:B, 0)),"")</f>
        <v/>
      </c>
      <c r="J178" s="59" t="str">
        <f t="shared" si="1"/>
        <v/>
      </c>
      <c r="K178" s="40">
        <f t="shared" si="2"/>
        <v>0</v>
      </c>
    </row>
    <row r="179">
      <c r="A179" s="66">
        <v>179.0</v>
      </c>
      <c r="B179" s="58" t="s">
        <v>13</v>
      </c>
      <c r="C179" s="58" t="s">
        <v>1343</v>
      </c>
      <c r="D179" s="58" t="s">
        <v>1371</v>
      </c>
      <c r="E179" s="58" t="s">
        <v>1737</v>
      </c>
      <c r="F179" s="58" t="s">
        <v>1737</v>
      </c>
      <c r="G179" s="58" t="s">
        <v>669</v>
      </c>
      <c r="H179" s="58" t="s">
        <v>669</v>
      </c>
      <c r="I179" s="69" t="str">
        <f t="array" ref="I179">IFERROR(INDEX('Table D. Endnotes for non-FSSI '!C:C, MATCH(B179&amp;D179,'Table D. Endnotes for non-FSSI '!A:A&amp;'Table D. Endnotes for non-FSSI '!B:B, 0)),"")</f>
        <v/>
      </c>
      <c r="J179" s="59" t="str">
        <f t="shared" si="1"/>
        <v/>
      </c>
      <c r="K179" s="40">
        <f t="shared" si="2"/>
        <v>0</v>
      </c>
    </row>
    <row r="180">
      <c r="A180" s="66">
        <v>180.0</v>
      </c>
      <c r="B180" s="58" t="s">
        <v>13</v>
      </c>
      <c r="C180" s="58" t="s">
        <v>1343</v>
      </c>
      <c r="D180" s="58" t="s">
        <v>1372</v>
      </c>
      <c r="E180" s="58" t="s">
        <v>1738</v>
      </c>
      <c r="F180" s="58" t="s">
        <v>1738</v>
      </c>
      <c r="G180" s="58" t="s">
        <v>669</v>
      </c>
      <c r="H180" s="58" t="s">
        <v>669</v>
      </c>
      <c r="I180" s="69" t="str">
        <f t="array" ref="I180">IFERROR(INDEX('Table D. Endnotes for non-FSSI '!C:C, MATCH(B180&amp;D180,'Table D. Endnotes for non-FSSI '!A:A&amp;'Table D. Endnotes for non-FSSI '!B:B, 0)),"")</f>
        <v/>
      </c>
      <c r="J180" s="59" t="str">
        <f t="shared" si="1"/>
        <v/>
      </c>
      <c r="K180" s="40">
        <f t="shared" si="2"/>
        <v>0</v>
      </c>
    </row>
    <row r="181">
      <c r="A181" s="66">
        <v>181.0</v>
      </c>
      <c r="B181" s="58" t="s">
        <v>13</v>
      </c>
      <c r="C181" s="58" t="s">
        <v>1343</v>
      </c>
      <c r="D181" s="58" t="s">
        <v>1373</v>
      </c>
      <c r="E181" s="58" t="s">
        <v>1738</v>
      </c>
      <c r="F181" s="58" t="s">
        <v>1738</v>
      </c>
      <c r="G181" s="58" t="s">
        <v>669</v>
      </c>
      <c r="H181" s="58" t="s">
        <v>669</v>
      </c>
      <c r="I181" s="69" t="str">
        <f t="array" ref="I181">IFERROR(INDEX('Table D. Endnotes for non-FSSI '!C:C, MATCH(B181&amp;D181,'Table D. Endnotes for non-FSSI '!A:A&amp;'Table D. Endnotes for non-FSSI '!B:B, 0)),"")</f>
        <v/>
      </c>
      <c r="J181" s="59" t="str">
        <f t="shared" si="1"/>
        <v/>
      </c>
      <c r="K181" s="40">
        <f t="shared" si="2"/>
        <v>0</v>
      </c>
    </row>
    <row r="182">
      <c r="A182" s="66">
        <v>182.0</v>
      </c>
      <c r="B182" s="58" t="s">
        <v>13</v>
      </c>
      <c r="C182" s="58" t="s">
        <v>1343</v>
      </c>
      <c r="D182" s="58" t="s">
        <v>1374</v>
      </c>
      <c r="E182" s="58" t="s">
        <v>1738</v>
      </c>
      <c r="F182" s="58" t="s">
        <v>1738</v>
      </c>
      <c r="G182" s="58" t="s">
        <v>669</v>
      </c>
      <c r="H182" s="58" t="s">
        <v>669</v>
      </c>
      <c r="I182" s="69" t="str">
        <f t="array" ref="I182">IFERROR(INDEX('Table D. Endnotes for non-FSSI '!C:C, MATCH(B182&amp;D182,'Table D. Endnotes for non-FSSI '!A:A&amp;'Table D. Endnotes for non-FSSI '!B:B, 0)),"")</f>
        <v/>
      </c>
      <c r="J182" s="59" t="str">
        <f t="shared" si="1"/>
        <v/>
      </c>
      <c r="K182" s="40">
        <f t="shared" si="2"/>
        <v>0</v>
      </c>
    </row>
    <row r="183">
      <c r="A183" s="66">
        <v>183.0</v>
      </c>
      <c r="B183" s="58" t="s">
        <v>13</v>
      </c>
      <c r="C183" s="58" t="s">
        <v>1343</v>
      </c>
      <c r="D183" s="58" t="s">
        <v>1375</v>
      </c>
      <c r="E183" s="58" t="s">
        <v>1737</v>
      </c>
      <c r="F183" s="58" t="s">
        <v>1737</v>
      </c>
      <c r="G183" s="58" t="s">
        <v>669</v>
      </c>
      <c r="H183" s="58" t="s">
        <v>669</v>
      </c>
      <c r="I183" s="69" t="str">
        <f t="array" ref="I183">IFERROR(INDEX('Table D. Endnotes for non-FSSI '!C:C, MATCH(B183&amp;D183,'Table D. Endnotes for non-FSSI '!A:A&amp;'Table D. Endnotes for non-FSSI '!B:B, 0)),"")</f>
        <v/>
      </c>
      <c r="J183" s="59" t="str">
        <f t="shared" si="1"/>
        <v/>
      </c>
      <c r="K183" s="40">
        <f t="shared" si="2"/>
        <v>0</v>
      </c>
    </row>
    <row r="184">
      <c r="A184" s="66">
        <v>184.0</v>
      </c>
      <c r="B184" s="58" t="s">
        <v>13</v>
      </c>
      <c r="C184" s="58" t="s">
        <v>1343</v>
      </c>
      <c r="D184" s="58" t="s">
        <v>1376</v>
      </c>
      <c r="E184" s="58" t="s">
        <v>1737</v>
      </c>
      <c r="F184" s="58" t="s">
        <v>1737</v>
      </c>
      <c r="G184" s="58" t="s">
        <v>669</v>
      </c>
      <c r="H184" s="58" t="s">
        <v>669</v>
      </c>
      <c r="I184" s="69" t="str">
        <f t="array" ref="I184">IFERROR(INDEX('Table D. Endnotes for non-FSSI '!C:C, MATCH(B184&amp;D184,'Table D. Endnotes for non-FSSI '!A:A&amp;'Table D. Endnotes for non-FSSI '!B:B, 0)),"")</f>
        <v/>
      </c>
      <c r="J184" s="59" t="str">
        <f t="shared" si="1"/>
        <v/>
      </c>
      <c r="K184" s="40">
        <f t="shared" si="2"/>
        <v>0</v>
      </c>
    </row>
    <row r="185">
      <c r="A185" s="66">
        <v>185.0</v>
      </c>
      <c r="B185" s="58" t="s">
        <v>13</v>
      </c>
      <c r="C185" s="58" t="s">
        <v>1343</v>
      </c>
      <c r="D185" s="58" t="s">
        <v>1377</v>
      </c>
      <c r="E185" s="58" t="s">
        <v>1737</v>
      </c>
      <c r="F185" s="58" t="s">
        <v>1737</v>
      </c>
      <c r="G185" s="58" t="s">
        <v>669</v>
      </c>
      <c r="H185" s="58" t="s">
        <v>669</v>
      </c>
      <c r="I185" s="69" t="str">
        <f t="array" ref="I185">IFERROR(INDEX('Table D. Endnotes for non-FSSI '!C:C, MATCH(B185&amp;D185,'Table D. Endnotes for non-FSSI '!A:A&amp;'Table D. Endnotes for non-FSSI '!B:B, 0)),"")</f>
        <v/>
      </c>
      <c r="J185" s="59" t="str">
        <f t="shared" si="1"/>
        <v/>
      </c>
      <c r="K185" s="40">
        <f t="shared" si="2"/>
        <v>0</v>
      </c>
    </row>
    <row r="186">
      <c r="A186" s="66">
        <v>186.0</v>
      </c>
      <c r="B186" s="58" t="s">
        <v>13</v>
      </c>
      <c r="C186" s="58" t="s">
        <v>1343</v>
      </c>
      <c r="D186" s="58" t="s">
        <v>1378</v>
      </c>
      <c r="E186" s="58" t="s">
        <v>1738</v>
      </c>
      <c r="F186" s="58" t="s">
        <v>1738</v>
      </c>
      <c r="G186" s="58" t="s">
        <v>669</v>
      </c>
      <c r="H186" s="58" t="s">
        <v>669</v>
      </c>
      <c r="I186" s="69" t="str">
        <f t="array" ref="I186">IFERROR(INDEX('Table D. Endnotes for non-FSSI '!C:C, MATCH(B186&amp;D186,'Table D. Endnotes for non-FSSI '!A:A&amp;'Table D. Endnotes for non-FSSI '!B:B, 0)),"")</f>
        <v/>
      </c>
      <c r="J186" s="59" t="str">
        <f t="shared" si="1"/>
        <v/>
      </c>
      <c r="K186" s="40">
        <f t="shared" si="2"/>
        <v>0</v>
      </c>
    </row>
    <row r="187">
      <c r="A187" s="66">
        <v>187.0</v>
      </c>
      <c r="B187" s="58" t="s">
        <v>13</v>
      </c>
      <c r="C187" s="58" t="s">
        <v>1343</v>
      </c>
      <c r="D187" s="58" t="s">
        <v>1379</v>
      </c>
      <c r="E187" s="58" t="s">
        <v>1678</v>
      </c>
      <c r="F187" s="58" t="s">
        <v>1678</v>
      </c>
      <c r="G187" s="58" t="s">
        <v>1678</v>
      </c>
      <c r="H187" s="58" t="s">
        <v>669</v>
      </c>
      <c r="I187" s="69" t="str">
        <f t="array" ref="I187">IFERROR(INDEX('Table D. Endnotes for non-FSSI '!C:C, MATCH(B187&amp;D187,'Table D. Endnotes for non-FSSI '!A:A&amp;'Table D. Endnotes for non-FSSI '!B:B, 0)),"")</f>
        <v/>
      </c>
      <c r="J187" s="59" t="str">
        <f t="shared" si="1"/>
        <v/>
      </c>
      <c r="K187" s="40">
        <f t="shared" si="2"/>
        <v>0</v>
      </c>
    </row>
    <row r="188">
      <c r="A188" s="66">
        <v>188.0</v>
      </c>
      <c r="B188" s="58" t="s">
        <v>13</v>
      </c>
      <c r="C188" s="58" t="s">
        <v>1343</v>
      </c>
      <c r="D188" s="58" t="s">
        <v>1380</v>
      </c>
      <c r="E188" s="58" t="s">
        <v>1737</v>
      </c>
      <c r="F188" s="58" t="s">
        <v>1737</v>
      </c>
      <c r="G188" s="58" t="s">
        <v>669</v>
      </c>
      <c r="H188" s="58" t="s">
        <v>669</v>
      </c>
      <c r="I188" s="69" t="str">
        <f t="array" ref="I188">IFERROR(INDEX('Table D. Endnotes for non-FSSI '!C:C, MATCH(B188&amp;D188,'Table D. Endnotes for non-FSSI '!A:A&amp;'Table D. Endnotes for non-FSSI '!B:B, 0)),"")</f>
        <v/>
      </c>
      <c r="J188" s="59" t="str">
        <f t="shared" si="1"/>
        <v/>
      </c>
      <c r="K188" s="40">
        <f t="shared" si="2"/>
        <v>0</v>
      </c>
    </row>
    <row r="189">
      <c r="A189" s="66">
        <v>189.0</v>
      </c>
      <c r="B189" s="58" t="s">
        <v>13</v>
      </c>
      <c r="C189" s="58" t="s">
        <v>1343</v>
      </c>
      <c r="D189" s="58" t="s">
        <v>1381</v>
      </c>
      <c r="E189" s="58" t="s">
        <v>1678</v>
      </c>
      <c r="F189" s="58" t="s">
        <v>1678</v>
      </c>
      <c r="G189" s="58" t="s">
        <v>1678</v>
      </c>
      <c r="H189" s="58" t="s">
        <v>669</v>
      </c>
      <c r="I189" s="69" t="str">
        <f t="array" ref="I189">IFERROR(INDEX('Table D. Endnotes for non-FSSI '!C:C, MATCH(B189&amp;D189,'Table D. Endnotes for non-FSSI '!A:A&amp;'Table D. Endnotes for non-FSSI '!B:B, 0)),"")</f>
        <v/>
      </c>
      <c r="J189" s="59" t="str">
        <f t="shared" si="1"/>
        <v/>
      </c>
      <c r="K189" s="40">
        <f t="shared" si="2"/>
        <v>0</v>
      </c>
    </row>
    <row r="190">
      <c r="A190" s="66">
        <v>190.0</v>
      </c>
      <c r="B190" s="58" t="s">
        <v>13</v>
      </c>
      <c r="C190" s="58" t="s">
        <v>1343</v>
      </c>
      <c r="D190" s="58" t="s">
        <v>1382</v>
      </c>
      <c r="E190" s="58" t="s">
        <v>1737</v>
      </c>
      <c r="F190" s="58" t="s">
        <v>1737</v>
      </c>
      <c r="G190" s="58" t="s">
        <v>669</v>
      </c>
      <c r="H190" s="58" t="s">
        <v>669</v>
      </c>
      <c r="I190" s="69" t="str">
        <f t="array" ref="I190">IFERROR(INDEX('Table D. Endnotes for non-FSSI '!C:C, MATCH(B190&amp;D190,'Table D. Endnotes for non-FSSI '!A:A&amp;'Table D. Endnotes for non-FSSI '!B:B, 0)),"")</f>
        <v/>
      </c>
      <c r="J190" s="59" t="str">
        <f t="shared" si="1"/>
        <v/>
      </c>
      <c r="K190" s="40">
        <f t="shared" si="2"/>
        <v>0</v>
      </c>
    </row>
    <row r="191">
      <c r="A191" s="66">
        <v>191.0</v>
      </c>
      <c r="B191" s="58" t="s">
        <v>13</v>
      </c>
      <c r="C191" s="58" t="s">
        <v>1343</v>
      </c>
      <c r="D191" s="58" t="s">
        <v>1383</v>
      </c>
      <c r="E191" s="58" t="s">
        <v>1737</v>
      </c>
      <c r="F191" s="58" t="s">
        <v>1737</v>
      </c>
      <c r="G191" s="58" t="s">
        <v>669</v>
      </c>
      <c r="H191" s="58" t="s">
        <v>669</v>
      </c>
      <c r="I191" s="69" t="str">
        <f t="array" ref="I191">IFERROR(INDEX('Table D. Endnotes for non-FSSI '!C:C, MATCH(B191&amp;D191,'Table D. Endnotes for non-FSSI '!A:A&amp;'Table D. Endnotes for non-FSSI '!B:B, 0)),"")</f>
        <v/>
      </c>
      <c r="J191" s="59" t="str">
        <f t="shared" si="1"/>
        <v/>
      </c>
      <c r="K191" s="40">
        <f t="shared" si="2"/>
        <v>0</v>
      </c>
    </row>
    <row r="192">
      <c r="A192" s="66">
        <v>192.0</v>
      </c>
      <c r="B192" s="58" t="s">
        <v>13</v>
      </c>
      <c r="C192" s="58" t="s">
        <v>1343</v>
      </c>
      <c r="D192" s="58" t="s">
        <v>1385</v>
      </c>
      <c r="E192" s="58" t="s">
        <v>1683</v>
      </c>
      <c r="F192" s="58" t="s">
        <v>1683</v>
      </c>
      <c r="G192" s="58" t="s">
        <v>1683</v>
      </c>
      <c r="H192" s="58" t="s">
        <v>669</v>
      </c>
      <c r="I192" s="69" t="str">
        <f t="array" ref="I192">IFERROR(INDEX('Table D. Endnotes for non-FSSI '!C:C, MATCH(B192&amp;D192,'Table D. Endnotes for non-FSSI '!A:A&amp;'Table D. Endnotes for non-FSSI '!B:B, 0)),"")</f>
        <v/>
      </c>
      <c r="J192" s="59" t="str">
        <f t="shared" si="1"/>
        <v/>
      </c>
      <c r="K192" s="40">
        <f t="shared" si="2"/>
        <v>0</v>
      </c>
    </row>
    <row r="193">
      <c r="A193" s="66">
        <v>193.0</v>
      </c>
      <c r="B193" s="58" t="s">
        <v>13</v>
      </c>
      <c r="C193" s="58" t="s">
        <v>1343</v>
      </c>
      <c r="D193" s="58" t="s">
        <v>1386</v>
      </c>
      <c r="E193" s="58" t="s">
        <v>1683</v>
      </c>
      <c r="F193" s="58" t="s">
        <v>1683</v>
      </c>
      <c r="G193" s="58" t="s">
        <v>1683</v>
      </c>
      <c r="H193" s="58" t="s">
        <v>669</v>
      </c>
      <c r="I193" s="69" t="str">
        <f t="array" ref="I193">IFERROR(INDEX('Table D. Endnotes for non-FSSI '!C:C, MATCH(B193&amp;D193,'Table D. Endnotes for non-FSSI '!A:A&amp;'Table D. Endnotes for non-FSSI '!B:B, 0)),"")</f>
        <v/>
      </c>
      <c r="J193" s="59" t="str">
        <f t="shared" si="1"/>
        <v/>
      </c>
      <c r="K193" s="40">
        <f t="shared" si="2"/>
        <v>0</v>
      </c>
    </row>
    <row r="194">
      <c r="A194" s="66">
        <v>194.0</v>
      </c>
      <c r="B194" s="58" t="s">
        <v>13</v>
      </c>
      <c r="C194" s="58" t="s">
        <v>1343</v>
      </c>
      <c r="D194" s="58" t="s">
        <v>1387</v>
      </c>
      <c r="E194" s="58" t="s">
        <v>1678</v>
      </c>
      <c r="F194" s="58" t="s">
        <v>1678</v>
      </c>
      <c r="G194" s="58" t="s">
        <v>1678</v>
      </c>
      <c r="H194" s="58" t="s">
        <v>669</v>
      </c>
      <c r="I194" s="69" t="str">
        <f t="array" ref="I194">IFERROR(INDEX('Table D. Endnotes for non-FSSI '!C:C, MATCH(B194&amp;D194,'Table D. Endnotes for non-FSSI '!A:A&amp;'Table D. Endnotes for non-FSSI '!B:B, 0)),"")</f>
        <v/>
      </c>
      <c r="J194" s="59" t="str">
        <f t="shared" si="1"/>
        <v/>
      </c>
      <c r="K194" s="40">
        <f t="shared" si="2"/>
        <v>0</v>
      </c>
    </row>
    <row r="195">
      <c r="A195" s="66">
        <v>195.0</v>
      </c>
      <c r="B195" s="58" t="s">
        <v>13</v>
      </c>
      <c r="C195" s="58" t="s">
        <v>1343</v>
      </c>
      <c r="D195" s="58" t="s">
        <v>1388</v>
      </c>
      <c r="E195" s="58" t="s">
        <v>1683</v>
      </c>
      <c r="F195" s="58" t="s">
        <v>1678</v>
      </c>
      <c r="G195" s="58" t="s">
        <v>1678</v>
      </c>
      <c r="H195" s="58" t="s">
        <v>669</v>
      </c>
      <c r="I195" s="69" t="str">
        <f t="array" ref="I195">IFERROR(INDEX('Table D. Endnotes for non-FSSI '!C:C, MATCH(B195&amp;D195,'Table D. Endnotes for non-FSSI '!A:A&amp;'Table D. Endnotes for non-FSSI '!B:B, 0)),"")</f>
        <v/>
      </c>
      <c r="J195" s="59" t="str">
        <f t="shared" si="1"/>
        <v/>
      </c>
      <c r="K195" s="40">
        <f t="shared" si="2"/>
        <v>0</v>
      </c>
    </row>
    <row r="196">
      <c r="A196" s="66">
        <v>196.0</v>
      </c>
      <c r="B196" s="58" t="s">
        <v>13</v>
      </c>
      <c r="C196" s="58" t="s">
        <v>1343</v>
      </c>
      <c r="D196" s="58" t="s">
        <v>1389</v>
      </c>
      <c r="E196" s="58" t="s">
        <v>1737</v>
      </c>
      <c r="F196" s="58" t="s">
        <v>1737</v>
      </c>
      <c r="G196" s="58" t="s">
        <v>669</v>
      </c>
      <c r="H196" s="58" t="s">
        <v>669</v>
      </c>
      <c r="I196" s="69" t="str">
        <f t="array" ref="I196">IFERROR(INDEX('Table D. Endnotes for non-FSSI '!C:C, MATCH(B196&amp;D196,'Table D. Endnotes for non-FSSI '!A:A&amp;'Table D. Endnotes for non-FSSI '!B:B, 0)),"")</f>
        <v/>
      </c>
      <c r="J196" s="59" t="str">
        <f t="shared" si="1"/>
        <v/>
      </c>
      <c r="K196" s="40">
        <f t="shared" si="2"/>
        <v>0</v>
      </c>
    </row>
    <row r="197">
      <c r="A197" s="66">
        <v>197.0</v>
      </c>
      <c r="B197" s="58" t="s">
        <v>13</v>
      </c>
      <c r="C197" s="58" t="s">
        <v>1343</v>
      </c>
      <c r="D197" s="58" t="s">
        <v>1390</v>
      </c>
      <c r="E197" s="58" t="s">
        <v>1737</v>
      </c>
      <c r="F197" s="58" t="s">
        <v>1737</v>
      </c>
      <c r="G197" s="58" t="s">
        <v>669</v>
      </c>
      <c r="H197" s="58" t="s">
        <v>669</v>
      </c>
      <c r="I197" s="69" t="str">
        <f t="array" ref="I197">IFERROR(INDEX('Table D. Endnotes for non-FSSI '!C:C, MATCH(B197&amp;D197,'Table D. Endnotes for non-FSSI '!A:A&amp;'Table D. Endnotes for non-FSSI '!B:B, 0)),"")</f>
        <v/>
      </c>
      <c r="J197" s="59" t="str">
        <f t="shared" si="1"/>
        <v/>
      </c>
      <c r="K197" s="40">
        <f t="shared" si="2"/>
        <v>0</v>
      </c>
    </row>
    <row r="198">
      <c r="A198" s="66">
        <v>198.0</v>
      </c>
      <c r="B198" s="58" t="s">
        <v>13</v>
      </c>
      <c r="C198" s="58" t="s">
        <v>1343</v>
      </c>
      <c r="D198" s="58" t="s">
        <v>1391</v>
      </c>
      <c r="E198" s="58" t="s">
        <v>1737</v>
      </c>
      <c r="F198" s="58" t="s">
        <v>1737</v>
      </c>
      <c r="G198" s="58" t="s">
        <v>669</v>
      </c>
      <c r="H198" s="58" t="s">
        <v>669</v>
      </c>
      <c r="I198" s="69" t="str">
        <f t="array" ref="I198">IFERROR(INDEX('Table D. Endnotes for non-FSSI '!C:C, MATCH(B198&amp;D198,'Table D. Endnotes for non-FSSI '!A:A&amp;'Table D. Endnotes for non-FSSI '!B:B, 0)),"")</f>
        <v/>
      </c>
      <c r="J198" s="59" t="str">
        <f t="shared" si="1"/>
        <v/>
      </c>
      <c r="K198" s="40">
        <f t="shared" si="2"/>
        <v>0</v>
      </c>
    </row>
    <row r="199">
      <c r="A199" s="66">
        <v>199.0</v>
      </c>
      <c r="B199" s="58" t="s">
        <v>13</v>
      </c>
      <c r="C199" s="58" t="s">
        <v>1343</v>
      </c>
      <c r="D199" s="58" t="s">
        <v>1392</v>
      </c>
      <c r="E199" s="58" t="s">
        <v>1737</v>
      </c>
      <c r="F199" s="58" t="s">
        <v>1737</v>
      </c>
      <c r="G199" s="58" t="s">
        <v>669</v>
      </c>
      <c r="H199" s="58" t="s">
        <v>669</v>
      </c>
      <c r="I199" s="69" t="str">
        <f t="array" ref="I199">IFERROR(INDEX('Table D. Endnotes for non-FSSI '!C:C, MATCH(B199&amp;D199,'Table D. Endnotes for non-FSSI '!A:A&amp;'Table D. Endnotes for non-FSSI '!B:B, 0)),"")</f>
        <v/>
      </c>
      <c r="J199" s="59" t="str">
        <f t="shared" si="1"/>
        <v/>
      </c>
      <c r="K199" s="40">
        <f t="shared" si="2"/>
        <v>0</v>
      </c>
    </row>
    <row r="200">
      <c r="A200" s="66">
        <v>200.0</v>
      </c>
      <c r="B200" s="58" t="s">
        <v>13</v>
      </c>
      <c r="C200" s="58" t="s">
        <v>1343</v>
      </c>
      <c r="D200" s="58" t="s">
        <v>1393</v>
      </c>
      <c r="E200" s="58" t="s">
        <v>1737</v>
      </c>
      <c r="F200" s="58" t="s">
        <v>1737</v>
      </c>
      <c r="G200" s="58" t="s">
        <v>669</v>
      </c>
      <c r="H200" s="58" t="s">
        <v>669</v>
      </c>
      <c r="I200" s="69" t="str">
        <f t="array" ref="I200">IFERROR(INDEX('Table D. Endnotes for non-FSSI '!C:C, MATCH(B200&amp;D200,'Table D. Endnotes for non-FSSI '!A:A&amp;'Table D. Endnotes for non-FSSI '!B:B, 0)),"")</f>
        <v/>
      </c>
      <c r="J200" s="59" t="str">
        <f t="shared" si="1"/>
        <v/>
      </c>
      <c r="K200" s="40">
        <f t="shared" si="2"/>
        <v>0</v>
      </c>
    </row>
    <row r="201">
      <c r="A201" s="66">
        <v>201.0</v>
      </c>
      <c r="B201" s="58" t="s">
        <v>13</v>
      </c>
      <c r="C201" s="58" t="s">
        <v>1343</v>
      </c>
      <c r="D201" s="58" t="s">
        <v>1394</v>
      </c>
      <c r="E201" s="58" t="s">
        <v>1737</v>
      </c>
      <c r="F201" s="58" t="s">
        <v>1737</v>
      </c>
      <c r="G201" s="58" t="s">
        <v>669</v>
      </c>
      <c r="H201" s="58" t="s">
        <v>669</v>
      </c>
      <c r="I201" s="69" t="str">
        <f t="array" ref="I201">IFERROR(INDEX('Table D. Endnotes for non-FSSI '!C:C, MATCH(B201&amp;D201,'Table D. Endnotes for non-FSSI '!A:A&amp;'Table D. Endnotes for non-FSSI '!B:B, 0)),"")</f>
        <v/>
      </c>
      <c r="J201" s="59" t="str">
        <f t="shared" si="1"/>
        <v/>
      </c>
      <c r="K201" s="40">
        <f t="shared" si="2"/>
        <v>0</v>
      </c>
    </row>
    <row r="202">
      <c r="A202" s="66">
        <v>202.0</v>
      </c>
      <c r="B202" s="58" t="s">
        <v>13</v>
      </c>
      <c r="C202" s="58" t="s">
        <v>1343</v>
      </c>
      <c r="D202" s="58" t="s">
        <v>1395</v>
      </c>
      <c r="E202" s="58" t="s">
        <v>1737</v>
      </c>
      <c r="F202" s="58" t="s">
        <v>1737</v>
      </c>
      <c r="G202" s="58" t="s">
        <v>669</v>
      </c>
      <c r="H202" s="58" t="s">
        <v>669</v>
      </c>
      <c r="I202" s="69" t="str">
        <f t="array" ref="I202">IFERROR(INDEX('Table D. Endnotes for non-FSSI '!C:C, MATCH(B202&amp;D202,'Table D. Endnotes for non-FSSI '!A:A&amp;'Table D. Endnotes for non-FSSI '!B:B, 0)),"")</f>
        <v/>
      </c>
      <c r="J202" s="59" t="str">
        <f t="shared" si="1"/>
        <v/>
      </c>
      <c r="K202" s="40">
        <f t="shared" si="2"/>
        <v>0</v>
      </c>
    </row>
    <row r="203">
      <c r="A203" s="66">
        <v>203.0</v>
      </c>
      <c r="B203" s="58" t="s">
        <v>13</v>
      </c>
      <c r="C203" s="58" t="s">
        <v>1343</v>
      </c>
      <c r="D203" s="58" t="s">
        <v>1396</v>
      </c>
      <c r="E203" s="58" t="s">
        <v>1737</v>
      </c>
      <c r="F203" s="58" t="s">
        <v>1737</v>
      </c>
      <c r="G203" s="58" t="s">
        <v>669</v>
      </c>
      <c r="H203" s="58" t="s">
        <v>669</v>
      </c>
      <c r="I203" s="69" t="str">
        <f t="array" ref="I203">IFERROR(INDEX('Table D. Endnotes for non-FSSI '!C:C, MATCH(B203&amp;D203,'Table D. Endnotes for non-FSSI '!A:A&amp;'Table D. Endnotes for non-FSSI '!B:B, 0)),"")</f>
        <v/>
      </c>
      <c r="J203" s="59" t="str">
        <f t="shared" si="1"/>
        <v/>
      </c>
      <c r="K203" s="40">
        <f t="shared" si="2"/>
        <v>0</v>
      </c>
    </row>
    <row r="204">
      <c r="A204" s="66">
        <v>204.0</v>
      </c>
      <c r="B204" s="58" t="s">
        <v>13</v>
      </c>
      <c r="C204" s="58" t="s">
        <v>1343</v>
      </c>
      <c r="D204" s="58" t="s">
        <v>1397</v>
      </c>
      <c r="E204" s="58" t="s">
        <v>1737</v>
      </c>
      <c r="F204" s="58" t="s">
        <v>1737</v>
      </c>
      <c r="G204" s="58" t="s">
        <v>669</v>
      </c>
      <c r="H204" s="58" t="s">
        <v>669</v>
      </c>
      <c r="I204" s="69" t="str">
        <f t="array" ref="I204">IFERROR(INDEX('Table D. Endnotes for non-FSSI '!C:C, MATCH(B204&amp;D204,'Table D. Endnotes for non-FSSI '!A:A&amp;'Table D. Endnotes for non-FSSI '!B:B, 0)),"")</f>
        <v/>
      </c>
      <c r="J204" s="59" t="str">
        <f t="shared" si="1"/>
        <v/>
      </c>
      <c r="K204" s="40">
        <f t="shared" si="2"/>
        <v>0</v>
      </c>
    </row>
    <row r="205">
      <c r="A205" s="66">
        <v>205.0</v>
      </c>
      <c r="B205" s="58" t="s">
        <v>13</v>
      </c>
      <c r="C205" s="58" t="s">
        <v>1343</v>
      </c>
      <c r="D205" s="58" t="s">
        <v>1398</v>
      </c>
      <c r="E205" s="58" t="s">
        <v>1737</v>
      </c>
      <c r="F205" s="58" t="s">
        <v>1737</v>
      </c>
      <c r="G205" s="58" t="s">
        <v>669</v>
      </c>
      <c r="H205" s="58" t="s">
        <v>669</v>
      </c>
      <c r="I205" s="69" t="str">
        <f t="array" ref="I205">IFERROR(INDEX('Table D. Endnotes for non-FSSI '!C:C, MATCH(B205&amp;D205,'Table D. Endnotes for non-FSSI '!A:A&amp;'Table D. Endnotes for non-FSSI '!B:B, 0)),"")</f>
        <v/>
      </c>
      <c r="J205" s="59" t="str">
        <f t="shared" si="1"/>
        <v/>
      </c>
      <c r="K205" s="40">
        <f t="shared" si="2"/>
        <v>0</v>
      </c>
    </row>
    <row r="206">
      <c r="A206" s="66">
        <v>206.0</v>
      </c>
      <c r="B206" s="58" t="s">
        <v>13</v>
      </c>
      <c r="C206" s="58" t="s">
        <v>1343</v>
      </c>
      <c r="D206" s="58" t="s">
        <v>1399</v>
      </c>
      <c r="E206" s="58" t="s">
        <v>1737</v>
      </c>
      <c r="F206" s="58" t="s">
        <v>1737</v>
      </c>
      <c r="G206" s="58" t="s">
        <v>669</v>
      </c>
      <c r="H206" s="58" t="s">
        <v>669</v>
      </c>
      <c r="I206" s="69" t="str">
        <f t="array" ref="I206">IFERROR(INDEX('Table D. Endnotes for non-FSSI '!C:C, MATCH(B206&amp;D206,'Table D. Endnotes for non-FSSI '!A:A&amp;'Table D. Endnotes for non-FSSI '!B:B, 0)),"")</f>
        <v/>
      </c>
      <c r="J206" s="59" t="str">
        <f t="shared" si="1"/>
        <v/>
      </c>
      <c r="K206" s="40">
        <f t="shared" si="2"/>
        <v>0</v>
      </c>
    </row>
    <row r="207">
      <c r="A207" s="66">
        <v>207.0</v>
      </c>
      <c r="B207" s="58" t="s">
        <v>13</v>
      </c>
      <c r="C207" s="58" t="s">
        <v>1343</v>
      </c>
      <c r="D207" s="58" t="s">
        <v>1400</v>
      </c>
      <c r="E207" s="58" t="s">
        <v>1737</v>
      </c>
      <c r="F207" s="58" t="s">
        <v>1737</v>
      </c>
      <c r="G207" s="58" t="s">
        <v>669</v>
      </c>
      <c r="H207" s="58" t="s">
        <v>669</v>
      </c>
      <c r="I207" s="69" t="str">
        <f t="array" ref="I207">IFERROR(INDEX('Table D. Endnotes for non-FSSI '!C:C, MATCH(B207&amp;D207,'Table D. Endnotes for non-FSSI '!A:A&amp;'Table D. Endnotes for non-FSSI '!B:B, 0)),"")</f>
        <v/>
      </c>
      <c r="J207" s="59" t="str">
        <f t="shared" si="1"/>
        <v/>
      </c>
      <c r="K207" s="40">
        <f t="shared" si="2"/>
        <v>0</v>
      </c>
    </row>
    <row r="208">
      <c r="A208" s="66">
        <v>208.0</v>
      </c>
      <c r="B208" s="58" t="s">
        <v>13</v>
      </c>
      <c r="C208" s="58" t="s">
        <v>1343</v>
      </c>
      <c r="D208" s="58" t="s">
        <v>1401</v>
      </c>
      <c r="E208" s="58" t="s">
        <v>1737</v>
      </c>
      <c r="F208" s="58" t="s">
        <v>1737</v>
      </c>
      <c r="G208" s="58" t="s">
        <v>669</v>
      </c>
      <c r="H208" s="58" t="s">
        <v>669</v>
      </c>
      <c r="I208" s="69" t="str">
        <f t="array" ref="I208">IFERROR(INDEX('Table D. Endnotes for non-FSSI '!C:C, MATCH(B208&amp;D208,'Table D. Endnotes for non-FSSI '!A:A&amp;'Table D. Endnotes for non-FSSI '!B:B, 0)),"")</f>
        <v/>
      </c>
      <c r="J208" s="59" t="str">
        <f t="shared" si="1"/>
        <v/>
      </c>
      <c r="K208" s="40">
        <f t="shared" si="2"/>
        <v>0</v>
      </c>
    </row>
    <row r="209">
      <c r="A209" s="66">
        <v>209.0</v>
      </c>
      <c r="B209" s="58" t="s">
        <v>13</v>
      </c>
      <c r="C209" s="58" t="s">
        <v>1343</v>
      </c>
      <c r="D209" s="58" t="s">
        <v>1402</v>
      </c>
      <c r="E209" s="58" t="s">
        <v>1678</v>
      </c>
      <c r="F209" s="58" t="s">
        <v>1678</v>
      </c>
      <c r="G209" s="58" t="s">
        <v>1678</v>
      </c>
      <c r="H209" s="58" t="s">
        <v>669</v>
      </c>
      <c r="I209" s="69" t="str">
        <f t="array" ref="I209">IFERROR(INDEX('Table D. Endnotes for non-FSSI '!C:C, MATCH(B209&amp;D209,'Table D. Endnotes for non-FSSI '!A:A&amp;'Table D. Endnotes for non-FSSI '!B:B, 0)),"")</f>
        <v/>
      </c>
      <c r="J209" s="59" t="str">
        <f t="shared" si="1"/>
        <v/>
      </c>
      <c r="K209" s="40">
        <f t="shared" si="2"/>
        <v>0</v>
      </c>
    </row>
    <row r="210">
      <c r="A210" s="66">
        <v>210.0</v>
      </c>
      <c r="B210" s="58" t="s">
        <v>13</v>
      </c>
      <c r="C210" s="58" t="s">
        <v>1343</v>
      </c>
      <c r="D210" s="58" t="s">
        <v>1403</v>
      </c>
      <c r="E210" s="58" t="s">
        <v>1683</v>
      </c>
      <c r="F210" s="58" t="s">
        <v>1678</v>
      </c>
      <c r="G210" s="58" t="s">
        <v>1678</v>
      </c>
      <c r="H210" s="58" t="s">
        <v>669</v>
      </c>
      <c r="I210" s="69" t="str">
        <f t="array" ref="I210">IFERROR(INDEX('Table D. Endnotes for non-FSSI '!C:C, MATCH(B210&amp;D210,'Table D. Endnotes for non-FSSI '!A:A&amp;'Table D. Endnotes for non-FSSI '!B:B, 0)),"")</f>
        <v/>
      </c>
      <c r="J210" s="59" t="str">
        <f t="shared" si="1"/>
        <v/>
      </c>
      <c r="K210" s="40">
        <f t="shared" si="2"/>
        <v>0</v>
      </c>
    </row>
    <row r="211">
      <c r="A211" s="66">
        <v>211.0</v>
      </c>
      <c r="B211" s="58" t="s">
        <v>13</v>
      </c>
      <c r="C211" s="58" t="s">
        <v>1343</v>
      </c>
      <c r="D211" s="58" t="s">
        <v>1404</v>
      </c>
      <c r="E211" s="58" t="s">
        <v>1678</v>
      </c>
      <c r="F211" s="58" t="s">
        <v>1678</v>
      </c>
      <c r="G211" s="58" t="s">
        <v>1678</v>
      </c>
      <c r="H211" s="58" t="s">
        <v>669</v>
      </c>
      <c r="I211" s="69" t="str">
        <f t="array" ref="I211">IFERROR(INDEX('Table D. Endnotes for non-FSSI '!C:C, MATCH(B211&amp;D211,'Table D. Endnotes for non-FSSI '!A:A&amp;'Table D. Endnotes for non-FSSI '!B:B, 0)),"")</f>
        <v/>
      </c>
      <c r="J211" s="59" t="str">
        <f t="shared" si="1"/>
        <v/>
      </c>
      <c r="K211" s="40">
        <f t="shared" si="2"/>
        <v>0</v>
      </c>
    </row>
    <row r="212">
      <c r="A212" s="66">
        <v>212.0</v>
      </c>
      <c r="B212" s="58" t="s">
        <v>13</v>
      </c>
      <c r="C212" s="58" t="s">
        <v>1343</v>
      </c>
      <c r="D212" s="58" t="s">
        <v>1405</v>
      </c>
      <c r="E212" s="58" t="s">
        <v>1683</v>
      </c>
      <c r="F212" s="58" t="s">
        <v>1678</v>
      </c>
      <c r="G212" s="58" t="s">
        <v>1678</v>
      </c>
      <c r="H212" s="58" t="s">
        <v>669</v>
      </c>
      <c r="I212" s="69" t="str">
        <f t="array" ref="I212">IFERROR(INDEX('Table D. Endnotes for non-FSSI '!C:C, MATCH(B212&amp;D212,'Table D. Endnotes for non-FSSI '!A:A&amp;'Table D. Endnotes for non-FSSI '!B:B, 0)),"")</f>
        <v/>
      </c>
      <c r="J212" s="59" t="str">
        <f t="shared" si="1"/>
        <v/>
      </c>
      <c r="K212" s="40">
        <f t="shared" si="2"/>
        <v>0</v>
      </c>
    </row>
    <row r="213">
      <c r="A213" s="66">
        <v>213.0</v>
      </c>
      <c r="B213" s="58" t="s">
        <v>13</v>
      </c>
      <c r="C213" s="58" t="s">
        <v>1343</v>
      </c>
      <c r="D213" s="58" t="s">
        <v>1406</v>
      </c>
      <c r="E213" s="58" t="s">
        <v>1678</v>
      </c>
      <c r="F213" s="58" t="s">
        <v>1678</v>
      </c>
      <c r="G213" s="58" t="s">
        <v>1678</v>
      </c>
      <c r="H213" s="58" t="s">
        <v>669</v>
      </c>
      <c r="I213" s="69" t="str">
        <f t="array" ref="I213">IFERROR(INDEX('Table D. Endnotes for non-FSSI '!C:C, MATCH(B213&amp;D213,'Table D. Endnotes for non-FSSI '!A:A&amp;'Table D. Endnotes for non-FSSI '!B:B, 0)),"")</f>
        <v/>
      </c>
      <c r="J213" s="59" t="str">
        <f t="shared" si="1"/>
        <v/>
      </c>
      <c r="K213" s="40">
        <f t="shared" si="2"/>
        <v>0</v>
      </c>
    </row>
    <row r="214">
      <c r="A214" s="66">
        <v>214.0</v>
      </c>
      <c r="B214" s="58" t="s">
        <v>13</v>
      </c>
      <c r="C214" s="58" t="s">
        <v>1343</v>
      </c>
      <c r="D214" s="58" t="s">
        <v>1407</v>
      </c>
      <c r="E214" s="58" t="s">
        <v>1678</v>
      </c>
      <c r="F214" s="58" t="s">
        <v>1678</v>
      </c>
      <c r="G214" s="58" t="s">
        <v>1678</v>
      </c>
      <c r="H214" s="58" t="s">
        <v>669</v>
      </c>
      <c r="I214" s="69" t="str">
        <f t="array" ref="I214">IFERROR(INDEX('Table D. Endnotes for non-FSSI '!C:C, MATCH(B214&amp;D214,'Table D. Endnotes for non-FSSI '!A:A&amp;'Table D. Endnotes for non-FSSI '!B:B, 0)),"")</f>
        <v/>
      </c>
      <c r="J214" s="59" t="str">
        <f t="shared" si="1"/>
        <v/>
      </c>
      <c r="K214" s="40">
        <f t="shared" si="2"/>
        <v>0</v>
      </c>
    </row>
    <row r="215">
      <c r="A215" s="66">
        <v>215.0</v>
      </c>
      <c r="B215" s="58" t="s">
        <v>13</v>
      </c>
      <c r="C215" s="58" t="s">
        <v>1343</v>
      </c>
      <c r="D215" s="58" t="s">
        <v>1408</v>
      </c>
      <c r="E215" s="58" t="s">
        <v>1683</v>
      </c>
      <c r="F215" s="58" t="s">
        <v>1678</v>
      </c>
      <c r="G215" s="58" t="s">
        <v>1678</v>
      </c>
      <c r="H215" s="58" t="s">
        <v>669</v>
      </c>
      <c r="I215" s="69" t="str">
        <f t="array" ref="I215">IFERROR(INDEX('Table D. Endnotes for non-FSSI '!C:C, MATCH(B215&amp;D215,'Table D. Endnotes for non-FSSI '!A:A&amp;'Table D. Endnotes for non-FSSI '!B:B, 0)),"")</f>
        <v/>
      </c>
      <c r="J215" s="59" t="str">
        <f t="shared" si="1"/>
        <v/>
      </c>
      <c r="K215" s="40">
        <f t="shared" si="2"/>
        <v>0</v>
      </c>
    </row>
    <row r="216">
      <c r="A216" s="66">
        <v>216.0</v>
      </c>
      <c r="B216" s="58" t="s">
        <v>13</v>
      </c>
      <c r="C216" s="58" t="s">
        <v>1343</v>
      </c>
      <c r="D216" s="58" t="s">
        <v>1409</v>
      </c>
      <c r="E216" s="58" t="s">
        <v>1678</v>
      </c>
      <c r="F216" s="58" t="s">
        <v>1678</v>
      </c>
      <c r="G216" s="58" t="s">
        <v>1678</v>
      </c>
      <c r="H216" s="58" t="s">
        <v>669</v>
      </c>
      <c r="I216" s="69" t="str">
        <f t="array" ref="I216">IFERROR(INDEX('Table D. Endnotes for non-FSSI '!C:C, MATCH(B216&amp;D216,'Table D. Endnotes for non-FSSI '!A:A&amp;'Table D. Endnotes for non-FSSI '!B:B, 0)),"")</f>
        <v/>
      </c>
      <c r="J216" s="59" t="str">
        <f t="shared" si="1"/>
        <v/>
      </c>
      <c r="K216" s="40">
        <f t="shared" si="2"/>
        <v>0</v>
      </c>
    </row>
    <row r="217">
      <c r="A217" s="66">
        <v>217.0</v>
      </c>
      <c r="B217" s="58" t="s">
        <v>13</v>
      </c>
      <c r="C217" s="58" t="s">
        <v>1343</v>
      </c>
      <c r="D217" s="58" t="s">
        <v>1410</v>
      </c>
      <c r="E217" s="58" t="s">
        <v>1683</v>
      </c>
      <c r="F217" s="58" t="s">
        <v>1678</v>
      </c>
      <c r="G217" s="58" t="s">
        <v>1678</v>
      </c>
      <c r="H217" s="58" t="s">
        <v>669</v>
      </c>
      <c r="I217" s="69" t="str">
        <f t="array" ref="I217">IFERROR(INDEX('Table D. Endnotes for non-FSSI '!C:C, MATCH(B217&amp;D217,'Table D. Endnotes for non-FSSI '!A:A&amp;'Table D. Endnotes for non-FSSI '!B:B, 0)),"")</f>
        <v/>
      </c>
      <c r="J217" s="59" t="str">
        <f t="shared" si="1"/>
        <v/>
      </c>
      <c r="K217" s="40">
        <f t="shared" si="2"/>
        <v>0</v>
      </c>
    </row>
    <row r="218">
      <c r="A218" s="66">
        <v>218.0</v>
      </c>
      <c r="B218" s="58" t="s">
        <v>13</v>
      </c>
      <c r="C218" s="58" t="s">
        <v>1343</v>
      </c>
      <c r="D218" s="58" t="s">
        <v>1411</v>
      </c>
      <c r="E218" s="58" t="s">
        <v>1738</v>
      </c>
      <c r="F218" s="58" t="s">
        <v>1738</v>
      </c>
      <c r="G218" s="58" t="s">
        <v>669</v>
      </c>
      <c r="H218" s="58" t="s">
        <v>669</v>
      </c>
      <c r="I218" s="69" t="str">
        <f t="array" ref="I218">IFERROR(INDEX('Table D. Endnotes for non-FSSI '!C:C, MATCH(B218&amp;D218,'Table D. Endnotes for non-FSSI '!A:A&amp;'Table D. Endnotes for non-FSSI '!B:B, 0)),"")</f>
        <v/>
      </c>
      <c r="J218" s="59" t="str">
        <f t="shared" si="1"/>
        <v/>
      </c>
      <c r="K218" s="40">
        <f t="shared" si="2"/>
        <v>0</v>
      </c>
    </row>
    <row r="219">
      <c r="A219" s="66">
        <v>219.0</v>
      </c>
      <c r="B219" s="58" t="s">
        <v>13</v>
      </c>
      <c r="C219" s="58" t="s">
        <v>1343</v>
      </c>
      <c r="D219" s="58" t="s">
        <v>1412</v>
      </c>
      <c r="E219" s="58" t="s">
        <v>1738</v>
      </c>
      <c r="F219" s="58" t="s">
        <v>1738</v>
      </c>
      <c r="G219" s="58" t="s">
        <v>669</v>
      </c>
      <c r="H219" s="58" t="s">
        <v>669</v>
      </c>
      <c r="I219" s="69" t="str">
        <f t="array" ref="I219">IFERROR(INDEX('Table D. Endnotes for non-FSSI '!C:C, MATCH(B219&amp;D219,'Table D. Endnotes for non-FSSI '!A:A&amp;'Table D. Endnotes for non-FSSI '!B:B, 0)),"")</f>
        <v/>
      </c>
      <c r="J219" s="59" t="str">
        <f t="shared" si="1"/>
        <v/>
      </c>
      <c r="K219" s="40">
        <f t="shared" si="2"/>
        <v>0</v>
      </c>
    </row>
    <row r="220">
      <c r="A220" s="66">
        <v>220.0</v>
      </c>
      <c r="B220" s="58" t="s">
        <v>13</v>
      </c>
      <c r="C220" s="58" t="s">
        <v>1343</v>
      </c>
      <c r="D220" s="58" t="s">
        <v>1413</v>
      </c>
      <c r="E220" s="58" t="s">
        <v>1678</v>
      </c>
      <c r="F220" s="58" t="s">
        <v>1678</v>
      </c>
      <c r="G220" s="58" t="s">
        <v>1678</v>
      </c>
      <c r="H220" s="58" t="s">
        <v>669</v>
      </c>
      <c r="I220" s="69" t="str">
        <f t="array" ref="I220">IFERROR(INDEX('Table D. Endnotes for non-FSSI '!C:C, MATCH(B220&amp;D220,'Table D. Endnotes for non-FSSI '!A:A&amp;'Table D. Endnotes for non-FSSI '!B:B, 0)),"")</f>
        <v/>
      </c>
      <c r="J220" s="59" t="str">
        <f t="shared" si="1"/>
        <v/>
      </c>
      <c r="K220" s="40">
        <f t="shared" si="2"/>
        <v>0</v>
      </c>
    </row>
    <row r="221">
      <c r="A221" s="66">
        <v>221.0</v>
      </c>
      <c r="B221" s="58" t="s">
        <v>13</v>
      </c>
      <c r="C221" s="58" t="s">
        <v>1343</v>
      </c>
      <c r="D221" s="58" t="s">
        <v>1346</v>
      </c>
      <c r="E221" s="58" t="s">
        <v>1737</v>
      </c>
      <c r="F221" s="58" t="s">
        <v>1737</v>
      </c>
      <c r="G221" s="58" t="s">
        <v>669</v>
      </c>
      <c r="H221" s="58" t="s">
        <v>669</v>
      </c>
      <c r="I221" s="69" t="str">
        <f t="array" ref="I221">IFERROR(INDEX('Table D. Endnotes for non-FSSI '!C:C, MATCH(B221&amp;D221,'Table D. Endnotes for non-FSSI '!A:A&amp;'Table D. Endnotes for non-FSSI '!B:B, 0)),"")</f>
        <v/>
      </c>
      <c r="J221" s="59" t="str">
        <f t="shared" si="1"/>
        <v/>
      </c>
      <c r="K221" s="40">
        <f t="shared" si="2"/>
        <v>0</v>
      </c>
    </row>
    <row r="222">
      <c r="A222" s="66">
        <v>222.0</v>
      </c>
      <c r="B222" s="58" t="s">
        <v>13</v>
      </c>
      <c r="C222" s="58" t="s">
        <v>1343</v>
      </c>
      <c r="D222" s="58" t="s">
        <v>1348</v>
      </c>
      <c r="E222" s="58" t="s">
        <v>1738</v>
      </c>
      <c r="F222" s="58" t="s">
        <v>1738</v>
      </c>
      <c r="G222" s="58" t="s">
        <v>669</v>
      </c>
      <c r="H222" s="58" t="s">
        <v>669</v>
      </c>
      <c r="I222" s="69" t="str">
        <f t="array" ref="I222">IFERROR(INDEX('Table D. Endnotes for non-FSSI '!C:C, MATCH(B222&amp;D222,'Table D. Endnotes for non-FSSI '!A:A&amp;'Table D. Endnotes for non-FSSI '!B:B, 0)),"")</f>
        <v/>
      </c>
      <c r="J222" s="59" t="str">
        <f t="shared" si="1"/>
        <v/>
      </c>
      <c r="K222" s="40">
        <f t="shared" si="2"/>
        <v>0</v>
      </c>
    </row>
    <row r="223">
      <c r="A223" s="66">
        <v>223.0</v>
      </c>
      <c r="B223" s="58" t="s">
        <v>13</v>
      </c>
      <c r="C223" s="58" t="s">
        <v>1343</v>
      </c>
      <c r="D223" s="58" t="s">
        <v>1349</v>
      </c>
      <c r="E223" s="58" t="s">
        <v>1738</v>
      </c>
      <c r="F223" s="58" t="s">
        <v>1738</v>
      </c>
      <c r="G223" s="58" t="s">
        <v>669</v>
      </c>
      <c r="H223" s="58" t="s">
        <v>669</v>
      </c>
      <c r="I223" s="69" t="str">
        <f t="array" ref="I223">IFERROR(INDEX('Table D. Endnotes for non-FSSI '!C:C, MATCH(B223&amp;D223,'Table D. Endnotes for non-FSSI '!A:A&amp;'Table D. Endnotes for non-FSSI '!B:B, 0)),"")</f>
        <v/>
      </c>
      <c r="J223" s="59" t="str">
        <f t="shared" si="1"/>
        <v/>
      </c>
      <c r="K223" s="40">
        <f t="shared" si="2"/>
        <v>0</v>
      </c>
    </row>
    <row r="224">
      <c r="A224" s="66">
        <v>224.0</v>
      </c>
      <c r="B224" s="58" t="s">
        <v>13</v>
      </c>
      <c r="C224" s="58" t="s">
        <v>1343</v>
      </c>
      <c r="D224" s="58" t="s">
        <v>1350</v>
      </c>
      <c r="E224" s="58" t="s">
        <v>1737</v>
      </c>
      <c r="F224" s="58" t="s">
        <v>1737</v>
      </c>
      <c r="G224" s="58" t="s">
        <v>669</v>
      </c>
      <c r="H224" s="58" t="s">
        <v>669</v>
      </c>
      <c r="I224" s="69" t="str">
        <f t="array" ref="I224">IFERROR(INDEX('Table D. Endnotes for non-FSSI '!C:C, MATCH(B224&amp;D224,'Table D. Endnotes for non-FSSI '!A:A&amp;'Table D. Endnotes for non-FSSI '!B:B, 0)),"")</f>
        <v>Oregon Coastal Natural (OCN) coho are managed subject to the provisions of Amendment 13 to the Salmon FMP. The southern stock complex is listed as a threatened species under the ESA as part of the Southern Oregon / Northern California Coasts Coho ESU (May 6, 1997), and the northern components, Oregon Coast coho, are also listed as threatened. The OCN stocks have met their management objectives in recent years.</v>
      </c>
      <c r="J224" s="59" t="str">
        <f t="shared" si="1"/>
        <v/>
      </c>
      <c r="K224" s="40">
        <f t="shared" si="2"/>
        <v>0</v>
      </c>
    </row>
    <row r="225">
      <c r="A225" s="66">
        <v>225.0</v>
      </c>
      <c r="B225" s="58" t="s">
        <v>13</v>
      </c>
      <c r="C225" s="58" t="s">
        <v>1343</v>
      </c>
      <c r="D225" s="58" t="s">
        <v>1351</v>
      </c>
      <c r="E225" s="58" t="s">
        <v>1738</v>
      </c>
      <c r="F225" s="58" t="s">
        <v>1738</v>
      </c>
      <c r="G225" s="58" t="s">
        <v>669</v>
      </c>
      <c r="H225" s="58" t="s">
        <v>669</v>
      </c>
      <c r="I225" s="69" t="str">
        <f t="array" ref="I225">IFERROR(INDEX('Table D. Endnotes for non-FSSI '!C:C, MATCH(B225&amp;D225,'Table D. Endnotes for non-FSSI '!A:A&amp;'Table D. Endnotes for non-FSSI '!B:B, 0)),"")</f>
        <v/>
      </c>
      <c r="J225" s="59" t="str">
        <f t="shared" si="1"/>
        <v/>
      </c>
      <c r="K225" s="40">
        <f t="shared" si="2"/>
        <v>0</v>
      </c>
    </row>
    <row r="226">
      <c r="A226" s="66">
        <v>226.0</v>
      </c>
      <c r="B226" s="58" t="s">
        <v>13</v>
      </c>
      <c r="C226" s="58" t="s">
        <v>1343</v>
      </c>
      <c r="D226" s="58" t="s">
        <v>1352</v>
      </c>
      <c r="E226" s="58" t="s">
        <v>1737</v>
      </c>
      <c r="F226" s="58" t="s">
        <v>1737</v>
      </c>
      <c r="G226" s="58" t="s">
        <v>669</v>
      </c>
      <c r="H226" s="58" t="s">
        <v>669</v>
      </c>
      <c r="I226" s="69" t="str">
        <f t="array" ref="I226">IFERROR(INDEX('Table D. Endnotes for non-FSSI '!C:C, MATCH(B226&amp;D226,'Table D. Endnotes for non-FSSI '!A:A&amp;'Table D. Endnotes for non-FSSI '!B:B, 0)),"")</f>
        <v>Oregon Coastal Natural (OCN) coho are managed subject to the provisions of Amendment 13 to the Salmon FMP. The southern stock complex is listed as a threatened species under the ESA as part of the Southern Oregon / Northern California Coasts Coho ESU (May 6, 1997), and the northern components, Oregon Coast coho, are also listed as threatened. The OCN stocks have met their management objectives in recent years.</v>
      </c>
      <c r="J226" s="59" t="str">
        <f t="shared" si="1"/>
        <v/>
      </c>
      <c r="K226" s="40">
        <f t="shared" si="2"/>
        <v>0</v>
      </c>
    </row>
    <row r="227">
      <c r="A227" s="66">
        <v>227.0</v>
      </c>
      <c r="B227" s="58" t="s">
        <v>13</v>
      </c>
      <c r="C227" s="58" t="s">
        <v>1343</v>
      </c>
      <c r="D227" s="58" t="s">
        <v>1353</v>
      </c>
      <c r="E227" s="58" t="s">
        <v>1737</v>
      </c>
      <c r="F227" s="58" t="s">
        <v>1737</v>
      </c>
      <c r="G227" s="58" t="s">
        <v>669</v>
      </c>
      <c r="H227" s="58" t="s">
        <v>669</v>
      </c>
      <c r="I227" s="69" t="str">
        <f t="array" ref="I227">IFERROR(INDEX('Table D. Endnotes for non-FSSI '!C:C, MATCH(B227&amp;D227,'Table D. Endnotes for non-FSSI '!A:A&amp;'Table D. Endnotes for non-FSSI '!B:B, 0)),"")</f>
        <v/>
      </c>
      <c r="J227" s="59" t="str">
        <f t="shared" si="1"/>
        <v/>
      </c>
      <c r="K227" s="40">
        <f t="shared" si="2"/>
        <v>0</v>
      </c>
    </row>
    <row r="228">
      <c r="A228" s="66">
        <v>228.0</v>
      </c>
      <c r="B228" s="58" t="s">
        <v>13</v>
      </c>
      <c r="C228" s="58" t="s">
        <v>1343</v>
      </c>
      <c r="D228" s="58" t="s">
        <v>1354</v>
      </c>
      <c r="E228" s="58" t="s">
        <v>1678</v>
      </c>
      <c r="F228" s="58" t="s">
        <v>1678</v>
      </c>
      <c r="G228" s="58" t="s">
        <v>1678</v>
      </c>
      <c r="H228" s="58" t="s">
        <v>669</v>
      </c>
      <c r="I228" s="69" t="str">
        <f t="array" ref="I228">IFERROR(INDEX('Table D. Endnotes for non-FSSI '!C:C, MATCH(B228&amp;D228,'Table D. Endnotes for non-FSSI '!A:A&amp;'Table D. Endnotes for non-FSSI '!B:B, 0)),"")</f>
        <v/>
      </c>
      <c r="J228" s="59" t="str">
        <f t="shared" si="1"/>
        <v/>
      </c>
      <c r="K228" s="40">
        <f t="shared" si="2"/>
        <v>0</v>
      </c>
    </row>
    <row r="229">
      <c r="A229" s="66">
        <v>229.0</v>
      </c>
      <c r="B229" s="58" t="s">
        <v>13</v>
      </c>
      <c r="C229" s="58" t="s">
        <v>1343</v>
      </c>
      <c r="D229" s="58" t="s">
        <v>1355</v>
      </c>
      <c r="E229" s="58" t="s">
        <v>1678</v>
      </c>
      <c r="F229" s="58" t="s">
        <v>1678</v>
      </c>
      <c r="G229" s="58" t="s">
        <v>1678</v>
      </c>
      <c r="H229" s="58" t="s">
        <v>669</v>
      </c>
      <c r="I229" s="69" t="str">
        <f t="array" ref="I229">IFERROR(INDEX('Table D. Endnotes for non-FSSI '!C:C, MATCH(B229&amp;D229,'Table D. Endnotes for non-FSSI '!A:A&amp;'Table D. Endnotes for non-FSSI '!B:B, 0)),"")</f>
        <v/>
      </c>
      <c r="J229" s="59" t="str">
        <f t="shared" si="1"/>
        <v/>
      </c>
      <c r="K229" s="40">
        <f t="shared" si="2"/>
        <v>0</v>
      </c>
    </row>
    <row r="230">
      <c r="A230" s="66">
        <v>230.0</v>
      </c>
      <c r="B230" s="58" t="s">
        <v>13</v>
      </c>
      <c r="C230" s="58" t="s">
        <v>1343</v>
      </c>
      <c r="D230" s="58" t="s">
        <v>1356</v>
      </c>
      <c r="E230" s="58" t="s">
        <v>1678</v>
      </c>
      <c r="F230" s="58" t="s">
        <v>1687</v>
      </c>
      <c r="G230" s="58" t="s">
        <v>1678</v>
      </c>
      <c r="H230" s="58" t="s">
        <v>1739</v>
      </c>
      <c r="I230" s="69" t="str">
        <f t="array" ref="I230">IFERROR(INDEX('Table D. Endnotes for non-FSSI '!C:C, MATCH(B230&amp;D230,'Table D. Endnotes for non-FSSI '!A:A&amp;'Table D. Endnotes for non-FSSI '!B:B, 0)),"")</f>
        <v>The final rule implementing the rebuilding plan for this stock was effective March 15, 2021. Because measures already in place in fishing year 2018 were later approved as measures that would help rebuild the stock, 2018 is considered the first year of the rebuilding plan.</v>
      </c>
      <c r="J230" s="59" t="str">
        <f t="shared" si="1"/>
        <v/>
      </c>
      <c r="K230" s="40">
        <f t="shared" si="2"/>
        <v>0</v>
      </c>
    </row>
    <row r="231">
      <c r="A231" s="66">
        <v>231.0</v>
      </c>
      <c r="B231" s="58" t="s">
        <v>13</v>
      </c>
      <c r="C231" s="58" t="s">
        <v>1343</v>
      </c>
      <c r="D231" s="58" t="s">
        <v>1357</v>
      </c>
      <c r="E231" s="58" t="s">
        <v>1738</v>
      </c>
      <c r="F231" s="58" t="s">
        <v>1738</v>
      </c>
      <c r="G231" s="58" t="s">
        <v>669</v>
      </c>
      <c r="H231" s="58" t="s">
        <v>669</v>
      </c>
      <c r="I231" s="69" t="str">
        <f t="array" ref="I231">IFERROR(INDEX('Table D. Endnotes for non-FSSI '!C:C, MATCH(B231&amp;D231,'Table D. Endnotes for non-FSSI '!A:A&amp;'Table D. Endnotes for non-FSSI '!B:B, 0)),"")</f>
        <v/>
      </c>
      <c r="J231" s="59" t="str">
        <f t="shared" si="1"/>
        <v/>
      </c>
      <c r="K231" s="40">
        <f t="shared" si="2"/>
        <v>0</v>
      </c>
    </row>
    <row r="232">
      <c r="A232" s="66">
        <v>232.0</v>
      </c>
      <c r="B232" s="58" t="s">
        <v>13</v>
      </c>
      <c r="C232" s="58" t="s">
        <v>1343</v>
      </c>
      <c r="D232" s="58" t="s">
        <v>1358</v>
      </c>
      <c r="E232" s="58" t="s">
        <v>1678</v>
      </c>
      <c r="F232" s="58" t="s">
        <v>1678</v>
      </c>
      <c r="G232" s="58" t="s">
        <v>1678</v>
      </c>
      <c r="H232" s="58" t="s">
        <v>669</v>
      </c>
      <c r="I232" s="69" t="str">
        <f t="array" ref="I232">IFERROR(INDEX('Table D. Endnotes for non-FSSI '!C:C, MATCH(B232&amp;D232,'Table D. Endnotes for non-FSSI '!A:A&amp;'Table D. Endnotes for non-FSSI '!B:B, 0)),"")</f>
        <v/>
      </c>
      <c r="J232" s="59" t="str">
        <f t="shared" si="1"/>
        <v/>
      </c>
      <c r="K232" s="40">
        <f t="shared" si="2"/>
        <v>0</v>
      </c>
    </row>
    <row r="233">
      <c r="A233" s="66">
        <v>233.0</v>
      </c>
      <c r="B233" s="58" t="s">
        <v>13</v>
      </c>
      <c r="C233" s="58" t="s">
        <v>1343</v>
      </c>
      <c r="D233" s="58" t="s">
        <v>1359</v>
      </c>
      <c r="E233" s="58" t="s">
        <v>1678</v>
      </c>
      <c r="F233" s="58" t="s">
        <v>1678</v>
      </c>
      <c r="G233" s="58" t="s">
        <v>1678</v>
      </c>
      <c r="H233" s="58" t="s">
        <v>669</v>
      </c>
      <c r="I233" s="69" t="str">
        <f t="array" ref="I233">IFERROR(INDEX('Table D. Endnotes for non-FSSI '!C:C, MATCH(B233&amp;D233,'Table D. Endnotes for non-FSSI '!A:A&amp;'Table D. Endnotes for non-FSSI '!B:B, 0)),"")</f>
        <v/>
      </c>
      <c r="J233" s="59" t="str">
        <f t="shared" si="1"/>
        <v/>
      </c>
      <c r="K233" s="40">
        <f t="shared" si="2"/>
        <v>0</v>
      </c>
    </row>
    <row r="234">
      <c r="A234" s="66">
        <v>234.0</v>
      </c>
      <c r="B234" s="58" t="s">
        <v>13</v>
      </c>
      <c r="C234" s="58" t="s">
        <v>1343</v>
      </c>
      <c r="D234" s="58" t="s">
        <v>1360</v>
      </c>
      <c r="E234" s="58" t="s">
        <v>1678</v>
      </c>
      <c r="F234" s="58" t="s">
        <v>1678</v>
      </c>
      <c r="G234" s="58" t="s">
        <v>1678</v>
      </c>
      <c r="H234" s="58" t="s">
        <v>669</v>
      </c>
      <c r="I234" s="69" t="str">
        <f t="array" ref="I234">IFERROR(INDEX('Table D. Endnotes for non-FSSI '!C:C, MATCH(B234&amp;D234,'Table D. Endnotes for non-FSSI '!A:A&amp;'Table D. Endnotes for non-FSSI '!B:B, 0)),"")</f>
        <v/>
      </c>
      <c r="J234" s="59" t="str">
        <f t="shared" si="1"/>
        <v/>
      </c>
      <c r="K234" s="40">
        <f t="shared" si="2"/>
        <v>0</v>
      </c>
    </row>
    <row r="235">
      <c r="A235" s="66">
        <v>235.0</v>
      </c>
      <c r="B235" s="58" t="s">
        <v>13</v>
      </c>
      <c r="C235" s="58" t="s">
        <v>1343</v>
      </c>
      <c r="D235" s="58" t="s">
        <v>1361</v>
      </c>
      <c r="E235" s="58" t="s">
        <v>1678</v>
      </c>
      <c r="F235" s="58" t="s">
        <v>1680</v>
      </c>
      <c r="G235" s="58" t="s">
        <v>669</v>
      </c>
      <c r="H235" s="58" t="s">
        <v>1740</v>
      </c>
      <c r="I235" s="69" t="str">
        <f t="array" ref="I235">IFERROR(INDEX('Table D. Endnotes for non-FSSI '!C:C, MATCH(B235&amp;D235,'Table D. Endnotes for non-FSSI '!A:A&amp;'Table D. Endnotes for non-FSSI '!B:B, 0)),"")</f>
        <v>The final rule implementing the rebuilding plan for this stock was effective March 15, 2021. Because measures already in place in fishing year 2018 were later approved as measures that would help rebuild the stock, 2018 is considered the first year of the rebuilding plan.</v>
      </c>
      <c r="J235" s="59" t="str">
        <f t="shared" si="1"/>
        <v/>
      </c>
      <c r="K235" s="40">
        <f t="shared" si="2"/>
        <v>0</v>
      </c>
    </row>
    <row r="236">
      <c r="A236" s="66">
        <v>236.0</v>
      </c>
      <c r="B236" s="58" t="s">
        <v>13</v>
      </c>
      <c r="C236" s="58" t="s">
        <v>1343</v>
      </c>
      <c r="D236" s="58" t="s">
        <v>1362</v>
      </c>
      <c r="E236" s="58" t="s">
        <v>1678</v>
      </c>
      <c r="F236" s="58" t="s">
        <v>1678</v>
      </c>
      <c r="G236" s="58" t="s">
        <v>1678</v>
      </c>
      <c r="H236" s="58" t="s">
        <v>669</v>
      </c>
      <c r="I236" s="69" t="str">
        <f t="array" ref="I236">IFERROR(INDEX('Table D. Endnotes for non-FSSI '!C:C, MATCH(B236&amp;D236,'Table D. Endnotes for non-FSSI '!A:A&amp;'Table D. Endnotes for non-FSSI '!B:B, 0)),"")</f>
        <v/>
      </c>
      <c r="J236" s="59" t="str">
        <f t="shared" si="1"/>
        <v/>
      </c>
      <c r="K236" s="40">
        <f t="shared" si="2"/>
        <v>0</v>
      </c>
    </row>
    <row r="237">
      <c r="A237" s="66">
        <v>237.0</v>
      </c>
      <c r="B237" s="58" t="s">
        <v>13</v>
      </c>
      <c r="C237" s="58" t="s">
        <v>1343</v>
      </c>
      <c r="D237" s="58" t="s">
        <v>1363</v>
      </c>
      <c r="E237" s="58" t="s">
        <v>1738</v>
      </c>
      <c r="F237" s="58" t="s">
        <v>1738</v>
      </c>
      <c r="G237" s="58" t="s">
        <v>669</v>
      </c>
      <c r="H237" s="58" t="s">
        <v>669</v>
      </c>
      <c r="I237" s="69" t="str">
        <f t="array" ref="I237">IFERROR(INDEX('Table D. Endnotes for non-FSSI '!C:C, MATCH(B237&amp;D237,'Table D. Endnotes for non-FSSI '!A:A&amp;'Table D. Endnotes for non-FSSI '!B:B, 0)),"")</f>
        <v/>
      </c>
      <c r="J237" s="59" t="str">
        <f t="shared" si="1"/>
        <v/>
      </c>
      <c r="K237" s="40">
        <f t="shared" si="2"/>
        <v>0</v>
      </c>
    </row>
    <row r="238">
      <c r="A238" s="66">
        <v>238.0</v>
      </c>
      <c r="B238" s="58" t="s">
        <v>13</v>
      </c>
      <c r="C238" s="58" t="s">
        <v>1343</v>
      </c>
      <c r="D238" s="58" t="s">
        <v>1364</v>
      </c>
      <c r="E238" s="58" t="s">
        <v>1738</v>
      </c>
      <c r="F238" s="58" t="s">
        <v>1738</v>
      </c>
      <c r="G238" s="58" t="s">
        <v>669</v>
      </c>
      <c r="H238" s="58" t="s">
        <v>669</v>
      </c>
      <c r="I238" s="69" t="str">
        <f t="array" ref="I238">IFERROR(INDEX('Table D. Endnotes for non-FSSI '!C:C, MATCH(B238&amp;D238,'Table D. Endnotes for non-FSSI '!A:A&amp;'Table D. Endnotes for non-FSSI '!B:B, 0)),"")</f>
        <v/>
      </c>
      <c r="J238" s="59" t="str">
        <f t="shared" si="1"/>
        <v/>
      </c>
      <c r="K238" s="40">
        <f t="shared" si="2"/>
        <v>0</v>
      </c>
    </row>
    <row r="239">
      <c r="A239" s="66">
        <v>239.0</v>
      </c>
      <c r="B239" s="58" t="s">
        <v>13</v>
      </c>
      <c r="C239" s="58" t="s">
        <v>1343</v>
      </c>
      <c r="D239" s="58" t="s">
        <v>1365</v>
      </c>
      <c r="E239" s="58" t="s">
        <v>1678</v>
      </c>
      <c r="F239" s="58" t="s">
        <v>1680</v>
      </c>
      <c r="G239" s="58" t="s">
        <v>669</v>
      </c>
      <c r="H239" s="58" t="s">
        <v>1741</v>
      </c>
      <c r="I239" s="69" t="str">
        <f t="array" ref="I239">IFERROR(INDEX('Table D. Endnotes for non-FSSI '!C:C, MATCH(B239&amp;D239,'Table D. Endnotes for non-FSSI '!A:A&amp;'Table D. Endnotes for non-FSSI '!B:B, 0)),"")</f>
        <v>The final rule implementing the rebuilding plan for this stock was effective March 15, 2021. Because measures already in place in fishing year 2018 were later approved as measures that would help rebuild the stock, 2018 is considered the first year of the rebuilding plan.</v>
      </c>
      <c r="J239" s="59" t="str">
        <f t="shared" si="1"/>
        <v/>
      </c>
      <c r="K239" s="40">
        <f t="shared" si="2"/>
        <v>0</v>
      </c>
    </row>
    <row r="240">
      <c r="A240" s="66">
        <v>240.0</v>
      </c>
      <c r="B240" s="58" t="s">
        <v>13</v>
      </c>
      <c r="C240" s="58" t="s">
        <v>1343</v>
      </c>
      <c r="D240" s="58" t="s">
        <v>1366</v>
      </c>
      <c r="E240" s="58" t="s">
        <v>1738</v>
      </c>
      <c r="F240" s="58" t="s">
        <v>1738</v>
      </c>
      <c r="G240" s="58" t="s">
        <v>669</v>
      </c>
      <c r="H240" s="58" t="s">
        <v>669</v>
      </c>
      <c r="I240" s="69" t="str">
        <f t="array" ref="I240">IFERROR(INDEX('Table D. Endnotes for non-FSSI '!C:C, MATCH(B240&amp;D240,'Table D. Endnotes for non-FSSI '!A:A&amp;'Table D. Endnotes for non-FSSI '!B:B, 0)),"")</f>
        <v/>
      </c>
      <c r="J240" s="59" t="str">
        <f t="shared" si="1"/>
        <v/>
      </c>
      <c r="K240" s="40">
        <f t="shared" si="2"/>
        <v>0</v>
      </c>
    </row>
    <row r="241">
      <c r="A241" s="66">
        <v>241.0</v>
      </c>
      <c r="B241" s="58" t="s">
        <v>13</v>
      </c>
      <c r="C241" s="58" t="s">
        <v>1343</v>
      </c>
      <c r="D241" s="58" t="s">
        <v>1367</v>
      </c>
      <c r="E241" s="58" t="s">
        <v>1678</v>
      </c>
      <c r="F241" s="58" t="s">
        <v>1678</v>
      </c>
      <c r="G241" s="58" t="s">
        <v>1678</v>
      </c>
      <c r="H241" s="58" t="s">
        <v>669</v>
      </c>
      <c r="I241" s="69" t="str">
        <f t="array" ref="I241">IFERROR(INDEX('Table D. Endnotes for non-FSSI '!C:C, MATCH(B241&amp;D241,'Table D. Endnotes for non-FSSI '!A:A&amp;'Table D. Endnotes for non-FSSI '!B:B, 0)),"")</f>
        <v/>
      </c>
      <c r="J241" s="59" t="str">
        <f t="shared" si="1"/>
        <v/>
      </c>
      <c r="K241" s="40">
        <f t="shared" si="2"/>
        <v>0</v>
      </c>
    </row>
    <row r="242">
      <c r="A242" s="66">
        <v>242.0</v>
      </c>
      <c r="B242" s="58" t="s">
        <v>13</v>
      </c>
      <c r="C242" s="58" t="s">
        <v>1343</v>
      </c>
      <c r="D242" s="58" t="s">
        <v>1344</v>
      </c>
      <c r="E242" s="58" t="s">
        <v>1683</v>
      </c>
      <c r="F242" s="58" t="s">
        <v>1683</v>
      </c>
      <c r="G242" s="58" t="s">
        <v>1683</v>
      </c>
      <c r="H242" s="58" t="s">
        <v>669</v>
      </c>
      <c r="I242" s="69" t="str">
        <f t="array" ref="I242">IFERROR(INDEX('Table D. Endnotes for non-FSSI '!C:C, MATCH(B242&amp;D242,'Table D. Endnotes for non-FSSI '!A:A&amp;'Table D. Endnotes for non-FSSI '!B:B, 0)),"")</f>
        <v>The PFMC manages these fisheries consistent with provisions of the Pacific Salmon Treaty. These stocks originate from either U.S. or Canadian waters and are managed as mixed stock fisheries.</v>
      </c>
      <c r="J242" s="59" t="str">
        <f t="shared" si="1"/>
        <v/>
      </c>
      <c r="K242" s="40">
        <f t="shared" si="2"/>
        <v>0</v>
      </c>
    </row>
    <row r="243">
      <c r="A243" s="66">
        <v>243.0</v>
      </c>
      <c r="B243" s="58" t="s">
        <v>14</v>
      </c>
      <c r="C243" s="58" t="s">
        <v>1634</v>
      </c>
      <c r="D243" s="58" t="s">
        <v>1651</v>
      </c>
      <c r="E243" s="58" t="s">
        <v>1678</v>
      </c>
      <c r="F243" s="58" t="s">
        <v>1678</v>
      </c>
      <c r="G243" s="58" t="s">
        <v>1678</v>
      </c>
      <c r="H243" s="58" t="s">
        <v>669</v>
      </c>
      <c r="I243" s="69" t="str">
        <f t="array" ref="I243">IFERROR(INDEX('Table D. Endnotes for non-FSSI '!C:C, MATCH(B243&amp;D243,'Table D. Endnotes for non-FSSI '!A:A&amp;'Table D. Endnotes for non-FSSI '!B:B, 0)),"")</f>
        <v/>
      </c>
      <c r="J243" s="59" t="str">
        <f t="shared" si="1"/>
        <v/>
      </c>
      <c r="K243" s="40">
        <f t="shared" si="2"/>
        <v>0</v>
      </c>
    </row>
    <row r="244">
      <c r="A244" s="66">
        <v>244.0</v>
      </c>
      <c r="B244" s="58" t="s">
        <v>14</v>
      </c>
      <c r="C244" s="58" t="s">
        <v>1634</v>
      </c>
      <c r="D244" s="58" t="s">
        <v>1638</v>
      </c>
      <c r="E244" s="58" t="s">
        <v>1683</v>
      </c>
      <c r="F244" s="58" t="s">
        <v>1683</v>
      </c>
      <c r="G244" s="58" t="s">
        <v>1683</v>
      </c>
      <c r="H244" s="58" t="s">
        <v>669</v>
      </c>
      <c r="I244" s="69" t="str">
        <f t="array" ref="I244">IFERROR(INDEX('Table D. Endnotes for non-FSSI '!C:C, MATCH(B244&amp;D244,'Table D. Endnotes for non-FSSI '!A:A&amp;'Table D. Endnotes for non-FSSI '!B:B, 0)),"")</f>
        <v/>
      </c>
      <c r="J244" s="59" t="str">
        <f t="shared" si="1"/>
        <v/>
      </c>
      <c r="K244" s="40">
        <f t="shared" si="2"/>
        <v>0</v>
      </c>
    </row>
    <row r="245">
      <c r="A245" s="66">
        <v>245.0</v>
      </c>
      <c r="B245" s="58" t="s">
        <v>14</v>
      </c>
      <c r="C245" s="58" t="s">
        <v>1634</v>
      </c>
      <c r="D245" s="58" t="s">
        <v>1654</v>
      </c>
      <c r="E245" s="58" t="s">
        <v>1678</v>
      </c>
      <c r="F245" s="58" t="s">
        <v>1678</v>
      </c>
      <c r="G245" s="58" t="s">
        <v>1678</v>
      </c>
      <c r="H245" s="58" t="s">
        <v>669</v>
      </c>
      <c r="I245" s="69" t="str">
        <f t="array" ref="I245">IFERROR(INDEX('Table D. Endnotes for non-FSSI '!C:C, MATCH(B245&amp;D245,'Table D. Endnotes for non-FSSI '!A:A&amp;'Table D. Endnotes for non-FSSI '!B:B, 0)),"")</f>
        <v/>
      </c>
      <c r="J245" s="59" t="str">
        <f t="shared" si="1"/>
        <v/>
      </c>
      <c r="K245" s="40">
        <f t="shared" si="2"/>
        <v>0</v>
      </c>
    </row>
    <row r="246">
      <c r="A246" s="66">
        <v>246.0</v>
      </c>
      <c r="B246" s="58" t="s">
        <v>14</v>
      </c>
      <c r="C246" s="58" t="s">
        <v>1634</v>
      </c>
      <c r="D246" s="58" t="s">
        <v>1655</v>
      </c>
      <c r="E246" s="58" t="s">
        <v>1678</v>
      </c>
      <c r="F246" s="58" t="s">
        <v>1678</v>
      </c>
      <c r="G246" s="58" t="s">
        <v>1678</v>
      </c>
      <c r="H246" s="58" t="s">
        <v>669</v>
      </c>
      <c r="I246" s="69" t="str">
        <f t="array" ref="I246">IFERROR(INDEX('Table D. Endnotes for non-FSSI '!C:C, MATCH(B246&amp;D246,'Table D. Endnotes for non-FSSI '!A:A&amp;'Table D. Endnotes for non-FSSI '!B:B, 0)),"")</f>
        <v/>
      </c>
      <c r="J246" s="59" t="str">
        <f t="shared" si="1"/>
        <v/>
      </c>
      <c r="K246" s="40">
        <f t="shared" si="2"/>
        <v>0</v>
      </c>
    </row>
    <row r="247">
      <c r="A247" s="66">
        <v>247.0</v>
      </c>
      <c r="B247" s="58" t="s">
        <v>14</v>
      </c>
      <c r="C247" s="58" t="s">
        <v>1634</v>
      </c>
      <c r="D247" s="58" t="s">
        <v>1650</v>
      </c>
      <c r="E247" s="58" t="s">
        <v>1678</v>
      </c>
      <c r="F247" s="58" t="s">
        <v>1678</v>
      </c>
      <c r="G247" s="58" t="s">
        <v>1678</v>
      </c>
      <c r="H247" s="58" t="s">
        <v>669</v>
      </c>
      <c r="I247" s="69" t="str">
        <f t="array" ref="I247">IFERROR(INDEX('Table D. Endnotes for non-FSSI '!C:C, MATCH(B247&amp;D247,'Table D. Endnotes for non-FSSI '!A:A&amp;'Table D. Endnotes for non-FSSI '!B:B, 0)),"")</f>
        <v/>
      </c>
      <c r="J247" s="59" t="str">
        <f t="shared" si="1"/>
        <v/>
      </c>
      <c r="K247" s="40">
        <f t="shared" si="2"/>
        <v>0</v>
      </c>
    </row>
    <row r="248">
      <c r="A248" s="66">
        <v>248.0</v>
      </c>
      <c r="B248" s="58" t="s">
        <v>14</v>
      </c>
      <c r="C248" s="58" t="s">
        <v>1634</v>
      </c>
      <c r="D248" s="58" t="s">
        <v>1641</v>
      </c>
      <c r="E248" s="58" t="s">
        <v>1683</v>
      </c>
      <c r="F248" s="58" t="s">
        <v>1683</v>
      </c>
      <c r="G248" s="58" t="s">
        <v>1683</v>
      </c>
      <c r="H248" s="58" t="s">
        <v>669</v>
      </c>
      <c r="I248" s="69" t="str">
        <f t="array" ref="I248">IFERROR(INDEX('Table D. Endnotes for non-FSSI '!C:C, MATCH(B248&amp;D248,'Table D. Endnotes for non-FSSI '!A:A&amp;'Table D. Endnotes for non-FSSI '!B:B, 0)),"")</f>
        <v/>
      </c>
      <c r="J248" s="59" t="str">
        <f t="shared" si="1"/>
        <v/>
      </c>
      <c r="K248" s="40">
        <f t="shared" si="2"/>
        <v>0</v>
      </c>
    </row>
    <row r="249">
      <c r="A249" s="66">
        <v>249.0</v>
      </c>
      <c r="B249" s="58" t="s">
        <v>14</v>
      </c>
      <c r="C249" s="58" t="s">
        <v>1634</v>
      </c>
      <c r="D249" s="58" t="s">
        <v>1656</v>
      </c>
      <c r="E249" s="58" t="s">
        <v>1678</v>
      </c>
      <c r="F249" s="58" t="s">
        <v>1680</v>
      </c>
      <c r="G249" s="58" t="s">
        <v>1678</v>
      </c>
      <c r="H249" s="58" t="s">
        <v>669</v>
      </c>
      <c r="I249" s="69" t="str">
        <f t="array" ref="I249">IFERROR(INDEX('Table D. Endnotes for non-FSSI '!C:C, MATCH(B249&amp;D249,'Table D. Endnotes for non-FSSI '!A:A&amp;'Table D. Endnotes for non-FSSI '!B:B, 0)),"")</f>
        <v>The PFMC and WPFMC were first notified on April 8, 2013 that this stock is overfished. Under section 304(i) of the Magnuson-Stevens Act, a domestic rebuilding plan was not developed for this stock because the overfishing and overfished status was due to excessive international fishing pressure. NMFS and the Councils maintain domestic regulations that address the impact of U.S. fishing vessels, and are working with the State Department to rebuild this stock. Internationally, the Western and Central Pacific Fisheries Commission (WCPFC) and the Inter-American Tropical Tuna Commission (IATTC) manage this stock.</v>
      </c>
      <c r="J249" s="59" t="str">
        <f t="shared" si="1"/>
        <v/>
      </c>
      <c r="K249" s="40">
        <f t="shared" si="2"/>
        <v>0</v>
      </c>
    </row>
    <row r="250">
      <c r="A250" s="66">
        <v>250.0</v>
      </c>
      <c r="B250" s="58" t="s">
        <v>14</v>
      </c>
      <c r="C250" s="58" t="s">
        <v>1634</v>
      </c>
      <c r="D250" s="58" t="s">
        <v>1635</v>
      </c>
      <c r="E250" s="58" t="s">
        <v>1683</v>
      </c>
      <c r="F250" s="58" t="s">
        <v>1683</v>
      </c>
      <c r="G250" s="58" t="s">
        <v>1683</v>
      </c>
      <c r="H250" s="58" t="s">
        <v>669</v>
      </c>
      <c r="I250" s="69" t="str">
        <f t="array" ref="I250">IFERROR(INDEX('Table D. Endnotes for non-FSSI '!C:C, MATCH(B250&amp;D250,'Table D. Endnotes for non-FSSI '!A:A&amp;'Table D. Endnotes for non-FSSI '!B:B, 0)),"")</f>
        <v/>
      </c>
      <c r="J250" s="59" t="str">
        <f t="shared" si="1"/>
        <v/>
      </c>
      <c r="K250" s="40">
        <f t="shared" si="2"/>
        <v>0</v>
      </c>
    </row>
    <row r="251">
      <c r="A251" s="66">
        <v>251.0</v>
      </c>
      <c r="B251" s="58" t="s">
        <v>14</v>
      </c>
      <c r="C251" s="58" t="s">
        <v>1634</v>
      </c>
      <c r="D251" s="58" t="s">
        <v>1642</v>
      </c>
      <c r="E251" s="58" t="s">
        <v>1678</v>
      </c>
      <c r="F251" s="58" t="s">
        <v>1678</v>
      </c>
      <c r="G251" s="58" t="s">
        <v>1678</v>
      </c>
      <c r="H251" s="58" t="s">
        <v>669</v>
      </c>
      <c r="I251" s="69" t="str">
        <f t="array" ref="I251">IFERROR(INDEX('Table D. Endnotes for non-FSSI '!C:C, MATCH(B251&amp;D251,'Table D. Endnotes for non-FSSI '!A:A&amp;'Table D. Endnotes for non-FSSI '!B:B, 0)),"")</f>
        <v/>
      </c>
      <c r="J251" s="59" t="str">
        <f t="shared" si="1"/>
        <v/>
      </c>
      <c r="K251" s="40">
        <f t="shared" si="2"/>
        <v>0</v>
      </c>
    </row>
    <row r="252">
      <c r="A252" s="66">
        <v>252.0</v>
      </c>
      <c r="B252" s="58" t="s">
        <v>14</v>
      </c>
      <c r="C252" s="58" t="s">
        <v>1634</v>
      </c>
      <c r="D252" s="58" t="s">
        <v>1648</v>
      </c>
      <c r="E252" s="58" t="s">
        <v>1678</v>
      </c>
      <c r="F252" s="58" t="s">
        <v>1678</v>
      </c>
      <c r="G252" s="58" t="s">
        <v>1678</v>
      </c>
      <c r="H252" s="58" t="s">
        <v>669</v>
      </c>
      <c r="I252" s="69" t="str">
        <f t="array" ref="I252">IFERROR(INDEX('Table D. Endnotes for non-FSSI '!C:C, MATCH(B252&amp;D252,'Table D. Endnotes for non-FSSI '!A:A&amp;'Table D. Endnotes for non-FSSI '!B:B, 0)),"")</f>
        <v/>
      </c>
      <c r="J252" s="59" t="str">
        <f t="shared" si="1"/>
        <v/>
      </c>
      <c r="K252" s="40">
        <f t="shared" si="2"/>
        <v>0</v>
      </c>
    </row>
    <row r="253">
      <c r="A253" s="66">
        <v>253.0</v>
      </c>
      <c r="B253" s="58" t="s">
        <v>14</v>
      </c>
      <c r="C253" s="58" t="s">
        <v>1634</v>
      </c>
      <c r="D253" s="58" t="s">
        <v>1649</v>
      </c>
      <c r="E253" s="58" t="s">
        <v>1678</v>
      </c>
      <c r="F253" s="58" t="s">
        <v>1678</v>
      </c>
      <c r="G253" s="58" t="s">
        <v>1678</v>
      </c>
      <c r="H253" s="58" t="s">
        <v>669</v>
      </c>
      <c r="I253" s="69" t="str">
        <f t="array" ref="I253">IFERROR(INDEX('Table D. Endnotes for non-FSSI '!C:C, MATCH(B253&amp;D253,'Table D. Endnotes for non-FSSI '!A:A&amp;'Table D. Endnotes for non-FSSI '!B:B, 0)),"")</f>
        <v/>
      </c>
      <c r="J253" s="59" t="str">
        <f t="shared" si="1"/>
        <v/>
      </c>
      <c r="K253" s="40">
        <f t="shared" si="2"/>
        <v>0</v>
      </c>
    </row>
    <row r="254">
      <c r="A254" s="66">
        <v>254.0</v>
      </c>
      <c r="B254" s="58" t="s">
        <v>14</v>
      </c>
      <c r="C254" s="58" t="s">
        <v>1634</v>
      </c>
      <c r="D254" s="58" t="s">
        <v>1643</v>
      </c>
      <c r="E254" s="58" t="s">
        <v>1678</v>
      </c>
      <c r="F254" s="58" t="s">
        <v>1678</v>
      </c>
      <c r="G254" s="58" t="s">
        <v>1678</v>
      </c>
      <c r="H254" s="58" t="s">
        <v>669</v>
      </c>
      <c r="I254" s="69" t="str">
        <f t="array" ref="I254">IFERROR(INDEX('Table D. Endnotes for non-FSSI '!C:C, MATCH(B254&amp;D254,'Table D. Endnotes for non-FSSI '!A:A&amp;'Table D. Endnotes for non-FSSI '!B:B, 0)),"")</f>
        <v/>
      </c>
      <c r="J254" s="59" t="str">
        <f t="shared" si="1"/>
        <v/>
      </c>
      <c r="K254" s="40">
        <f t="shared" si="2"/>
        <v>0</v>
      </c>
    </row>
    <row r="255">
      <c r="A255" s="66">
        <v>255.0</v>
      </c>
      <c r="B255" s="58" t="s">
        <v>14</v>
      </c>
      <c r="C255" s="58" t="s">
        <v>1634</v>
      </c>
      <c r="D255" s="58" t="s">
        <v>1647</v>
      </c>
      <c r="E255" s="58" t="s">
        <v>1680</v>
      </c>
      <c r="F255" s="58" t="s">
        <v>1680</v>
      </c>
      <c r="G255" s="58" t="s">
        <v>669</v>
      </c>
      <c r="H255" s="58" t="s">
        <v>669</v>
      </c>
      <c r="I255" s="69" t="str">
        <f t="array" ref="I255">IFERROR(INDEX('Table D. Endnotes for non-FSSI '!C:C, MATCH(B255&amp;D255,'Table D. Endnotes for non-FSSI '!A:A&amp;'Table D. Endnotes for non-FSSI '!B:B, 0)),"")</f>
        <v>NMFS first notified the PFMC and the WPFMC that the Western and Central North Pacific stock of striped marlin to be subject to overfishing and overfished on December 5, 2013. On June 1, 2016, NMFS determined the stock continues to be subject to overfishing and overfished. Internationally, the Western and Central Pacific Fisheries Commission (WCPFC) and the Inter-American Tropical Tuna Commission (IATTC) manage this stock. Under section 304(i) of the Magnuson-Stevens Act, a domestic rebuilding plan will not be developed for this stock because the overfishing and overfished status is due to excessive international fishing pressure and current international measures in place will not end overfishing or rebuild the stock. In lieu of a formal domestic rebuilding plan, NMFS will continue to work with the WPFMC and PFMC, and the State Department to determine if more effective management measures should be proposed to the WCPFC and IATTC for 2016 and beyond.</v>
      </c>
      <c r="J255" s="59" t="str">
        <f t="shared" si="1"/>
        <v/>
      </c>
      <c r="K255" s="40">
        <f t="shared" si="2"/>
        <v>0</v>
      </c>
    </row>
    <row r="256">
      <c r="A256" s="66">
        <v>256.0</v>
      </c>
      <c r="B256" s="58" t="s">
        <v>14</v>
      </c>
      <c r="C256" s="58" t="s">
        <v>1634</v>
      </c>
      <c r="D256" s="58" t="s">
        <v>1658</v>
      </c>
      <c r="E256" s="58" t="s">
        <v>1680</v>
      </c>
      <c r="F256" s="58" t="s">
        <v>1678</v>
      </c>
      <c r="G256" s="58" t="s">
        <v>1678</v>
      </c>
      <c r="H256" s="58" t="s">
        <v>669</v>
      </c>
      <c r="I256" s="69" t="str">
        <f t="array" ref="I256">IFERROR(INDEX('Table D. Endnotes for non-FSSI '!C:C, MATCH(B256&amp;D256,'Table D. Endnotes for non-FSSI '!A:A&amp;'Table D. Endnotes for non-FSSI '!B:B, 0)),"")</f>
        <v/>
      </c>
      <c r="J256" s="59" t="str">
        <f t="shared" si="1"/>
        <v/>
      </c>
      <c r="K256" s="40">
        <f t="shared" si="2"/>
        <v>0</v>
      </c>
    </row>
    <row r="257">
      <c r="A257" s="66">
        <v>257.0</v>
      </c>
      <c r="B257" s="58" t="s">
        <v>14</v>
      </c>
      <c r="C257" s="58" t="s">
        <v>1634</v>
      </c>
      <c r="D257" s="58" t="s">
        <v>1659</v>
      </c>
      <c r="E257" s="58" t="s">
        <v>1678</v>
      </c>
      <c r="F257" s="58" t="s">
        <v>1678</v>
      </c>
      <c r="G257" s="58" t="s">
        <v>1678</v>
      </c>
      <c r="H257" s="58" t="s">
        <v>669</v>
      </c>
      <c r="I257" s="69" t="str">
        <f t="array" ref="I257">IFERROR(INDEX('Table D. Endnotes for non-FSSI '!C:C, MATCH(B257&amp;D257,'Table D. Endnotes for non-FSSI '!A:A&amp;'Table D. Endnotes for non-FSSI '!B:B, 0)),"")</f>
        <v/>
      </c>
      <c r="J257" s="59" t="str">
        <f t="shared" si="1"/>
        <v/>
      </c>
      <c r="K257" s="40">
        <f t="shared" si="2"/>
        <v>0</v>
      </c>
    </row>
    <row r="258">
      <c r="A258" s="66">
        <v>258.0</v>
      </c>
      <c r="B258" s="58" t="s">
        <v>14</v>
      </c>
      <c r="C258" s="58" t="s">
        <v>1634</v>
      </c>
      <c r="D258" s="58" t="s">
        <v>1640</v>
      </c>
      <c r="E258" s="58" t="s">
        <v>1678</v>
      </c>
      <c r="F258" s="58" t="s">
        <v>1678</v>
      </c>
      <c r="G258" s="58" t="s">
        <v>1678</v>
      </c>
      <c r="H258" s="58" t="s">
        <v>669</v>
      </c>
      <c r="I258" s="69" t="str">
        <f t="array" ref="I258">IFERROR(INDEX('Table D. Endnotes for non-FSSI '!C:C, MATCH(B258&amp;D258,'Table D. Endnotes for non-FSSI '!A:A&amp;'Table D. Endnotes for non-FSSI '!B:B, 0)),"")</f>
        <v/>
      </c>
      <c r="J258" s="59" t="str">
        <f t="shared" si="1"/>
        <v/>
      </c>
      <c r="K258" s="40">
        <f t="shared" si="2"/>
        <v>0</v>
      </c>
    </row>
    <row r="259">
      <c r="A259" s="66">
        <v>259.0</v>
      </c>
      <c r="B259" s="58" t="s">
        <v>14</v>
      </c>
      <c r="C259" s="58" t="s">
        <v>1634</v>
      </c>
      <c r="D259" s="58" t="s">
        <v>1652</v>
      </c>
      <c r="E259" s="58" t="s">
        <v>1678</v>
      </c>
      <c r="F259" s="58" t="s">
        <v>1678</v>
      </c>
      <c r="G259" s="58" t="s">
        <v>1678</v>
      </c>
      <c r="H259" s="58" t="s">
        <v>669</v>
      </c>
      <c r="I259" s="69" t="str">
        <f t="array" ref="I259">IFERROR(INDEX('Table D. Endnotes for non-FSSI '!C:C, MATCH(B259&amp;D259,'Table D. Endnotes for non-FSSI '!A:A&amp;'Table D. Endnotes for non-FSSI '!B:B, 0)),"")</f>
        <v/>
      </c>
      <c r="J259" s="59" t="str">
        <f t="shared" si="1"/>
        <v/>
      </c>
      <c r="K259" s="40">
        <f t="shared" si="2"/>
        <v>0</v>
      </c>
    </row>
    <row r="260">
      <c r="A260" s="66">
        <v>260.0</v>
      </c>
      <c r="B260" s="58" t="s">
        <v>14</v>
      </c>
      <c r="C260" s="58" t="s">
        <v>1634</v>
      </c>
      <c r="D260" s="58" t="s">
        <v>1653</v>
      </c>
      <c r="E260" s="58" t="s">
        <v>1678</v>
      </c>
      <c r="F260" s="58" t="s">
        <v>1678</v>
      </c>
      <c r="G260" s="58" t="s">
        <v>1678</v>
      </c>
      <c r="H260" s="58" t="s">
        <v>669</v>
      </c>
      <c r="I260" s="69" t="str">
        <f t="array" ref="I260">IFERROR(INDEX('Table D. Endnotes for non-FSSI '!C:C, MATCH(B260&amp;D260,'Table D. Endnotes for non-FSSI '!A:A&amp;'Table D. Endnotes for non-FSSI '!B:B, 0)),"")</f>
        <v/>
      </c>
      <c r="J260" s="59" t="str">
        <f t="shared" si="1"/>
        <v/>
      </c>
      <c r="K260" s="40">
        <f t="shared" si="2"/>
        <v>0</v>
      </c>
    </row>
    <row r="261">
      <c r="A261" s="66">
        <v>261.0</v>
      </c>
      <c r="B261" s="58" t="s">
        <v>16</v>
      </c>
      <c r="C261" s="58" t="s">
        <v>1083</v>
      </c>
      <c r="D261" s="58" t="s">
        <v>1084</v>
      </c>
      <c r="E261" s="58" t="s">
        <v>1678</v>
      </c>
      <c r="F261" s="58" t="s">
        <v>1683</v>
      </c>
      <c r="G261" s="58" t="s">
        <v>1683</v>
      </c>
      <c r="H261" s="58" t="s">
        <v>669</v>
      </c>
      <c r="I261" s="69" t="str">
        <f t="array" ref="I261">IFERROR(INDEX('Table D. Endnotes for non-FSSI '!C:C, MATCH(B261&amp;D261,'Table D. Endnotes for non-FSSI '!A:A&amp;'Table D. Endnotes for non-FSSI '!B:B, 0)),"")</f>
        <v>Fishery in the EEZ and state waters is closed; therefore, fishing mortality is very low.</v>
      </c>
      <c r="J261" s="59" t="str">
        <f t="shared" si="1"/>
        <v/>
      </c>
      <c r="K261" s="40">
        <f t="shared" si="2"/>
        <v>0</v>
      </c>
    </row>
    <row r="262">
      <c r="A262" s="66">
        <v>262.0</v>
      </c>
      <c r="B262" s="58" t="s">
        <v>16</v>
      </c>
      <c r="C262" s="58" t="s">
        <v>1083</v>
      </c>
      <c r="D262" s="58" t="s">
        <v>1085</v>
      </c>
      <c r="E262" s="58" t="s">
        <v>1678</v>
      </c>
      <c r="F262" s="58" t="s">
        <v>1683</v>
      </c>
      <c r="G262" s="58" t="s">
        <v>1683</v>
      </c>
      <c r="H262" s="58" t="s">
        <v>669</v>
      </c>
      <c r="I262" s="69" t="str">
        <f t="array" ref="I262">IFERROR(INDEX('Table D. Endnotes for non-FSSI '!C:C, MATCH(B262&amp;D262,'Table D. Endnotes for non-FSSI '!A:A&amp;'Table D. Endnotes for non-FSSI '!B:B, 0)),"")</f>
        <v>Fishery in the EEZ and state waters is closed; therefore, fishing mortality is very low.</v>
      </c>
      <c r="J262" s="59" t="str">
        <f t="shared" si="1"/>
        <v/>
      </c>
      <c r="K262" s="40">
        <f t="shared" si="2"/>
        <v>0</v>
      </c>
    </row>
    <row r="263">
      <c r="A263" s="66">
        <v>263.0</v>
      </c>
      <c r="B263" s="58" t="s">
        <v>16</v>
      </c>
      <c r="C263" s="58" t="s">
        <v>1083</v>
      </c>
      <c r="D263" s="58" t="s">
        <v>1089</v>
      </c>
      <c r="E263" s="58" t="s">
        <v>1678</v>
      </c>
      <c r="F263" s="58" t="s">
        <v>1683</v>
      </c>
      <c r="G263" s="58" t="s">
        <v>1683</v>
      </c>
      <c r="H263" s="58" t="s">
        <v>669</v>
      </c>
      <c r="I263" s="69" t="str">
        <f t="array" ref="I263">IFERROR(INDEX('Table D. Endnotes for non-FSSI '!C:C, MATCH(B263&amp;D263,'Table D. Endnotes for non-FSSI '!A:A&amp;'Table D. Endnotes for non-FSSI '!B:B, 0)),"")</f>
        <v>Fishery in the EEZ and state waters is closed; therefore, fishing mortality is very low.</v>
      </c>
      <c r="J263" s="59" t="str">
        <f t="shared" si="1"/>
        <v/>
      </c>
      <c r="K263" s="40">
        <f t="shared" si="2"/>
        <v>0</v>
      </c>
    </row>
    <row r="264">
      <c r="A264" s="66">
        <v>264.0</v>
      </c>
      <c r="B264" s="58" t="s">
        <v>16</v>
      </c>
      <c r="C264" s="58" t="s">
        <v>1083</v>
      </c>
      <c r="D264" s="58" t="s">
        <v>1086</v>
      </c>
      <c r="E264" s="58" t="s">
        <v>1678</v>
      </c>
      <c r="F264" s="58" t="s">
        <v>1683</v>
      </c>
      <c r="G264" s="58" t="s">
        <v>1683</v>
      </c>
      <c r="H264" s="58" t="s">
        <v>669</v>
      </c>
      <c r="I264" s="69" t="str">
        <f t="array" ref="I264">IFERROR(INDEX('Table D. Endnotes for non-FSSI '!C:C, MATCH(B264&amp;D264,'Table D. Endnotes for non-FSSI '!A:A&amp;'Table D. Endnotes for non-FSSI '!B:B, 0)),"")</f>
        <v>Fishery in the EEZ and state waters is closed; therefore, fishing mortality is very low.</v>
      </c>
      <c r="J264" s="59" t="str">
        <f t="shared" si="1"/>
        <v/>
      </c>
      <c r="K264" s="40">
        <f t="shared" si="2"/>
        <v>0</v>
      </c>
    </row>
    <row r="265">
      <c r="A265" s="66">
        <v>265.0</v>
      </c>
      <c r="B265" s="58" t="s">
        <v>16</v>
      </c>
      <c r="C265" s="58" t="s">
        <v>1083</v>
      </c>
      <c r="D265" s="58" t="s">
        <v>1088</v>
      </c>
      <c r="E265" s="58" t="s">
        <v>1678</v>
      </c>
      <c r="F265" s="58" t="s">
        <v>1683</v>
      </c>
      <c r="G265" s="58" t="s">
        <v>1683</v>
      </c>
      <c r="H265" s="58" t="s">
        <v>669</v>
      </c>
      <c r="I265" s="69" t="str">
        <f t="array" ref="I265">IFERROR(INDEX('Table D. Endnotes for non-FSSI '!C:C, MATCH(B265&amp;D265,'Table D. Endnotes for non-FSSI '!A:A&amp;'Table D. Endnotes for non-FSSI '!B:B, 0)),"")</f>
        <v>Fishery in the EEZ and state waters is closed; therefore, fishing mortality is very low.</v>
      </c>
      <c r="J265" s="59" t="str">
        <f t="shared" si="1"/>
        <v/>
      </c>
      <c r="K265" s="40">
        <f t="shared" si="2"/>
        <v>0</v>
      </c>
    </row>
    <row r="266">
      <c r="A266" s="66">
        <v>266.0</v>
      </c>
      <c r="B266" s="58" t="s">
        <v>16</v>
      </c>
      <c r="C266" s="58" t="s">
        <v>1093</v>
      </c>
      <c r="D266" s="58" t="s">
        <v>1094</v>
      </c>
      <c r="E266" s="58" t="s">
        <v>1683</v>
      </c>
      <c r="F266" s="58" t="s">
        <v>1683</v>
      </c>
      <c r="G266" s="58" t="s">
        <v>1683</v>
      </c>
      <c r="H266" s="58" t="s">
        <v>669</v>
      </c>
      <c r="I266" s="69" t="str">
        <f t="array" ref="I266">IFERROR(INDEX('Table D. Endnotes for non-FSSI '!C:C, MATCH(B266&amp;D266,'Table D. Endnotes for non-FSSI '!A:A&amp;'Table D. Endnotes for non-FSSI '!B:B, 0)),"")</f>
        <v/>
      </c>
      <c r="J266" s="59" t="str">
        <f t="shared" si="1"/>
        <v/>
      </c>
      <c r="K266" s="40">
        <f t="shared" si="2"/>
        <v>0</v>
      </c>
    </row>
    <row r="267">
      <c r="A267" s="66">
        <v>267.0</v>
      </c>
      <c r="B267" s="58" t="s">
        <v>16</v>
      </c>
      <c r="C267" s="58" t="s">
        <v>1109</v>
      </c>
      <c r="D267" s="58" t="s">
        <v>1110</v>
      </c>
      <c r="E267" s="58" t="s">
        <v>1683</v>
      </c>
      <c r="F267" s="58" t="s">
        <v>1683</v>
      </c>
      <c r="G267" s="58" t="s">
        <v>1683</v>
      </c>
      <c r="H267" s="58" t="s">
        <v>669</v>
      </c>
      <c r="I267" s="69" t="str">
        <f t="array" ref="I267">IFERROR(INDEX('Table D. Endnotes for non-FSSI '!C:C, MATCH(B267&amp;D267,'Table D. Endnotes for non-FSSI '!A:A&amp;'Table D. Endnotes for non-FSSI '!B:B, 0)),"")</f>
        <v/>
      </c>
      <c r="J267" s="59" t="str">
        <f t="shared" si="1"/>
        <v/>
      </c>
      <c r="K267" s="40">
        <f t="shared" si="2"/>
        <v>0</v>
      </c>
    </row>
    <row r="268">
      <c r="A268" s="66">
        <v>268.0</v>
      </c>
      <c r="B268" s="58" t="s">
        <v>16</v>
      </c>
      <c r="C268" s="58" t="s">
        <v>1464</v>
      </c>
      <c r="D268" s="58" t="s">
        <v>1465</v>
      </c>
      <c r="E268" s="58" t="s">
        <v>1678</v>
      </c>
      <c r="F268" s="58" t="s">
        <v>1678</v>
      </c>
      <c r="G268" s="58" t="s">
        <v>1683</v>
      </c>
      <c r="H268" s="58" t="s">
        <v>669</v>
      </c>
      <c r="I268" s="69" t="str">
        <f t="array" ref="I268">IFERROR(INDEX('Table D. Endnotes for non-FSSI '!C:C, MATCH(B268&amp;D268,'Table D. Endnotes for non-FSSI '!A:A&amp;'Table D. Endnotes for non-FSSI '!B:B, 0)),"")</f>
        <v>On July 11, 2003, NMFS partially approved the FMP for this stock. Although one of the disapproved provisions included the MFMT, a component of the overfishing definition, an examination of the rate of harvest (currently zero), relative to the approved MSY level (100,000 mt), indicates that overfishing is not occurring. In addition, no directed fishery for this stock currently exists. This species has the capacity to increase its biomass through vegetative growth by as much as 10 percent per day, thus doubling its biomass every two weeks. Therefore, it is unlikely that this stock is overfished.</v>
      </c>
      <c r="J268" s="59" t="str">
        <f t="shared" si="1"/>
        <v/>
      </c>
      <c r="K268" s="40">
        <f t="shared" si="2"/>
        <v>0</v>
      </c>
    </row>
    <row r="269">
      <c r="A269" s="66">
        <v>269.0</v>
      </c>
      <c r="B269" s="58" t="s">
        <v>16</v>
      </c>
      <c r="C269" s="58" t="s">
        <v>411</v>
      </c>
      <c r="D269" s="58" t="s">
        <v>1520</v>
      </c>
      <c r="E269" s="58" t="s">
        <v>1683</v>
      </c>
      <c r="F269" s="58" t="s">
        <v>1683</v>
      </c>
      <c r="G269" s="58" t="s">
        <v>1683</v>
      </c>
      <c r="H269" s="58" t="s">
        <v>669</v>
      </c>
      <c r="I269" s="69" t="str">
        <f t="array" ref="I269">IFERROR(INDEX('Table D. Endnotes for non-FSSI '!C:C, MATCH(B269&amp;D269,'Table D. Endnotes for non-FSSI '!A:A&amp;'Table D. Endnotes for non-FSSI '!B:B, 0)),"")</f>
        <v/>
      </c>
      <c r="J269" s="59" t="str">
        <f t="shared" si="1"/>
        <v/>
      </c>
      <c r="K269" s="40">
        <f t="shared" si="2"/>
        <v>0</v>
      </c>
    </row>
    <row r="270">
      <c r="A270" s="66">
        <v>270.0</v>
      </c>
      <c r="B270" s="58" t="s">
        <v>16</v>
      </c>
      <c r="C270" s="58" t="s">
        <v>411</v>
      </c>
      <c r="D270" s="58" t="s">
        <v>1523</v>
      </c>
      <c r="E270" s="58" t="s">
        <v>1683</v>
      </c>
      <c r="F270" s="58" t="s">
        <v>1683</v>
      </c>
      <c r="G270" s="58" t="s">
        <v>1683</v>
      </c>
      <c r="H270" s="58" t="s">
        <v>669</v>
      </c>
      <c r="I270" s="69" t="str">
        <f t="array" ref="I270">IFERROR(INDEX('Table D. Endnotes for non-FSSI '!C:C, MATCH(B270&amp;D270,'Table D. Endnotes for non-FSSI '!A:A&amp;'Table D. Endnotes for non-FSSI '!B:B, 0)),"")</f>
        <v/>
      </c>
      <c r="J270" s="59" t="str">
        <f t="shared" si="1"/>
        <v/>
      </c>
      <c r="K270" s="40">
        <f t="shared" si="2"/>
        <v>0</v>
      </c>
    </row>
    <row r="271">
      <c r="A271" s="66">
        <v>271.0</v>
      </c>
      <c r="B271" s="58" t="s">
        <v>16</v>
      </c>
      <c r="C271" s="58" t="s">
        <v>411</v>
      </c>
      <c r="D271" s="58" t="s">
        <v>1551</v>
      </c>
      <c r="E271" s="58" t="s">
        <v>1683</v>
      </c>
      <c r="F271" s="58" t="s">
        <v>1683</v>
      </c>
      <c r="G271" s="58" t="s">
        <v>1683</v>
      </c>
      <c r="H271" s="58" t="s">
        <v>669</v>
      </c>
      <c r="I271" s="69" t="str">
        <f t="array" ref="I271">IFERROR(INDEX('Table D. Endnotes for non-FSSI '!C:C, MATCH(B271&amp;D271,'Table D. Endnotes for non-FSSI '!A:A&amp;'Table D. Endnotes for non-FSSI '!B:B, 0)),"")</f>
        <v/>
      </c>
      <c r="J271" s="59" t="str">
        <f t="shared" si="1"/>
        <v/>
      </c>
      <c r="K271" s="40">
        <f t="shared" si="2"/>
        <v>0</v>
      </c>
    </row>
    <row r="272">
      <c r="A272" s="66">
        <v>272.0</v>
      </c>
      <c r="B272" s="58" t="s">
        <v>16</v>
      </c>
      <c r="C272" s="58" t="s">
        <v>411</v>
      </c>
      <c r="D272" s="58" t="s">
        <v>1557</v>
      </c>
      <c r="E272" s="58" t="s">
        <v>1678</v>
      </c>
      <c r="F272" s="58" t="s">
        <v>1680</v>
      </c>
      <c r="G272" s="58" t="s">
        <v>669</v>
      </c>
      <c r="H272" s="58" t="s">
        <v>1742</v>
      </c>
      <c r="I272" s="69" t="str">
        <f t="array" ref="I272">IFERROR(INDEX('Table D. Endnotes for non-FSSI '!C:C, MATCH(B272&amp;D272,'Table D. Endnotes for non-FSSI '!A:A&amp;'Table D. Endnotes for non-FSSI '!B:B, 0)),"")</f>
        <v/>
      </c>
      <c r="J272" s="59" t="str">
        <f t="shared" si="1"/>
        <v/>
      </c>
      <c r="K272" s="40">
        <f t="shared" si="2"/>
        <v>0</v>
      </c>
    </row>
    <row r="273">
      <c r="A273" s="66">
        <v>273.0</v>
      </c>
      <c r="B273" s="58" t="s">
        <v>16</v>
      </c>
      <c r="C273" s="58" t="s">
        <v>411</v>
      </c>
      <c r="D273" s="58" t="s">
        <v>1589</v>
      </c>
      <c r="E273" s="58" t="s">
        <v>1678</v>
      </c>
      <c r="F273" s="58" t="s">
        <v>1683</v>
      </c>
      <c r="G273" s="58" t="s">
        <v>1683</v>
      </c>
      <c r="H273" s="58" t="s">
        <v>669</v>
      </c>
      <c r="I273" s="69" t="str">
        <f t="array" ref="I273">IFERROR(INDEX('Table D. Endnotes for non-FSSI '!C:C, MATCH(B273&amp;D273,'Table D. Endnotes for non-FSSI '!A:A&amp;'Table D. Endnotes for non-FSSI '!B:B, 0)),"")</f>
        <v>Fishery in the EEZ and state waters is closed; therefore, fishing mortality is very low.</v>
      </c>
      <c r="J273" s="59" t="str">
        <f t="shared" si="1"/>
        <v/>
      </c>
      <c r="K273" s="40">
        <f t="shared" si="2"/>
        <v>0</v>
      </c>
    </row>
    <row r="274">
      <c r="A274" s="66">
        <v>274.0</v>
      </c>
      <c r="B274" s="58" t="s">
        <v>16</v>
      </c>
      <c r="C274" s="58" t="s">
        <v>411</v>
      </c>
      <c r="D274" s="58" t="s">
        <v>1571</v>
      </c>
      <c r="E274" s="58" t="s">
        <v>1683</v>
      </c>
      <c r="F274" s="58" t="s">
        <v>1683</v>
      </c>
      <c r="G274" s="58" t="s">
        <v>1683</v>
      </c>
      <c r="H274" s="58" t="s">
        <v>669</v>
      </c>
      <c r="I274" s="69" t="str">
        <f t="array" ref="I274">IFERROR(INDEX('Table D. Endnotes for non-FSSI '!C:C, MATCH(B274&amp;D274,'Table D. Endnotes for non-FSSI '!A:A&amp;'Table D. Endnotes for non-FSSI '!B:B, 0)),"")</f>
        <v/>
      </c>
      <c r="J274" s="59" t="str">
        <f t="shared" si="1"/>
        <v/>
      </c>
      <c r="K274" s="40">
        <f t="shared" si="2"/>
        <v>0</v>
      </c>
    </row>
    <row r="275">
      <c r="A275" s="66">
        <v>275.0</v>
      </c>
      <c r="B275" s="58" t="s">
        <v>16</v>
      </c>
      <c r="C275" s="58" t="s">
        <v>411</v>
      </c>
      <c r="D275" s="58" t="s">
        <v>1575</v>
      </c>
      <c r="E275" s="58" t="s">
        <v>1683</v>
      </c>
      <c r="F275" s="58" t="s">
        <v>1683</v>
      </c>
      <c r="G275" s="58" t="s">
        <v>1683</v>
      </c>
      <c r="H275" s="58" t="s">
        <v>669</v>
      </c>
      <c r="I275" s="69" t="str">
        <f t="array" ref="I275">IFERROR(INDEX('Table D. Endnotes for non-FSSI '!C:C, MATCH(B275&amp;D275,'Table D. Endnotes for non-FSSI '!A:A&amp;'Table D. Endnotes for non-FSSI '!B:B, 0)),"")</f>
        <v>The Grunts Complex contains margate, sailor's choice, tomtate, and white grunt.</v>
      </c>
      <c r="J275" s="59" t="str">
        <f t="shared" si="1"/>
        <v/>
      </c>
      <c r="K275" s="40">
        <f t="shared" si="2"/>
        <v>0</v>
      </c>
    </row>
    <row r="276">
      <c r="A276" s="66">
        <v>276.0</v>
      </c>
      <c r="B276" s="58" t="s">
        <v>16</v>
      </c>
      <c r="C276" s="58" t="s">
        <v>411</v>
      </c>
      <c r="D276" s="58" t="s">
        <v>1580</v>
      </c>
      <c r="E276" s="58" t="s">
        <v>1683</v>
      </c>
      <c r="F276" s="58" t="s">
        <v>1683</v>
      </c>
      <c r="G276" s="58" t="s">
        <v>1683</v>
      </c>
      <c r="H276" s="58" t="s">
        <v>669</v>
      </c>
      <c r="I276" s="69" t="str">
        <f t="array" ref="I276">IFERROR(INDEX('Table D. Endnotes for non-FSSI '!C:C, MATCH(B276&amp;D276,'Table D. Endnotes for non-FSSI '!A:A&amp;'Table D. Endnotes for non-FSSI '!B:B, 0)),"")</f>
        <v>The Jacks Complex contains Almaco jack, banded rudderfish, and lesser amberjack.</v>
      </c>
      <c r="J276" s="59" t="str">
        <f t="shared" si="1"/>
        <v/>
      </c>
      <c r="K276" s="40">
        <f t="shared" si="2"/>
        <v>0</v>
      </c>
    </row>
    <row r="277">
      <c r="A277" s="66">
        <v>277.0</v>
      </c>
      <c r="B277" s="58" t="s">
        <v>16</v>
      </c>
      <c r="C277" s="58" t="s">
        <v>411</v>
      </c>
      <c r="D277" s="58" t="s">
        <v>1563</v>
      </c>
      <c r="E277" s="58" t="s">
        <v>1683</v>
      </c>
      <c r="F277" s="58" t="s">
        <v>1683</v>
      </c>
      <c r="G277" s="58" t="s">
        <v>1683</v>
      </c>
      <c r="H277" s="58" t="s">
        <v>669</v>
      </c>
      <c r="I277" s="69" t="str">
        <f t="array" ref="I277">IFERROR(INDEX('Table D. Endnotes for non-FSSI '!C:C, MATCH(B277&amp;D277,'Table D. Endnotes for non-FSSI '!A:A&amp;'Table D. Endnotes for non-FSSI '!B:B, 0)),"")</f>
        <v>The Porgy Complex contains jolthead porgy, knobbed porgy, saucereye porgy, scup, and whitebone porgy.</v>
      </c>
      <c r="J277" s="59" t="str">
        <f t="shared" si="1"/>
        <v/>
      </c>
      <c r="K277" s="40">
        <f t="shared" si="2"/>
        <v>0</v>
      </c>
    </row>
    <row r="278">
      <c r="A278" s="66">
        <v>278.0</v>
      </c>
      <c r="B278" s="58" t="s">
        <v>16</v>
      </c>
      <c r="C278" s="58" t="s">
        <v>411</v>
      </c>
      <c r="D278" s="58" t="s">
        <v>1583</v>
      </c>
      <c r="E278" s="58" t="s">
        <v>1683</v>
      </c>
      <c r="F278" s="58" t="s">
        <v>1683</v>
      </c>
      <c r="G278" s="58" t="s">
        <v>1683</v>
      </c>
      <c r="H278" s="58" t="s">
        <v>669</v>
      </c>
      <c r="I278" s="69" t="str">
        <f t="array" ref="I278">IFERROR(INDEX('Table D. Endnotes for non-FSSI '!C:C, MATCH(B278&amp;D278,'Table D. Endnotes for non-FSSI '!A:A&amp;'Table D. Endnotes for non-FSSI '!B:B, 0)),"")</f>
        <v/>
      </c>
      <c r="J278" s="59" t="str">
        <f t="shared" si="1"/>
        <v/>
      </c>
      <c r="K278" s="40">
        <f t="shared" si="2"/>
        <v>0</v>
      </c>
    </row>
    <row r="279">
      <c r="A279" s="66">
        <v>279.0</v>
      </c>
      <c r="B279" s="58" t="s">
        <v>16</v>
      </c>
      <c r="C279" s="58" t="s">
        <v>411</v>
      </c>
      <c r="D279" s="58" t="s">
        <v>1586</v>
      </c>
      <c r="E279" s="58" t="s">
        <v>1683</v>
      </c>
      <c r="F279" s="58" t="s">
        <v>1683</v>
      </c>
      <c r="G279" s="58" t="s">
        <v>1683</v>
      </c>
      <c r="H279" s="58" t="s">
        <v>669</v>
      </c>
      <c r="I279" s="69" t="str">
        <f t="array" ref="I279">IFERROR(INDEX('Table D. Endnotes for non-FSSI '!C:C, MATCH(B279&amp;D279,'Table D. Endnotes for non-FSSI '!A:A&amp;'Table D. Endnotes for non-FSSI '!B:B, 0)),"")</f>
        <v>The Snappers Complex contains Cubera snapper, gray snapper, and lane snapper.</v>
      </c>
      <c r="J279" s="59" t="str">
        <f t="shared" si="1"/>
        <v/>
      </c>
      <c r="K279" s="40">
        <f t="shared" si="2"/>
        <v>0</v>
      </c>
    </row>
    <row r="280">
      <c r="A280" s="66">
        <v>280.0</v>
      </c>
      <c r="B280" s="58" t="s">
        <v>16</v>
      </c>
      <c r="C280" s="58" t="s">
        <v>411</v>
      </c>
      <c r="D280" s="58" t="s">
        <v>1547</v>
      </c>
      <c r="E280" s="58" t="s">
        <v>1683</v>
      </c>
      <c r="F280" s="58" t="s">
        <v>1683</v>
      </c>
      <c r="G280" s="58" t="s">
        <v>1683</v>
      </c>
      <c r="H280" s="58" t="s">
        <v>669</v>
      </c>
      <c r="I280" s="69" t="str">
        <f t="array" ref="I280">IFERROR(INDEX('Table D. Endnotes for non-FSSI '!C:C, MATCH(B280&amp;D280,'Table D. Endnotes for non-FSSI '!A:A&amp;'Table D. Endnotes for non-FSSI '!B:B, 0)),"")</f>
        <v/>
      </c>
      <c r="J280" s="59" t="str">
        <f t="shared" si="1"/>
        <v/>
      </c>
      <c r="K280" s="40">
        <f t="shared" si="2"/>
        <v>0</v>
      </c>
    </row>
    <row r="281">
      <c r="A281" s="66">
        <v>281.0</v>
      </c>
      <c r="B281" s="58" t="s">
        <v>16</v>
      </c>
      <c r="C281" s="58" t="s">
        <v>411</v>
      </c>
      <c r="D281" s="58" t="s">
        <v>1516</v>
      </c>
      <c r="E281" s="58" t="s">
        <v>1683</v>
      </c>
      <c r="F281" s="58" t="s">
        <v>1683</v>
      </c>
      <c r="G281" s="58" t="s">
        <v>1683</v>
      </c>
      <c r="H281" s="58" t="s">
        <v>669</v>
      </c>
      <c r="I281" s="69" t="str">
        <f t="array" ref="I281">IFERROR(INDEX('Table D. Endnotes for non-FSSI '!C:C, MATCH(B281&amp;D281,'Table D. Endnotes for non-FSSI '!A:A&amp;'Table D. Endnotes for non-FSSI '!B:B, 0)),"")</f>
        <v/>
      </c>
      <c r="J281" s="59" t="str">
        <f t="shared" si="1"/>
        <v/>
      </c>
      <c r="K281" s="40">
        <f t="shared" si="2"/>
        <v>0</v>
      </c>
    </row>
    <row r="282">
      <c r="A282" s="66">
        <v>282.0</v>
      </c>
      <c r="B282" s="58" t="s">
        <v>16</v>
      </c>
      <c r="C282" s="58" t="s">
        <v>411</v>
      </c>
      <c r="D282" s="58" t="s">
        <v>412</v>
      </c>
      <c r="E282" s="58" t="s">
        <v>1678</v>
      </c>
      <c r="F282" s="58" t="s">
        <v>1678</v>
      </c>
      <c r="G282" s="58" t="s">
        <v>1678</v>
      </c>
      <c r="H282" s="58" t="s">
        <v>669</v>
      </c>
      <c r="I282" s="69" t="str">
        <f t="array" ref="I282">IFERROR(INDEX('Table D. Endnotes for non-FSSI '!C:C, MATCH(B282&amp;D282,'Table D. Endnotes for non-FSSI '!A:A&amp;'Table D. Endnotes for non-FSSI '!B:B, 0)),"")</f>
        <v/>
      </c>
      <c r="J282" s="59" t="str">
        <f t="shared" si="1"/>
        <v/>
      </c>
      <c r="K282" s="40">
        <f t="shared" si="2"/>
        <v>0</v>
      </c>
    </row>
    <row r="283">
      <c r="A283" s="66">
        <v>283.0</v>
      </c>
      <c r="B283" s="58" t="s">
        <v>17</v>
      </c>
      <c r="C283" s="58" t="s">
        <v>640</v>
      </c>
      <c r="D283" s="58" t="s">
        <v>1601</v>
      </c>
      <c r="E283" s="58" t="s">
        <v>1678</v>
      </c>
      <c r="F283" s="58" t="s">
        <v>1683</v>
      </c>
      <c r="G283" s="58" t="s">
        <v>1683</v>
      </c>
      <c r="H283" s="58" t="s">
        <v>669</v>
      </c>
      <c r="I283" s="69" t="str">
        <f t="array" ref="I283">IFERROR(INDEX('Table D. Endnotes for non-FSSI '!C:C, MATCH(B283&amp;D283,'Table D. Endnotes for non-FSSI '!A:A&amp;'Table D. Endnotes for non-FSSI '!B:B, 0)),"")</f>
        <v>Fishery in the EEZ and state waters is closed; therefore, fishing mortality is approaching zero.</v>
      </c>
      <c r="J283" s="59" t="str">
        <f t="shared" si="1"/>
        <v/>
      </c>
      <c r="K283" s="40">
        <f t="shared" si="2"/>
        <v>0</v>
      </c>
    </row>
    <row r="284">
      <c r="A284" s="66">
        <v>284.0</v>
      </c>
      <c r="B284" s="58" t="s">
        <v>17</v>
      </c>
      <c r="C284" s="58" t="s">
        <v>1607</v>
      </c>
      <c r="D284" s="58" t="s">
        <v>1608</v>
      </c>
      <c r="E284" s="58" t="s">
        <v>1678</v>
      </c>
      <c r="F284" s="58" t="s">
        <v>1683</v>
      </c>
      <c r="G284" s="58" t="s">
        <v>1683</v>
      </c>
      <c r="H284" s="58" t="s">
        <v>669</v>
      </c>
      <c r="I284" s="69" t="str">
        <f t="array" ref="I284">IFERROR(INDEX('Table D. Endnotes for non-FSSI '!C:C, MATCH(B284&amp;D284,'Table D. Endnotes for non-FSSI '!A:A&amp;'Table D. Endnotes for non-FSSI '!B:B, 0)),"")</f>
        <v/>
      </c>
      <c r="J284" s="59" t="str">
        <f t="shared" si="1"/>
        <v/>
      </c>
      <c r="K284" s="40">
        <f t="shared" si="2"/>
        <v>0</v>
      </c>
    </row>
    <row r="285">
      <c r="A285" s="66">
        <v>285.0</v>
      </c>
      <c r="B285" s="58" t="s">
        <v>18</v>
      </c>
      <c r="C285" s="58" t="s">
        <v>1223</v>
      </c>
      <c r="D285" s="58" t="s">
        <v>1241</v>
      </c>
      <c r="E285" s="58" t="s">
        <v>1683</v>
      </c>
      <c r="F285" s="58" t="s">
        <v>1683</v>
      </c>
      <c r="G285" s="58" t="s">
        <v>1683</v>
      </c>
      <c r="H285" s="58" t="s">
        <v>669</v>
      </c>
      <c r="I285" s="69" t="str">
        <f t="array" ref="I285">IFERROR(INDEX('Table D. Endnotes for non-FSSI '!C:C, MATCH(B285&amp;D285,'Table D. Endnotes for non-FSSI '!A:A&amp;'Table D. Endnotes for non-FSSI '!B:B, 0)),"")</f>
        <v>The 180 Fathom Bank Coral Complex contains: pink coral (Pleurocorallium secundum), red coral (Hemicorallium laauense), gold coral (Kulamanamana haumeaae), and bamboo coral (Acanella sp.).</v>
      </c>
      <c r="J285" s="59" t="str">
        <f t="shared" si="1"/>
        <v/>
      </c>
      <c r="K285" s="40">
        <f t="shared" si="2"/>
        <v>0</v>
      </c>
    </row>
    <row r="286">
      <c r="A286" s="66">
        <v>286.0</v>
      </c>
      <c r="B286" s="58" t="s">
        <v>18</v>
      </c>
      <c r="C286" s="58" t="s">
        <v>1223</v>
      </c>
      <c r="D286" s="58" t="s">
        <v>1224</v>
      </c>
      <c r="E286" s="58" t="s">
        <v>1683</v>
      </c>
      <c r="F286" s="58" t="s">
        <v>1683</v>
      </c>
      <c r="G286" s="58" t="s">
        <v>1683</v>
      </c>
      <c r="H286" s="58" t="s">
        <v>669</v>
      </c>
      <c r="I286" s="69" t="str">
        <f t="array" ref="I286">IFERROR(INDEX('Table D. Endnotes for non-FSSI '!C:C, MATCH(B286&amp;D286,'Table D. Endnotes for non-FSSI '!A:A&amp;'Table D. Endnotes for non-FSSI '!B:B, 0)),"")</f>
        <v>The Au'au Bed Black Coral Complex contains Antipathes grandis, Antipathes griggi, and Myriopathes ulex.</v>
      </c>
      <c r="J286" s="59" t="str">
        <f t="shared" si="1"/>
        <v/>
      </c>
      <c r="K286" s="40">
        <f t="shared" si="2"/>
        <v>0</v>
      </c>
    </row>
    <row r="287">
      <c r="A287" s="66">
        <v>287.0</v>
      </c>
      <c r="B287" s="58" t="s">
        <v>18</v>
      </c>
      <c r="C287" s="58" t="s">
        <v>1223</v>
      </c>
      <c r="D287" s="58" t="s">
        <v>1243</v>
      </c>
      <c r="E287" s="58" t="s">
        <v>1683</v>
      </c>
      <c r="F287" s="58" t="s">
        <v>1683</v>
      </c>
      <c r="G287" s="58" t="s">
        <v>1683</v>
      </c>
      <c r="H287" s="58" t="s">
        <v>669</v>
      </c>
      <c r="I287" s="69" t="str">
        <f t="array" ref="I287">IFERROR(INDEX('Table D. Endnotes for non-FSSI '!C:C, MATCH(B287&amp;D287,'Table D. Endnotes for non-FSSI '!A:A&amp;'Table D. Endnotes for non-FSSI '!B:B, 0)),"")</f>
        <v>The Brooks Bank Precious Coral Complex contains: pink coral (Pleurocorallium secundum), red coral (Hemicorallium laauense), gold coral (Kulamanamana haumeaae), and bamboo coral (Acanella sp.).</v>
      </c>
      <c r="J287" s="59" t="str">
        <f t="shared" si="1"/>
        <v/>
      </c>
      <c r="K287" s="40">
        <f t="shared" si="2"/>
        <v>0</v>
      </c>
    </row>
    <row r="288">
      <c r="A288" s="66">
        <v>288.0</v>
      </c>
      <c r="B288" s="58" t="s">
        <v>18</v>
      </c>
      <c r="C288" s="58" t="s">
        <v>1223</v>
      </c>
      <c r="D288" s="58" t="s">
        <v>1237</v>
      </c>
      <c r="E288" s="58" t="s">
        <v>1683</v>
      </c>
      <c r="F288" s="58" t="s">
        <v>1683</v>
      </c>
      <c r="G288" s="58" t="s">
        <v>1683</v>
      </c>
      <c r="H288" s="58" t="s">
        <v>669</v>
      </c>
      <c r="I288" s="69" t="str">
        <f t="array" ref="I288">IFERROR(INDEX('Table D. Endnotes for non-FSSI '!C:C, MATCH(B288&amp;D288,'Table D. Endnotes for non-FSSI '!A:A&amp;'Table D. Endnotes for non-FSSI '!B:B, 0)),"")</f>
        <v>Deepwater shrimps include shrimp in the family Pandalidae.</v>
      </c>
      <c r="J288" s="59" t="str">
        <f t="shared" si="1"/>
        <v/>
      </c>
      <c r="K288" s="40">
        <f t="shared" si="2"/>
        <v>0</v>
      </c>
    </row>
    <row r="289">
      <c r="A289" s="66">
        <v>289.0</v>
      </c>
      <c r="B289" s="58" t="s">
        <v>18</v>
      </c>
      <c r="C289" s="58" t="s">
        <v>1223</v>
      </c>
      <c r="D289" s="58" t="s">
        <v>1255</v>
      </c>
      <c r="E289" s="58" t="s">
        <v>1683</v>
      </c>
      <c r="F289" s="58" t="s">
        <v>1680</v>
      </c>
      <c r="G289" s="58" t="s">
        <v>669</v>
      </c>
      <c r="H289" s="58" t="s">
        <v>1743</v>
      </c>
      <c r="I289" s="69" t="str">
        <f t="array" ref="I289">IFERROR(INDEX('Table D. Endnotes for non-FSSI '!C:C, MATCH(B289&amp;D289,'Table D. Endnotes for non-FSSI '!A:A&amp;'Table D. Endnotes for non-FSSI '!B:B, 0)),"")</f>
        <v>This stock complex uses pelagic armorhead as the indicator species of a three-species seamount groundfish complex that includes raftfish and alfonsin. Overfishing and overfished status determination criteria were approved in 2003 for the seamount groundfish stock complex. Due to the data poor nature of this stock complex, the overfished status determination was made using a data-poor method prior to 2003 and there is currently not enough information to conduct a stock assessment using the criteria approved in 2003. This stock complex does not have a formal rebuilding plan or time period for rebuilding because it cannot be predicted when the stock will rebuild. The fishery in the U.S. EEZ has been closed under sequential 6-year moratoria since the inception of the FMP in 1986. Effective Dec 2010, fishing for bottomfish and seamount groundfish at the Hancock Seamounts is prohibited until the stock is rebuilt - these measures are considered as a de facto rebuilding plan.</v>
      </c>
      <c r="J289" s="59" t="str">
        <f t="shared" si="1"/>
        <v/>
      </c>
      <c r="K289" s="40">
        <f t="shared" si="2"/>
        <v>0</v>
      </c>
    </row>
    <row r="290">
      <c r="A290" s="66">
        <v>290.0</v>
      </c>
      <c r="B290" s="58" t="s">
        <v>18</v>
      </c>
      <c r="C290" s="58" t="s">
        <v>1223</v>
      </c>
      <c r="D290" s="58" t="s">
        <v>1245</v>
      </c>
      <c r="E290" s="58" t="s">
        <v>1683</v>
      </c>
      <c r="F290" s="58" t="s">
        <v>1683</v>
      </c>
      <c r="G290" s="58" t="s">
        <v>1683</v>
      </c>
      <c r="H290" s="58" t="s">
        <v>669</v>
      </c>
      <c r="I290" s="69" t="str">
        <f t="array" ref="I290">IFERROR(INDEX('Table D. Endnotes for non-FSSI '!C:C, MATCH(B290&amp;D290,'Table D. Endnotes for non-FSSI '!A:A&amp;'Table D. Endnotes for non-FSSI '!B:B, 0)),"")</f>
        <v>The Hawaii Archipelago Exploratory Area Precious Coral Complex contains: pink coral (Pleurocorallium secundum), red coral (Hemicorallium laauense), gold coral (Kulamanamana haumeaae), and bamboo coral (Acanella sp.).</v>
      </c>
      <c r="J290" s="59" t="str">
        <f t="shared" si="1"/>
        <v/>
      </c>
      <c r="K290" s="40">
        <f t="shared" si="2"/>
        <v>0</v>
      </c>
    </row>
    <row r="291">
      <c r="A291" s="66">
        <v>291.0</v>
      </c>
      <c r="B291" s="58" t="s">
        <v>18</v>
      </c>
      <c r="C291" s="58" t="s">
        <v>1223</v>
      </c>
      <c r="D291" s="58" t="s">
        <v>1247</v>
      </c>
      <c r="E291" s="58" t="s">
        <v>1683</v>
      </c>
      <c r="F291" s="58" t="s">
        <v>1683</v>
      </c>
      <c r="G291" s="58" t="s">
        <v>1683</v>
      </c>
      <c r="H291" s="58" t="s">
        <v>669</v>
      </c>
      <c r="I291" s="69" t="str">
        <f t="array" ref="I291">IFERROR(INDEX('Table D. Endnotes for non-FSSI '!C:C, MATCH(B291&amp;D291,'Table D. Endnotes for non-FSSI '!A:A&amp;'Table D. Endnotes for non-FSSI '!B:B, 0)),"")</f>
        <v>The Kaena Point Bed Coral Complex contains: pink coral (Pleurocorallium secundum), red coral (Hemicorallium laauense), gold coral (Kulamanamana haumeaae), and bamboo coral (Acanella sp.).</v>
      </c>
      <c r="J291" s="59" t="str">
        <f t="shared" si="1"/>
        <v/>
      </c>
      <c r="K291" s="40">
        <f t="shared" si="2"/>
        <v>0</v>
      </c>
    </row>
    <row r="292">
      <c r="A292" s="66">
        <v>292.0</v>
      </c>
      <c r="B292" s="58" t="s">
        <v>18</v>
      </c>
      <c r="C292" s="58" t="s">
        <v>1223</v>
      </c>
      <c r="D292" s="58" t="s">
        <v>1249</v>
      </c>
      <c r="E292" s="58" t="s">
        <v>1683</v>
      </c>
      <c r="F292" s="58" t="s">
        <v>1683</v>
      </c>
      <c r="G292" s="58" t="s">
        <v>1683</v>
      </c>
      <c r="H292" s="58" t="s">
        <v>669</v>
      </c>
      <c r="I292" s="69" t="str">
        <f t="array" ref="I292">IFERROR(INDEX('Table D. Endnotes for non-FSSI '!C:C, MATCH(B292&amp;D292,'Table D. Endnotes for non-FSSI '!A:A&amp;'Table D. Endnotes for non-FSSI '!B:B, 0)),"")</f>
        <v>The Keahole Bed Precious Coral Complex contains: pink coral (Pleurocorallium secundum), red coral (Hemicorallium laauense), gold coral (Kulamanamana haumeaae), and bamboo coral (Acanella sp.).</v>
      </c>
      <c r="J292" s="59" t="str">
        <f t="shared" si="1"/>
        <v/>
      </c>
      <c r="K292" s="40">
        <f t="shared" si="2"/>
        <v>0</v>
      </c>
    </row>
    <row r="293">
      <c r="A293" s="66">
        <v>293.0</v>
      </c>
      <c r="B293" s="58" t="s">
        <v>18</v>
      </c>
      <c r="C293" s="58" t="s">
        <v>1223</v>
      </c>
      <c r="D293" s="58" t="s">
        <v>1253</v>
      </c>
      <c r="E293" s="58" t="s">
        <v>1678</v>
      </c>
      <c r="F293" s="58" t="s">
        <v>1683</v>
      </c>
      <c r="G293" s="58" t="s">
        <v>1683</v>
      </c>
      <c r="H293" s="58" t="s">
        <v>669</v>
      </c>
      <c r="I293" s="69" t="str">
        <f t="array" ref="I293">IFERROR(INDEX('Table D. Endnotes for non-FSSI '!C:C, MATCH(B293&amp;D293,'Table D. Endnotes for non-FSSI '!A:A&amp;'Table D. Endnotes for non-FSSI '!B:B, 0)),"")</f>
        <v/>
      </c>
      <c r="J293" s="59" t="str">
        <f t="shared" si="1"/>
        <v/>
      </c>
      <c r="K293" s="40">
        <f t="shared" si="2"/>
        <v>0</v>
      </c>
    </row>
    <row r="294">
      <c r="A294" s="66">
        <v>294.0</v>
      </c>
      <c r="B294" s="58" t="s">
        <v>18</v>
      </c>
      <c r="C294" s="58" t="s">
        <v>1223</v>
      </c>
      <c r="D294" s="58" t="s">
        <v>1228</v>
      </c>
      <c r="E294" s="58" t="s">
        <v>1683</v>
      </c>
      <c r="F294" s="58" t="s">
        <v>1683</v>
      </c>
      <c r="G294" s="58" t="s">
        <v>1683</v>
      </c>
      <c r="H294" s="58" t="s">
        <v>669</v>
      </c>
      <c r="I294" s="69" t="str">
        <f t="array" ref="I294">IFERROR(INDEX('Table D. Endnotes for non-FSSI '!C:C, MATCH(B294&amp;D294,'Table D. Endnotes for non-FSSI '!A:A&amp;'Table D. Endnotes for non-FSSI '!B:B, 0)),"")</f>
        <v/>
      </c>
      <c r="J294" s="59" t="str">
        <f t="shared" si="1"/>
        <v/>
      </c>
      <c r="K294" s="40">
        <f t="shared" si="2"/>
        <v>0</v>
      </c>
    </row>
    <row r="295">
      <c r="A295" s="66">
        <v>295.0</v>
      </c>
      <c r="B295" s="58" t="s">
        <v>18</v>
      </c>
      <c r="C295" s="58" t="s">
        <v>1223</v>
      </c>
      <c r="D295" s="58" t="s">
        <v>1260</v>
      </c>
      <c r="E295" s="58" t="s">
        <v>1678</v>
      </c>
      <c r="F295" s="58" t="s">
        <v>1683</v>
      </c>
      <c r="G295" s="58" t="s">
        <v>1683</v>
      </c>
      <c r="H295" s="58" t="s">
        <v>669</v>
      </c>
      <c r="I295" s="69" t="str">
        <f t="array" ref="I295">IFERROR(INDEX('Table D. Endnotes for non-FSSI '!C:C, MATCH(B295&amp;D295,'Table D. Endnotes for non-FSSI '!A:A&amp;'Table D. Endnotes for non-FSSI '!B:B, 0)),"")</f>
        <v>The Northwestern Hawaiian Islands Crustacean Complex include: Ranina ranina (spanner crab), and Heterocarpus spp. (deepwater shrimp and nylon shrimp). Harvest quota for lobster is set at zero for the commercial lobster fishery in Northwest Hawaiian Islands Marine National Monument.</v>
      </c>
      <c r="J295" s="59" t="str">
        <f t="shared" si="1"/>
        <v/>
      </c>
      <c r="K295" s="40">
        <f t="shared" si="2"/>
        <v>0</v>
      </c>
    </row>
    <row r="296">
      <c r="A296" s="66">
        <v>296.0</v>
      </c>
      <c r="B296" s="58" t="s">
        <v>18</v>
      </c>
      <c r="C296" s="58" t="s">
        <v>1223</v>
      </c>
      <c r="D296" s="58" t="s">
        <v>1251</v>
      </c>
      <c r="E296" s="58" t="s">
        <v>1683</v>
      </c>
      <c r="F296" s="58" t="s">
        <v>1683</v>
      </c>
      <c r="G296" s="58" t="s">
        <v>1683</v>
      </c>
      <c r="H296" s="58" t="s">
        <v>669</v>
      </c>
      <c r="I296" s="69" t="str">
        <f t="array" ref="I296">IFERROR(INDEX('Table D. Endnotes for non-FSSI '!C:C, MATCH(B296&amp;D296,'Table D. Endnotes for non-FSSI '!A:A&amp;'Table D. Endnotes for non-FSSI '!B:B, 0)),"")</f>
        <v>Westpac Bed refugium- Precious Corals Complex contains: pink coral (Pleurocorallium secundum), red coral (Hemicorallium laauense), gold coral (Kulamanamana haumeaae), bamboo coral (Acanella sp.), and black coral (Antipathes griggi, Antipathes grandis, Myriopathes ulex).</v>
      </c>
      <c r="J296" s="59" t="str">
        <f t="shared" si="1"/>
        <v/>
      </c>
      <c r="K296" s="40">
        <f t="shared" si="2"/>
        <v>0</v>
      </c>
    </row>
    <row r="297">
      <c r="A297" s="66">
        <v>297.0</v>
      </c>
      <c r="B297" s="58" t="s">
        <v>18</v>
      </c>
      <c r="C297" s="58" t="s">
        <v>1420</v>
      </c>
      <c r="D297" s="58" t="s">
        <v>1442</v>
      </c>
      <c r="E297" s="58" t="s">
        <v>1678</v>
      </c>
      <c r="F297" s="58" t="s">
        <v>1678</v>
      </c>
      <c r="G297" s="58" t="s">
        <v>1678</v>
      </c>
      <c r="H297" s="58" t="s">
        <v>669</v>
      </c>
      <c r="I297" s="69" t="str">
        <f t="array" ref="I297">IFERROR(INDEX('Table D. Endnotes for non-FSSI '!C:C, MATCH(B297&amp;D297,'Table D. Endnotes for non-FSSI '!A:A&amp;'Table D. Endnotes for non-FSSI '!B:B, 0)),"")</f>
        <v/>
      </c>
      <c r="J297" s="59" t="str">
        <f t="shared" si="1"/>
        <v/>
      </c>
      <c r="K297" s="40">
        <f t="shared" si="2"/>
        <v>0</v>
      </c>
    </row>
    <row r="298">
      <c r="A298" s="66">
        <v>298.0</v>
      </c>
      <c r="B298" s="58" t="s">
        <v>18</v>
      </c>
      <c r="C298" s="58" t="s">
        <v>1420</v>
      </c>
      <c r="D298" s="58" t="s">
        <v>1429</v>
      </c>
      <c r="E298" s="58" t="s">
        <v>1683</v>
      </c>
      <c r="F298" s="58" t="s">
        <v>1683</v>
      </c>
      <c r="G298" s="58" t="s">
        <v>1683</v>
      </c>
      <c r="H298" s="58" t="s">
        <v>669</v>
      </c>
      <c r="I298" s="69" t="str">
        <f t="array" ref="I298">IFERROR(INDEX('Table D. Endnotes for non-FSSI '!C:C, MATCH(B298&amp;D298,'Table D. Endnotes for non-FSSI '!A:A&amp;'Table D. Endnotes for non-FSSI '!B:B, 0)),"")</f>
        <v/>
      </c>
      <c r="J298" s="59" t="str">
        <f t="shared" si="1"/>
        <v/>
      </c>
      <c r="K298" s="40">
        <f t="shared" si="2"/>
        <v>0</v>
      </c>
    </row>
    <row r="299">
      <c r="A299" s="66">
        <v>299.0</v>
      </c>
      <c r="B299" s="58" t="s">
        <v>18</v>
      </c>
      <c r="C299" s="58" t="s">
        <v>1420</v>
      </c>
      <c r="D299" s="58" t="s">
        <v>1437</v>
      </c>
      <c r="E299" s="58" t="s">
        <v>1678</v>
      </c>
      <c r="F299" s="58" t="s">
        <v>1678</v>
      </c>
      <c r="G299" s="58" t="s">
        <v>1678</v>
      </c>
      <c r="H299" s="58" t="s">
        <v>669</v>
      </c>
      <c r="I299" s="69" t="str">
        <f t="array" ref="I299">IFERROR(INDEX('Table D. Endnotes for non-FSSI '!C:C, MATCH(B299&amp;D299,'Table D. Endnotes for non-FSSI '!A:A&amp;'Table D. Endnotes for non-FSSI '!B:B, 0)),"")</f>
        <v/>
      </c>
      <c r="J299" s="59" t="str">
        <f t="shared" si="1"/>
        <v/>
      </c>
      <c r="K299" s="40">
        <f t="shared" si="2"/>
        <v>0</v>
      </c>
    </row>
    <row r="300">
      <c r="A300" s="66">
        <v>300.0</v>
      </c>
      <c r="B300" s="58" t="s">
        <v>18</v>
      </c>
      <c r="C300" s="58" t="s">
        <v>1420</v>
      </c>
      <c r="D300" s="58" t="s">
        <v>1427</v>
      </c>
      <c r="E300" s="58" t="s">
        <v>1683</v>
      </c>
      <c r="F300" s="58" t="s">
        <v>1683</v>
      </c>
      <c r="G300" s="58" t="s">
        <v>1683</v>
      </c>
      <c r="H300" s="58" t="s">
        <v>669</v>
      </c>
      <c r="I300" s="69" t="str">
        <f t="array" ref="I300">IFERROR(INDEX('Table D. Endnotes for non-FSSI '!C:C, MATCH(B300&amp;D300,'Table D. Endnotes for non-FSSI '!A:A&amp;'Table D. Endnotes for non-FSSI '!B:B, 0)),"")</f>
        <v/>
      </c>
      <c r="J300" s="59" t="str">
        <f t="shared" si="1"/>
        <v/>
      </c>
      <c r="K300" s="40">
        <f t="shared" si="2"/>
        <v>0</v>
      </c>
    </row>
    <row r="301">
      <c r="A301" s="66">
        <v>301.0</v>
      </c>
      <c r="B301" s="58" t="s">
        <v>18</v>
      </c>
      <c r="C301" s="58" t="s">
        <v>1420</v>
      </c>
      <c r="D301" s="58" t="s">
        <v>1432</v>
      </c>
      <c r="E301" s="58" t="s">
        <v>1683</v>
      </c>
      <c r="F301" s="58" t="s">
        <v>1683</v>
      </c>
      <c r="G301" s="58" t="s">
        <v>1683</v>
      </c>
      <c r="H301" s="58" t="s">
        <v>669</v>
      </c>
      <c r="I301" s="69" t="str">
        <f t="array" ref="I301">IFERROR(INDEX('Table D. Endnotes for non-FSSI '!C:C, MATCH(B301&amp;D301,'Table D. Endnotes for non-FSSI '!A:A&amp;'Table D. Endnotes for non-FSSI '!B:B, 0)),"")</f>
        <v/>
      </c>
      <c r="J301" s="59" t="str">
        <f t="shared" si="1"/>
        <v/>
      </c>
      <c r="K301" s="40">
        <f t="shared" si="2"/>
        <v>0</v>
      </c>
    </row>
    <row r="302">
      <c r="A302" s="66">
        <v>302.0</v>
      </c>
      <c r="B302" s="58" t="s">
        <v>18</v>
      </c>
      <c r="C302" s="58" t="s">
        <v>1420</v>
      </c>
      <c r="D302" s="58" t="s">
        <v>1426</v>
      </c>
      <c r="E302" s="58" t="s">
        <v>1680</v>
      </c>
      <c r="F302" s="58" t="s">
        <v>1680</v>
      </c>
      <c r="G302" s="58" t="s">
        <v>669</v>
      </c>
      <c r="H302" s="58" t="s">
        <v>669</v>
      </c>
      <c r="I302" s="69" t="str">
        <f t="array" ref="I302">IFERROR(INDEX('Table D. Endnotes for non-FSSI '!C:C, MATCH(B302&amp;D302,'Table D. Endnotes for non-FSSI '!A:A&amp;'Table D. Endnotes for non-FSSI '!B:B, 0)),"")</f>
        <v>NMFS notified the WPFMC (Council) on May 1, 2020 that this stock is subject to overfishing and is overfished. In addition to management efforts by NMFS and the Council, management of the oceanic whitetip shark in the WCPO is shared with the Western and Central Pacific Fisheries Commission. This stock meets the requirements under section 304(i) of the Magnuson- Stevens Act so a domestic rebuilding plan will not be developed for this stock because: (1) the overfishing and overfished status is due to excessive international fishing pressure; and (2) because it has not been determined that management measures adopted by the WCPFC will end overfishing and rebuild the stock. Consistent with Magnuson-Stevens Act section 304(i), the Council is required to: (1) Within one year, develop and submit recommendations to the Secretary of Commerce for domestic regulations to address the relative impact of fishing vessels of the United States on the WCPO oceanic whitetip shark stock, and (2) Develop and submit recommendations to the Secretary of State and to Congress for international actions that will end overfishing and rebuild the WCPO oceanic whitetip shark stock, taking into account the relative impact of vessels of other nations and vessels of the United States on the stock.</v>
      </c>
      <c r="J302" s="59" t="str">
        <f t="shared" si="1"/>
        <v/>
      </c>
      <c r="K302" s="40">
        <f t="shared" si="2"/>
        <v>0</v>
      </c>
    </row>
    <row r="303">
      <c r="A303" s="66">
        <v>303.0</v>
      </c>
      <c r="B303" s="58" t="s">
        <v>18</v>
      </c>
      <c r="C303" s="58" t="s">
        <v>1420</v>
      </c>
      <c r="D303" s="58" t="s">
        <v>1435</v>
      </c>
      <c r="E303" s="58" t="s">
        <v>1683</v>
      </c>
      <c r="F303" s="58" t="s">
        <v>1683</v>
      </c>
      <c r="G303" s="58" t="s">
        <v>1683</v>
      </c>
      <c r="H303" s="58" t="s">
        <v>669</v>
      </c>
      <c r="I303" s="69" t="str">
        <f t="array" ref="I303">IFERROR(INDEX('Table D. Endnotes for non-FSSI '!C:C, MATCH(B303&amp;D303,'Table D. Endnotes for non-FSSI '!A:A&amp;'Table D. Endnotes for non-FSSI '!B:B, 0)),"")</f>
        <v/>
      </c>
      <c r="J303" s="59" t="str">
        <f t="shared" si="1"/>
        <v/>
      </c>
      <c r="K303" s="40">
        <f t="shared" si="2"/>
        <v>0</v>
      </c>
    </row>
    <row r="304">
      <c r="A304" s="66">
        <v>304.0</v>
      </c>
      <c r="B304" s="58" t="s">
        <v>18</v>
      </c>
      <c r="C304" s="58" t="s">
        <v>1420</v>
      </c>
      <c r="D304" s="58" t="s">
        <v>1438</v>
      </c>
      <c r="E304" s="58" t="s">
        <v>1683</v>
      </c>
      <c r="F304" s="58" t="s">
        <v>1683</v>
      </c>
      <c r="G304" s="58" t="s">
        <v>1683</v>
      </c>
      <c r="H304" s="58" t="s">
        <v>669</v>
      </c>
      <c r="I304" s="69" t="str">
        <f t="array" ref="I304">IFERROR(INDEX('Table D. Endnotes for non-FSSI '!C:C, MATCH(B304&amp;D304,'Table D. Endnotes for non-FSSI '!A:A&amp;'Table D. Endnotes for non-FSSI '!B:B, 0)),"")</f>
        <v>The management unit includes Auxis spp. (frigate mackerels), Allothunnus spp. (slender tunas), and Scomber spp. (mackerels).</v>
      </c>
      <c r="J304" s="59" t="str">
        <f t="shared" si="1"/>
        <v/>
      </c>
      <c r="K304" s="40">
        <f t="shared" si="2"/>
        <v>0</v>
      </c>
    </row>
    <row r="305">
      <c r="A305" s="66">
        <v>305.0</v>
      </c>
      <c r="B305" s="58" t="s">
        <v>18</v>
      </c>
      <c r="C305" s="58" t="s">
        <v>1420</v>
      </c>
      <c r="D305" s="58" t="s">
        <v>1423</v>
      </c>
      <c r="E305" s="58" t="s">
        <v>1683</v>
      </c>
      <c r="F305" s="58" t="s">
        <v>1683</v>
      </c>
      <c r="G305" s="58" t="s">
        <v>1683</v>
      </c>
      <c r="H305" s="58" t="s">
        <v>669</v>
      </c>
      <c r="I305" s="69" t="str">
        <f t="array" ref="I305">IFERROR(INDEX('Table D. Endnotes for non-FSSI '!C:C, MATCH(B305&amp;D305,'Table D. Endnotes for non-FSSI '!A:A&amp;'Table D. Endnotes for non-FSSI '!B:B, 0)),"")</f>
        <v/>
      </c>
      <c r="J305" s="59" t="str">
        <f t="shared" si="1"/>
        <v/>
      </c>
      <c r="K305" s="40">
        <f t="shared" si="2"/>
        <v>0</v>
      </c>
    </row>
    <row r="306">
      <c r="A306" s="66">
        <v>306.0</v>
      </c>
      <c r="B306" s="58" t="s">
        <v>18</v>
      </c>
      <c r="C306" s="58" t="s">
        <v>1420</v>
      </c>
      <c r="D306" s="58" t="s">
        <v>1431</v>
      </c>
      <c r="E306" s="58" t="s">
        <v>1683</v>
      </c>
      <c r="F306" s="58" t="s">
        <v>1683</v>
      </c>
      <c r="G306" s="58" t="s">
        <v>1683</v>
      </c>
      <c r="H306" s="58" t="s">
        <v>669</v>
      </c>
      <c r="I306" s="69" t="str">
        <f t="array" ref="I306">IFERROR(INDEX('Table D. Endnotes for non-FSSI '!C:C, MATCH(B306&amp;D306,'Table D. Endnotes for non-FSSI '!A:A&amp;'Table D. Endnotes for non-FSSI '!B:B, 0)),"")</f>
        <v/>
      </c>
      <c r="J306" s="59" t="str">
        <f t="shared" si="1"/>
        <v/>
      </c>
      <c r="K306" s="40">
        <f t="shared" si="2"/>
        <v>0</v>
      </c>
    </row>
    <row r="307">
      <c r="A307" s="66">
        <v>307.0</v>
      </c>
      <c r="B307" s="58" t="s">
        <v>18</v>
      </c>
      <c r="C307" s="58" t="s">
        <v>1420</v>
      </c>
      <c r="D307" s="58" t="s">
        <v>1434</v>
      </c>
      <c r="E307" s="58" t="s">
        <v>1683</v>
      </c>
      <c r="F307" s="58" t="s">
        <v>1683</v>
      </c>
      <c r="G307" s="58" t="s">
        <v>1683</v>
      </c>
      <c r="H307" s="58" t="s">
        <v>669</v>
      </c>
      <c r="I307" s="69" t="str">
        <f t="array" ref="I307">IFERROR(INDEX('Table D. Endnotes for non-FSSI '!C:C, MATCH(B307&amp;D307,'Table D. Endnotes for non-FSSI '!A:A&amp;'Table D. Endnotes for non-FSSI '!B:B, 0)),"")</f>
        <v/>
      </c>
      <c r="J307" s="59" t="str">
        <f t="shared" si="1"/>
        <v/>
      </c>
      <c r="K307" s="40">
        <f t="shared" si="2"/>
        <v>0</v>
      </c>
    </row>
    <row r="308">
      <c r="A308" s="66">
        <v>308.0</v>
      </c>
      <c r="B308" s="58" t="s">
        <v>18</v>
      </c>
      <c r="C308" s="58" t="s">
        <v>1420</v>
      </c>
      <c r="D308" s="58" t="s">
        <v>1440</v>
      </c>
      <c r="E308" s="58" t="s">
        <v>1683</v>
      </c>
      <c r="F308" s="58" t="s">
        <v>1683</v>
      </c>
      <c r="G308" s="58" t="s">
        <v>1683</v>
      </c>
      <c r="H308" s="58" t="s">
        <v>669</v>
      </c>
      <c r="I308" s="69" t="str">
        <f t="array" ref="I308">IFERROR(INDEX('Table D. Endnotes for non-FSSI '!C:C, MATCH(B308&amp;D308,'Table D. Endnotes for non-FSSI '!A:A&amp;'Table D. Endnotes for non-FSSI '!B:B, 0)),"")</f>
        <v/>
      </c>
      <c r="J308" s="59" t="str">
        <f t="shared" si="1"/>
        <v/>
      </c>
      <c r="K308" s="40">
        <f t="shared" si="2"/>
        <v>0</v>
      </c>
    </row>
    <row r="309">
      <c r="A309" s="66">
        <v>309.0</v>
      </c>
      <c r="B309" s="58" t="s">
        <v>18</v>
      </c>
      <c r="C309" s="58" t="s">
        <v>1420</v>
      </c>
      <c r="D309" s="58" t="s">
        <v>1425</v>
      </c>
      <c r="E309" s="58" t="s">
        <v>1680</v>
      </c>
      <c r="F309" s="58" t="s">
        <v>1678</v>
      </c>
      <c r="G309" s="58" t="s">
        <v>1678</v>
      </c>
      <c r="H309" s="58" t="s">
        <v>669</v>
      </c>
      <c r="I309" s="69" t="str">
        <f t="array" ref="I309">IFERROR(INDEX('Table D. Endnotes for non-FSSI '!C:C, MATCH(B309&amp;D309,'Table D. Endnotes for non-FSSI '!A:A&amp;'Table D. Endnotes for non-FSSI '!B:B, 0)),"")</f>
        <v/>
      </c>
      <c r="J309" s="59" t="str">
        <f t="shared" si="1"/>
        <v/>
      </c>
      <c r="K309" s="40">
        <f t="shared" si="2"/>
        <v>0</v>
      </c>
    </row>
    <row r="310">
      <c r="A310" s="66">
        <v>310.0</v>
      </c>
      <c r="B310" s="58" t="s">
        <v>18</v>
      </c>
      <c r="C310" s="58" t="s">
        <v>1420</v>
      </c>
      <c r="D310" s="58" t="s">
        <v>1443</v>
      </c>
      <c r="E310" s="58" t="s">
        <v>1683</v>
      </c>
      <c r="F310" s="58" t="s">
        <v>1683</v>
      </c>
      <c r="G310" s="58" t="s">
        <v>1683</v>
      </c>
      <c r="H310" s="58" t="s">
        <v>669</v>
      </c>
      <c r="I310" s="69" t="str">
        <f t="array" ref="I310">IFERROR(INDEX('Table D. Endnotes for non-FSSI '!C:C, MATCH(B310&amp;D310,'Table D. Endnotes for non-FSSI '!A:A&amp;'Table D. Endnotes for non-FSSI '!B:B, 0)),"")</f>
        <v/>
      </c>
      <c r="J310" s="59" t="str">
        <f t="shared" si="1"/>
        <v/>
      </c>
      <c r="K310" s="40">
        <f t="shared" si="2"/>
        <v>0</v>
      </c>
    </row>
    <row r="311">
      <c r="A311" s="66">
        <v>311.0</v>
      </c>
      <c r="B311" s="58" t="s">
        <v>18</v>
      </c>
      <c r="C311" s="58" t="s">
        <v>1420</v>
      </c>
      <c r="D311" s="58" t="s">
        <v>1421</v>
      </c>
      <c r="E311" s="58" t="s">
        <v>1683</v>
      </c>
      <c r="F311" s="58" t="s">
        <v>1683</v>
      </c>
      <c r="G311" s="58" t="s">
        <v>1683</v>
      </c>
      <c r="H311" s="58" t="s">
        <v>669</v>
      </c>
      <c r="I311" s="69" t="str">
        <f t="array" ref="I311">IFERROR(INDEX('Table D. Endnotes for non-FSSI '!C:C, MATCH(B311&amp;D311,'Table D. Endnotes for non-FSSI '!A:A&amp;'Table D. Endnotes for non-FSSI '!B:B, 0)),"")</f>
        <v/>
      </c>
      <c r="J311" s="59" t="str">
        <f t="shared" si="1"/>
        <v/>
      </c>
      <c r="K311" s="40">
        <f t="shared" si="2"/>
        <v>0</v>
      </c>
    </row>
    <row r="312">
      <c r="A312" s="66">
        <v>312.0</v>
      </c>
      <c r="B312" s="58" t="s">
        <v>18</v>
      </c>
      <c r="C312" s="58" t="s">
        <v>1420</v>
      </c>
      <c r="D312" s="58" t="s">
        <v>1445</v>
      </c>
      <c r="E312" s="58" t="s">
        <v>1683</v>
      </c>
      <c r="F312" s="58" t="s">
        <v>1683</v>
      </c>
      <c r="G312" s="58" t="s">
        <v>1683</v>
      </c>
      <c r="H312" s="58" t="s">
        <v>669</v>
      </c>
      <c r="I312" s="69" t="str">
        <f t="array" ref="I312">IFERROR(INDEX('Table D. Endnotes for non-FSSI '!C:C, MATCH(B312&amp;D312,'Table D. Endnotes for non-FSSI '!A:A&amp;'Table D. Endnotes for non-FSSI '!B:B, 0)),"")</f>
        <v>The Squid Complex contains Ommastrephes bartamii (neon flying squid), Thysanoteuthis rhombus (diamondback squid), and Sthenoteuthis oualaniensis (purple flying squid.)</v>
      </c>
      <c r="J312" s="59" t="str">
        <f t="shared" si="1"/>
        <v/>
      </c>
      <c r="K312" s="40">
        <f t="shared" si="2"/>
        <v>0</v>
      </c>
    </row>
    <row r="313">
      <c r="A313" s="66">
        <v>313.0</v>
      </c>
      <c r="B313" s="58" t="s">
        <v>18</v>
      </c>
      <c r="C313" s="58" t="s">
        <v>1447</v>
      </c>
      <c r="D313" s="58" t="s">
        <v>1448</v>
      </c>
      <c r="E313" s="58" t="s">
        <v>1683</v>
      </c>
      <c r="F313" s="58" t="s">
        <v>1683</v>
      </c>
      <c r="G313" s="58" t="s">
        <v>1683</v>
      </c>
      <c r="H313" s="58" t="s">
        <v>669</v>
      </c>
      <c r="I313" s="69" t="str">
        <f t="array" ref="I313">IFERROR(INDEX('Table D. Endnotes for non-FSSI '!C:C, MATCH(B313&amp;D313,'Table D. Endnotes for non-FSSI '!A:A&amp;'Table D. Endnotes for non-FSSI '!B:B, 0)),"")</f>
        <v>The Pacific Remote Islands Areas Black Precious Coral Complex contains Antipathes dichotoma, Antipathes grandis and Antipathes ulex.</v>
      </c>
      <c r="J313" s="59" t="str">
        <f t="shared" si="1"/>
        <v/>
      </c>
      <c r="K313" s="40">
        <f t="shared" si="2"/>
        <v>0</v>
      </c>
    </row>
    <row r="314">
      <c r="A314" s="66">
        <v>314.0</v>
      </c>
      <c r="B314" s="58" t="s">
        <v>18</v>
      </c>
      <c r="C314" s="58" t="s">
        <v>1447</v>
      </c>
      <c r="D314" s="58" t="s">
        <v>1451</v>
      </c>
      <c r="E314" s="58" t="s">
        <v>1683</v>
      </c>
      <c r="F314" s="58" t="s">
        <v>1683</v>
      </c>
      <c r="G314" s="58" t="s">
        <v>1683</v>
      </c>
      <c r="H314" s="58" t="s">
        <v>669</v>
      </c>
      <c r="I314" s="69" t="str">
        <f t="array" ref="I314">IFERROR(INDEX('Table D. Endnotes for non-FSSI '!C:C, MATCH(B314&amp;D314,'Table D. Endnotes for non-FSSI '!A:A&amp;'Table D. Endnotes for non-FSSI '!B:B, 0)),"")</f>
        <v>The Pacific Remote Island Areas Bottomfish Complex contains an assemblage of 12 species, including jacks, snappers, emperors and groupers.</v>
      </c>
      <c r="J314" s="59" t="str">
        <f t="shared" si="1"/>
        <v/>
      </c>
      <c r="K314" s="40">
        <f t="shared" si="2"/>
        <v>0</v>
      </c>
    </row>
    <row r="315">
      <c r="A315" s="66">
        <v>315.0</v>
      </c>
      <c r="B315" s="58" t="s">
        <v>18</v>
      </c>
      <c r="C315" s="58" t="s">
        <v>1447</v>
      </c>
      <c r="D315" s="58" t="s">
        <v>1458</v>
      </c>
      <c r="E315" s="58" t="s">
        <v>1683</v>
      </c>
      <c r="F315" s="58" t="s">
        <v>1683</v>
      </c>
      <c r="G315" s="58" t="s">
        <v>1683</v>
      </c>
      <c r="H315" s="58" t="s">
        <v>669</v>
      </c>
      <c r="I315" s="69" t="str">
        <f t="array" ref="I315">IFERROR(INDEX('Table D. Endnotes for non-FSSI '!C:C, MATCH(B315&amp;D315,'Table D. Endnotes for non-FSSI '!A:A&amp;'Table D. Endnotes for non-FSSI '!B:B, 0)),"")</f>
        <v/>
      </c>
      <c r="J315" s="59" t="str">
        <f t="shared" si="1"/>
        <v/>
      </c>
      <c r="K315" s="40">
        <f t="shared" si="2"/>
        <v>0</v>
      </c>
    </row>
    <row r="316">
      <c r="A316" s="66">
        <v>316.0</v>
      </c>
      <c r="B316" s="58" t="s">
        <v>18</v>
      </c>
      <c r="C316" s="58" t="s">
        <v>1447</v>
      </c>
      <c r="D316" s="58" t="s">
        <v>1462</v>
      </c>
      <c r="E316" s="58" t="s">
        <v>1683</v>
      </c>
      <c r="F316" s="58" t="s">
        <v>1683</v>
      </c>
      <c r="G316" s="58" t="s">
        <v>1683</v>
      </c>
      <c r="H316" s="58" t="s">
        <v>669</v>
      </c>
      <c r="I316" s="69" t="str">
        <f t="array" ref="I316">IFERROR(INDEX('Table D. Endnotes for non-FSSI '!C:C, MATCH(B316&amp;D316,'Table D. Endnotes for non-FSSI '!A:A&amp;'Table D. Endnotes for non-FSSI '!B:B, 0)),"")</f>
        <v>The Pacific Remote Island Areas Crustaceans include Panulirus marginatus (spiny lobster), Panulirus penicillatus (spiny lobster), Family Scyllaridae (slipper lobster), Ranina ranina (Kona crab), and Heterocarpus spp. (deepwater shrimp).</v>
      </c>
      <c r="J316" s="59" t="str">
        <f t="shared" si="1"/>
        <v/>
      </c>
      <c r="K316" s="40">
        <f t="shared" si="2"/>
        <v>0</v>
      </c>
    </row>
    <row r="317">
      <c r="A317" s="66">
        <v>317.0</v>
      </c>
      <c r="B317" s="58" t="s">
        <v>18</v>
      </c>
      <c r="C317" s="58" t="s">
        <v>1447</v>
      </c>
      <c r="D317" s="58" t="s">
        <v>1460</v>
      </c>
      <c r="E317" s="58" t="s">
        <v>1683</v>
      </c>
      <c r="F317" s="58" t="s">
        <v>1683</v>
      </c>
      <c r="G317" s="58" t="s">
        <v>1683</v>
      </c>
      <c r="H317" s="58" t="s">
        <v>669</v>
      </c>
      <c r="I317" s="69" t="str">
        <f t="array" ref="I317">IFERROR(INDEX('Table D. Endnotes for non-FSSI '!C:C, MATCH(B317&amp;D317,'Table D. Endnotes for non-FSSI '!A:A&amp;'Table D. Endnotes for non-FSSI '!B:B, 0)),"")</f>
        <v>The Pacific Remote Island Areas Exploratory Area Precious Coral Complex contains pink coral (Corallium spp.), gold coral (Gerardia spp. and Narella spp.) and bamboo coral (Acanella spp., Calyptropora spp. and Lepidis olapa).</v>
      </c>
      <c r="J317" s="59" t="str">
        <f t="shared" si="1"/>
        <v/>
      </c>
      <c r="K317" s="40">
        <f t="shared" si="2"/>
        <v>0</v>
      </c>
    </row>
    <row r="318">
      <c r="A318" s="68"/>
      <c r="J318" s="59" t="str">
        <f t="shared" si="1"/>
        <v/>
      </c>
      <c r="K318" s="40">
        <f t="shared" si="2"/>
        <v>0</v>
      </c>
    </row>
    <row r="319">
      <c r="A319" s="68"/>
      <c r="J319" s="59" t="str">
        <f t="shared" si="1"/>
        <v/>
      </c>
      <c r="K319" s="40">
        <f t="shared" si="2"/>
        <v>0</v>
      </c>
    </row>
    <row r="320">
      <c r="A320" s="68"/>
      <c r="J320" s="59" t="str">
        <f t="shared" si="1"/>
        <v/>
      </c>
      <c r="K320" s="40">
        <f t="shared" si="2"/>
        <v>0</v>
      </c>
    </row>
    <row r="321">
      <c r="A321" s="68"/>
      <c r="J321" s="59" t="str">
        <f t="shared" si="1"/>
        <v/>
      </c>
      <c r="K321" s="40">
        <f t="shared" si="2"/>
        <v>0</v>
      </c>
    </row>
    <row r="322">
      <c r="A322" s="68"/>
      <c r="J322" s="59" t="str">
        <f t="shared" si="1"/>
        <v/>
      </c>
      <c r="K322" s="40">
        <f t="shared" si="2"/>
        <v>0</v>
      </c>
    </row>
    <row r="323">
      <c r="A323" s="68"/>
      <c r="J323" s="59" t="str">
        <f t="shared" si="1"/>
        <v/>
      </c>
      <c r="K323" s="40">
        <f t="shared" si="2"/>
        <v>0</v>
      </c>
    </row>
    <row r="324">
      <c r="A324" s="68"/>
      <c r="J324" s="59" t="str">
        <f t="shared" si="1"/>
        <v/>
      </c>
      <c r="K324" s="40">
        <f t="shared" si="2"/>
        <v>0</v>
      </c>
    </row>
    <row r="325">
      <c r="A325" s="68"/>
      <c r="J325" s="59" t="str">
        <f t="shared" si="1"/>
        <v/>
      </c>
      <c r="K325" s="40">
        <f t="shared" si="2"/>
        <v>0</v>
      </c>
    </row>
    <row r="326">
      <c r="A326" s="68"/>
      <c r="J326" s="59" t="str">
        <f t="shared" si="1"/>
        <v/>
      </c>
      <c r="K326" s="40">
        <f t="shared" si="2"/>
        <v>0</v>
      </c>
    </row>
    <row r="327">
      <c r="A327" s="68"/>
      <c r="J327" s="59" t="str">
        <f t="shared" si="1"/>
        <v/>
      </c>
      <c r="K327" s="40">
        <f t="shared" si="2"/>
        <v>0</v>
      </c>
    </row>
    <row r="328">
      <c r="A328" s="68"/>
      <c r="J328" s="59" t="str">
        <f t="shared" si="1"/>
        <v/>
      </c>
      <c r="K328" s="40">
        <f t="shared" si="2"/>
        <v>0</v>
      </c>
    </row>
    <row r="329">
      <c r="A329" s="68"/>
      <c r="J329" s="59" t="str">
        <f t="shared" si="1"/>
        <v/>
      </c>
      <c r="K329" s="40">
        <f t="shared" si="2"/>
        <v>0</v>
      </c>
    </row>
    <row r="330">
      <c r="A330" s="68"/>
      <c r="J330" s="59" t="str">
        <f t="shared" si="1"/>
        <v/>
      </c>
      <c r="K330" s="40">
        <f t="shared" si="2"/>
        <v>0</v>
      </c>
    </row>
    <row r="331">
      <c r="A331" s="68"/>
      <c r="J331" s="59" t="str">
        <f t="shared" si="1"/>
        <v/>
      </c>
      <c r="K331" s="40">
        <f t="shared" si="2"/>
        <v>0</v>
      </c>
    </row>
    <row r="332">
      <c r="A332" s="68"/>
      <c r="J332" s="59" t="str">
        <f t="shared" si="1"/>
        <v/>
      </c>
      <c r="K332" s="40">
        <f t="shared" si="2"/>
        <v>0</v>
      </c>
    </row>
    <row r="333">
      <c r="A333" s="68"/>
      <c r="J333" s="59" t="str">
        <f t="shared" si="1"/>
        <v/>
      </c>
      <c r="K333" s="40">
        <f t="shared" si="2"/>
        <v>0</v>
      </c>
    </row>
    <row r="334">
      <c r="A334" s="68"/>
      <c r="J334" s="59" t="str">
        <f t="shared" si="1"/>
        <v/>
      </c>
      <c r="K334" s="40">
        <f t="shared" si="2"/>
        <v>0</v>
      </c>
    </row>
    <row r="335">
      <c r="A335" s="68"/>
      <c r="J335" s="59" t="str">
        <f t="shared" si="1"/>
        <v/>
      </c>
      <c r="K335" s="40">
        <f t="shared" si="2"/>
        <v>0</v>
      </c>
    </row>
    <row r="336">
      <c r="A336" s="68"/>
      <c r="J336" s="59" t="str">
        <f t="shared" si="1"/>
        <v/>
      </c>
      <c r="K336" s="40">
        <f t="shared" si="2"/>
        <v>0</v>
      </c>
    </row>
    <row r="337">
      <c r="A337" s="68"/>
      <c r="J337" s="59" t="str">
        <f t="shared" si="1"/>
        <v/>
      </c>
      <c r="K337" s="40">
        <f t="shared" si="2"/>
        <v>0</v>
      </c>
    </row>
    <row r="338">
      <c r="A338" s="68"/>
      <c r="J338" s="59" t="str">
        <f t="shared" si="1"/>
        <v/>
      </c>
      <c r="K338" s="40">
        <f t="shared" si="2"/>
        <v>0</v>
      </c>
    </row>
    <row r="339">
      <c r="A339" s="68"/>
      <c r="J339" s="59" t="str">
        <f t="shared" si="1"/>
        <v/>
      </c>
      <c r="K339" s="40">
        <f t="shared" si="2"/>
        <v>0</v>
      </c>
    </row>
    <row r="340">
      <c r="A340" s="68"/>
      <c r="J340" s="59" t="str">
        <f t="shared" si="1"/>
        <v/>
      </c>
      <c r="K340" s="40">
        <f t="shared" si="2"/>
        <v>0</v>
      </c>
    </row>
    <row r="341">
      <c r="A341" s="68"/>
      <c r="J341" s="59" t="str">
        <f t="shared" si="1"/>
        <v/>
      </c>
      <c r="K341" s="40">
        <f t="shared" si="2"/>
        <v>0</v>
      </c>
    </row>
    <row r="342">
      <c r="A342" s="68"/>
      <c r="J342" s="59" t="str">
        <f t="shared" si="1"/>
        <v/>
      </c>
      <c r="K342" s="40">
        <f t="shared" si="2"/>
        <v>0</v>
      </c>
    </row>
    <row r="343">
      <c r="A343" s="68"/>
      <c r="J343" s="59" t="str">
        <f t="shared" si="1"/>
        <v/>
      </c>
      <c r="K343" s="40">
        <f t="shared" si="2"/>
        <v>0</v>
      </c>
    </row>
    <row r="344">
      <c r="A344" s="68"/>
      <c r="J344" s="59" t="str">
        <f t="shared" si="1"/>
        <v/>
      </c>
      <c r="K344" s="40">
        <f t="shared" si="2"/>
        <v>0</v>
      </c>
    </row>
    <row r="345">
      <c r="A345" s="68"/>
      <c r="J345" s="59" t="str">
        <f t="shared" si="1"/>
        <v/>
      </c>
      <c r="K345" s="40">
        <f t="shared" si="2"/>
        <v>0</v>
      </c>
    </row>
    <row r="346">
      <c r="A346" s="68"/>
      <c r="J346" s="59" t="str">
        <f t="shared" si="1"/>
        <v/>
      </c>
      <c r="K346" s="40">
        <f t="shared" si="2"/>
        <v>0</v>
      </c>
    </row>
    <row r="347">
      <c r="A347" s="68"/>
      <c r="J347" s="59" t="str">
        <f t="shared" si="1"/>
        <v/>
      </c>
      <c r="K347" s="40">
        <f t="shared" si="2"/>
        <v>0</v>
      </c>
    </row>
    <row r="348">
      <c r="A348" s="68"/>
      <c r="J348" s="59" t="str">
        <f t="shared" si="1"/>
        <v/>
      </c>
      <c r="K348" s="40">
        <f t="shared" si="2"/>
        <v>0</v>
      </c>
    </row>
    <row r="349">
      <c r="A349" s="68"/>
      <c r="J349" s="59" t="str">
        <f t="shared" si="1"/>
        <v/>
      </c>
      <c r="K349" s="40">
        <f t="shared" si="2"/>
        <v>0</v>
      </c>
    </row>
    <row r="350">
      <c r="A350" s="68"/>
      <c r="J350" s="59" t="str">
        <f t="shared" si="1"/>
        <v/>
      </c>
      <c r="K350" s="40">
        <f t="shared" si="2"/>
        <v>0</v>
      </c>
    </row>
    <row r="351">
      <c r="A351" s="68"/>
      <c r="J351" s="59" t="str">
        <f t="shared" si="1"/>
        <v/>
      </c>
      <c r="K351" s="40">
        <f t="shared" si="2"/>
        <v>0</v>
      </c>
    </row>
    <row r="352">
      <c r="A352" s="68"/>
      <c r="J352" s="59" t="str">
        <f t="shared" si="1"/>
        <v/>
      </c>
      <c r="K352" s="40">
        <f t="shared" si="2"/>
        <v>0</v>
      </c>
    </row>
    <row r="353">
      <c r="A353" s="68"/>
      <c r="J353" s="59" t="str">
        <f t="shared" si="1"/>
        <v/>
      </c>
      <c r="K353" s="40">
        <f t="shared" si="2"/>
        <v>0</v>
      </c>
    </row>
    <row r="354">
      <c r="A354" s="68"/>
      <c r="J354" s="59" t="str">
        <f t="shared" si="1"/>
        <v/>
      </c>
      <c r="K354" s="40">
        <f t="shared" si="2"/>
        <v>0</v>
      </c>
    </row>
    <row r="355">
      <c r="A355" s="68"/>
      <c r="J355" s="59" t="str">
        <f t="shared" si="1"/>
        <v/>
      </c>
      <c r="K355" s="40">
        <f t="shared" si="2"/>
        <v>0</v>
      </c>
    </row>
    <row r="356">
      <c r="A356" s="68"/>
      <c r="J356" s="59" t="str">
        <f t="shared" si="1"/>
        <v/>
      </c>
      <c r="K356" s="40">
        <f t="shared" si="2"/>
        <v>0</v>
      </c>
    </row>
    <row r="357">
      <c r="A357" s="68"/>
      <c r="J357" s="59" t="str">
        <f t="shared" si="1"/>
        <v/>
      </c>
      <c r="K357" s="40">
        <f t="shared" si="2"/>
        <v>0</v>
      </c>
    </row>
    <row r="358">
      <c r="A358" s="68"/>
      <c r="J358" s="59" t="str">
        <f t="shared" si="1"/>
        <v/>
      </c>
      <c r="K358" s="40">
        <f t="shared" si="2"/>
        <v>0</v>
      </c>
    </row>
    <row r="359">
      <c r="A359" s="68"/>
      <c r="J359" s="59" t="str">
        <f t="shared" si="1"/>
        <v/>
      </c>
      <c r="K359" s="40">
        <f t="shared" si="2"/>
        <v>0</v>
      </c>
    </row>
    <row r="360">
      <c r="A360" s="68"/>
      <c r="J360" s="59" t="str">
        <f t="shared" si="1"/>
        <v/>
      </c>
      <c r="K360" s="40">
        <f t="shared" si="2"/>
        <v>0</v>
      </c>
    </row>
    <row r="361">
      <c r="A361" s="68"/>
      <c r="J361" s="59" t="str">
        <f t="shared" si="1"/>
        <v/>
      </c>
      <c r="K361" s="40">
        <f t="shared" si="2"/>
        <v>0</v>
      </c>
    </row>
    <row r="362">
      <c r="A362" s="68"/>
      <c r="J362" s="59" t="str">
        <f t="shared" si="1"/>
        <v/>
      </c>
      <c r="K362" s="40">
        <f t="shared" si="2"/>
        <v>0</v>
      </c>
    </row>
    <row r="363">
      <c r="A363" s="68"/>
      <c r="J363" s="59" t="str">
        <f t="shared" si="1"/>
        <v/>
      </c>
      <c r="K363" s="40">
        <f t="shared" si="2"/>
        <v>0</v>
      </c>
    </row>
    <row r="364">
      <c r="A364" s="68"/>
      <c r="J364" s="59" t="str">
        <f t="shared" si="1"/>
        <v/>
      </c>
      <c r="K364" s="40">
        <f t="shared" si="2"/>
        <v>0</v>
      </c>
    </row>
    <row r="365">
      <c r="A365" s="68"/>
      <c r="J365" s="59" t="str">
        <f t="shared" si="1"/>
        <v/>
      </c>
      <c r="K365" s="40">
        <f t="shared" si="2"/>
        <v>0</v>
      </c>
    </row>
    <row r="366">
      <c r="A366" s="68"/>
    </row>
    <row r="367">
      <c r="A367" s="68"/>
    </row>
    <row r="368">
      <c r="A368" s="68"/>
    </row>
    <row r="369">
      <c r="A369" s="68"/>
    </row>
    <row r="370">
      <c r="A370" s="68"/>
    </row>
    <row r="371">
      <c r="A371" s="68"/>
    </row>
    <row r="372">
      <c r="A372" s="68"/>
    </row>
    <row r="373">
      <c r="A373" s="68"/>
    </row>
    <row r="374">
      <c r="A374" s="68"/>
    </row>
    <row r="375">
      <c r="A375" s="68"/>
    </row>
    <row r="376">
      <c r="A376" s="68"/>
    </row>
    <row r="377">
      <c r="A377" s="68"/>
    </row>
    <row r="378">
      <c r="A378" s="68"/>
    </row>
    <row r="379">
      <c r="A379" s="68"/>
    </row>
    <row r="380">
      <c r="A380" s="68"/>
    </row>
    <row r="381">
      <c r="A381" s="68"/>
    </row>
    <row r="382">
      <c r="A382" s="68"/>
    </row>
    <row r="383">
      <c r="A383" s="68"/>
    </row>
    <row r="384">
      <c r="A384" s="68"/>
    </row>
    <row r="385">
      <c r="A385" s="68"/>
    </row>
    <row r="386">
      <c r="A386" s="68"/>
    </row>
    <row r="387">
      <c r="A387" s="68"/>
    </row>
    <row r="388">
      <c r="A388" s="68"/>
    </row>
    <row r="389">
      <c r="A389" s="68"/>
    </row>
    <row r="390">
      <c r="A390" s="68"/>
    </row>
    <row r="391">
      <c r="A391" s="68"/>
    </row>
    <row r="392">
      <c r="A392" s="68"/>
    </row>
    <row r="393">
      <c r="A393" s="68"/>
    </row>
    <row r="394">
      <c r="A394" s="68"/>
    </row>
    <row r="395">
      <c r="A395" s="68"/>
    </row>
    <row r="396">
      <c r="A396" s="68"/>
    </row>
    <row r="397">
      <c r="A397" s="68"/>
    </row>
    <row r="398">
      <c r="A398" s="68"/>
    </row>
    <row r="399">
      <c r="A399" s="68"/>
    </row>
    <row r="400">
      <c r="A400" s="68"/>
    </row>
    <row r="401">
      <c r="A401" s="68"/>
    </row>
    <row r="402">
      <c r="A402" s="68"/>
    </row>
    <row r="403">
      <c r="A403" s="68"/>
    </row>
    <row r="404">
      <c r="A404" s="68"/>
    </row>
    <row r="405">
      <c r="A405" s="68"/>
    </row>
    <row r="406">
      <c r="A406" s="68"/>
    </row>
    <row r="407">
      <c r="A407" s="68"/>
    </row>
    <row r="408">
      <c r="A408" s="68"/>
    </row>
    <row r="409">
      <c r="A409" s="68"/>
    </row>
    <row r="410">
      <c r="A410" s="68"/>
    </row>
    <row r="411">
      <c r="A411" s="68"/>
    </row>
    <row r="412">
      <c r="A412" s="68"/>
    </row>
    <row r="413">
      <c r="A413" s="68"/>
    </row>
    <row r="414">
      <c r="A414" s="68"/>
    </row>
    <row r="415">
      <c r="A415" s="68"/>
    </row>
    <row r="416">
      <c r="A416" s="68"/>
    </row>
    <row r="417">
      <c r="A417" s="68"/>
    </row>
    <row r="418">
      <c r="A418" s="68"/>
    </row>
    <row r="419">
      <c r="A419" s="68"/>
    </row>
    <row r="420">
      <c r="A420" s="68"/>
    </row>
    <row r="421">
      <c r="A421" s="68"/>
    </row>
    <row r="422">
      <c r="A422" s="68"/>
    </row>
    <row r="423">
      <c r="A423" s="68"/>
    </row>
    <row r="424">
      <c r="A424" s="68"/>
    </row>
    <row r="425">
      <c r="A425" s="68"/>
    </row>
    <row r="426">
      <c r="A426" s="68"/>
    </row>
    <row r="427">
      <c r="A427" s="68"/>
    </row>
    <row r="428">
      <c r="A428" s="68"/>
    </row>
    <row r="429">
      <c r="A429" s="68"/>
    </row>
    <row r="430">
      <c r="A430" s="68"/>
    </row>
    <row r="431">
      <c r="A431" s="68"/>
    </row>
    <row r="432">
      <c r="A432" s="68"/>
    </row>
    <row r="433">
      <c r="A433" s="68"/>
    </row>
    <row r="434">
      <c r="A434" s="68"/>
    </row>
    <row r="435">
      <c r="A435" s="68"/>
    </row>
    <row r="436">
      <c r="A436" s="68"/>
    </row>
    <row r="437">
      <c r="A437" s="68"/>
    </row>
    <row r="438">
      <c r="A438" s="68"/>
    </row>
    <row r="439">
      <c r="A439" s="68"/>
    </row>
    <row r="440">
      <c r="A440" s="68"/>
    </row>
    <row r="441">
      <c r="A441" s="68"/>
    </row>
    <row r="442">
      <c r="A442" s="68"/>
    </row>
    <row r="443">
      <c r="A443" s="68"/>
    </row>
    <row r="444">
      <c r="A444" s="68"/>
    </row>
    <row r="445">
      <c r="A445" s="68"/>
    </row>
    <row r="446">
      <c r="A446" s="68"/>
    </row>
    <row r="447">
      <c r="A447" s="68"/>
    </row>
    <row r="448">
      <c r="A448" s="68"/>
    </row>
    <row r="449">
      <c r="A449" s="68"/>
    </row>
    <row r="450">
      <c r="A450" s="68"/>
    </row>
    <row r="451">
      <c r="A451" s="68"/>
    </row>
    <row r="452">
      <c r="A452" s="68"/>
    </row>
    <row r="453">
      <c r="A453" s="68"/>
    </row>
    <row r="454">
      <c r="A454" s="68"/>
    </row>
    <row r="455">
      <c r="A455" s="68"/>
    </row>
    <row r="456">
      <c r="A456" s="68"/>
    </row>
    <row r="457">
      <c r="A457" s="68"/>
    </row>
    <row r="458">
      <c r="A458" s="68"/>
    </row>
    <row r="459">
      <c r="A459" s="68"/>
    </row>
    <row r="460">
      <c r="A460" s="68"/>
    </row>
    <row r="461">
      <c r="A461" s="68"/>
    </row>
    <row r="462">
      <c r="A462" s="68"/>
    </row>
    <row r="463">
      <c r="A463" s="68"/>
    </row>
    <row r="464">
      <c r="A464" s="68"/>
    </row>
    <row r="465">
      <c r="A465" s="68"/>
    </row>
    <row r="466">
      <c r="A466" s="68"/>
    </row>
    <row r="467">
      <c r="A467" s="68"/>
    </row>
    <row r="468">
      <c r="A468" s="68"/>
    </row>
    <row r="469">
      <c r="A469" s="68"/>
    </row>
    <row r="470">
      <c r="A470" s="68"/>
    </row>
    <row r="471">
      <c r="A471" s="68"/>
    </row>
    <row r="472">
      <c r="A472" s="68"/>
    </row>
    <row r="473">
      <c r="A473" s="68"/>
    </row>
    <row r="474">
      <c r="A474" s="68"/>
    </row>
    <row r="475">
      <c r="A475" s="68"/>
    </row>
    <row r="476">
      <c r="A476" s="68"/>
    </row>
    <row r="477">
      <c r="A477" s="68"/>
    </row>
    <row r="478">
      <c r="A478" s="68"/>
    </row>
    <row r="479">
      <c r="A479" s="68"/>
    </row>
    <row r="480">
      <c r="A480" s="68"/>
    </row>
    <row r="481">
      <c r="A481" s="68"/>
    </row>
    <row r="482">
      <c r="A482" s="68"/>
    </row>
    <row r="483">
      <c r="A483" s="68"/>
    </row>
    <row r="484">
      <c r="A484" s="68"/>
    </row>
    <row r="485">
      <c r="A485" s="68"/>
    </row>
    <row r="486">
      <c r="A486" s="68"/>
    </row>
    <row r="487">
      <c r="A487" s="68"/>
    </row>
    <row r="488">
      <c r="A488" s="68"/>
    </row>
    <row r="489">
      <c r="A489" s="68"/>
    </row>
    <row r="490">
      <c r="A490" s="68"/>
    </row>
    <row r="491">
      <c r="A491" s="68"/>
    </row>
    <row r="492">
      <c r="A492" s="68"/>
    </row>
    <row r="493">
      <c r="A493" s="68"/>
    </row>
    <row r="494">
      <c r="A494" s="68"/>
    </row>
    <row r="495">
      <c r="A495" s="68"/>
    </row>
    <row r="496">
      <c r="A496" s="68"/>
    </row>
    <row r="497">
      <c r="A497" s="68"/>
    </row>
    <row r="498">
      <c r="A498" s="68"/>
    </row>
    <row r="499">
      <c r="A499" s="68"/>
    </row>
    <row r="500">
      <c r="A500" s="68"/>
    </row>
    <row r="501">
      <c r="A501" s="68"/>
    </row>
    <row r="502">
      <c r="A502" s="68"/>
    </row>
    <row r="503">
      <c r="A503" s="68"/>
    </row>
    <row r="504">
      <c r="A504" s="68"/>
    </row>
    <row r="505">
      <c r="A505" s="68"/>
    </row>
    <row r="506">
      <c r="A506" s="68"/>
    </row>
    <row r="507">
      <c r="A507" s="68"/>
    </row>
    <row r="508">
      <c r="A508" s="68"/>
    </row>
    <row r="509">
      <c r="A509" s="68"/>
    </row>
    <row r="510">
      <c r="A510" s="68"/>
    </row>
    <row r="511">
      <c r="A511" s="68"/>
    </row>
    <row r="512">
      <c r="A512" s="68"/>
    </row>
    <row r="513">
      <c r="A513" s="68"/>
    </row>
    <row r="514">
      <c r="A514" s="68"/>
    </row>
    <row r="515">
      <c r="A515" s="68"/>
    </row>
    <row r="516">
      <c r="A516" s="68"/>
    </row>
    <row r="517">
      <c r="A517" s="68"/>
    </row>
    <row r="518">
      <c r="A518" s="68"/>
    </row>
    <row r="519">
      <c r="A519" s="68"/>
    </row>
    <row r="520">
      <c r="A520" s="68"/>
    </row>
    <row r="521">
      <c r="A521" s="68"/>
    </row>
    <row r="522">
      <c r="A522" s="68"/>
    </row>
    <row r="523">
      <c r="A523" s="68"/>
    </row>
    <row r="524">
      <c r="A524" s="68"/>
    </row>
    <row r="525">
      <c r="A525" s="68"/>
    </row>
    <row r="526">
      <c r="A526" s="68"/>
    </row>
    <row r="527">
      <c r="A527" s="68"/>
    </row>
    <row r="528">
      <c r="A528" s="68"/>
    </row>
    <row r="529">
      <c r="A529" s="68"/>
    </row>
    <row r="530">
      <c r="A530" s="68"/>
    </row>
    <row r="531">
      <c r="A531" s="68"/>
    </row>
    <row r="532">
      <c r="A532" s="68"/>
    </row>
    <row r="533">
      <c r="A533" s="68"/>
    </row>
    <row r="534">
      <c r="A534" s="68"/>
    </row>
    <row r="535">
      <c r="A535" s="68"/>
    </row>
    <row r="536">
      <c r="A536" s="68"/>
    </row>
    <row r="537">
      <c r="A537" s="68"/>
    </row>
    <row r="538">
      <c r="A538" s="68"/>
    </row>
    <row r="539">
      <c r="A539" s="68"/>
    </row>
    <row r="540">
      <c r="A540" s="68"/>
    </row>
    <row r="541">
      <c r="A541" s="68"/>
    </row>
    <row r="542">
      <c r="A542" s="68"/>
    </row>
    <row r="543">
      <c r="A543" s="68"/>
    </row>
    <row r="544">
      <c r="A544" s="68"/>
    </row>
    <row r="545">
      <c r="A545" s="68"/>
    </row>
    <row r="546">
      <c r="A546" s="68"/>
    </row>
    <row r="547">
      <c r="A547" s="68"/>
    </row>
    <row r="548">
      <c r="A548" s="68"/>
    </row>
    <row r="549">
      <c r="A549" s="68"/>
    </row>
    <row r="550">
      <c r="A550" s="68"/>
    </row>
    <row r="551">
      <c r="A551" s="68"/>
    </row>
    <row r="552">
      <c r="A552" s="68"/>
    </row>
    <row r="553">
      <c r="A553" s="68"/>
    </row>
    <row r="554">
      <c r="A554" s="68"/>
    </row>
    <row r="555">
      <c r="A555" s="68"/>
    </row>
    <row r="556">
      <c r="A556" s="68"/>
    </row>
    <row r="557">
      <c r="A557" s="68"/>
    </row>
    <row r="558">
      <c r="A558" s="68"/>
    </row>
    <row r="559">
      <c r="A559" s="68"/>
    </row>
    <row r="560">
      <c r="A560" s="68"/>
    </row>
    <row r="561">
      <c r="A561" s="68"/>
    </row>
    <row r="562">
      <c r="A562" s="68"/>
    </row>
    <row r="563">
      <c r="A563" s="68"/>
    </row>
    <row r="564">
      <c r="A564" s="68"/>
    </row>
    <row r="565">
      <c r="A565" s="68"/>
    </row>
    <row r="566">
      <c r="A566" s="68"/>
    </row>
    <row r="567">
      <c r="A567" s="68"/>
    </row>
    <row r="568">
      <c r="A568" s="68"/>
    </row>
    <row r="569">
      <c r="A569" s="68"/>
    </row>
    <row r="570">
      <c r="A570" s="68"/>
    </row>
    <row r="571">
      <c r="A571" s="68"/>
    </row>
    <row r="572">
      <c r="A572" s="68"/>
    </row>
    <row r="573">
      <c r="A573" s="68"/>
    </row>
    <row r="574">
      <c r="A574" s="68"/>
    </row>
    <row r="575">
      <c r="A575" s="68"/>
    </row>
    <row r="576">
      <c r="A576" s="68"/>
    </row>
    <row r="577">
      <c r="A577" s="68"/>
    </row>
    <row r="578">
      <c r="A578" s="68"/>
    </row>
    <row r="579">
      <c r="A579" s="68"/>
    </row>
    <row r="580">
      <c r="A580" s="68"/>
    </row>
    <row r="581">
      <c r="A581" s="68"/>
    </row>
    <row r="582">
      <c r="A582" s="68"/>
    </row>
    <row r="583">
      <c r="A583" s="68"/>
    </row>
    <row r="584">
      <c r="A584" s="68"/>
    </row>
    <row r="585">
      <c r="A585" s="68"/>
    </row>
    <row r="586">
      <c r="A586" s="68"/>
    </row>
    <row r="587">
      <c r="A587" s="68"/>
    </row>
    <row r="588">
      <c r="A588" s="68"/>
    </row>
    <row r="589">
      <c r="A589" s="68"/>
    </row>
    <row r="590">
      <c r="A590" s="68"/>
    </row>
    <row r="591">
      <c r="A591" s="68"/>
    </row>
    <row r="592">
      <c r="A592" s="68"/>
    </row>
    <row r="593">
      <c r="A593" s="68"/>
    </row>
    <row r="594">
      <c r="A594" s="68"/>
    </row>
    <row r="595">
      <c r="A595" s="68"/>
    </row>
    <row r="596">
      <c r="A596" s="68"/>
    </row>
    <row r="597">
      <c r="A597" s="68"/>
    </row>
    <row r="598">
      <c r="A598" s="68"/>
    </row>
    <row r="599">
      <c r="A599" s="68"/>
    </row>
    <row r="600">
      <c r="A600" s="68"/>
    </row>
    <row r="601">
      <c r="A601" s="68"/>
    </row>
    <row r="602">
      <c r="A602" s="68"/>
    </row>
    <row r="603">
      <c r="A603" s="68"/>
    </row>
    <row r="604">
      <c r="A604" s="68"/>
    </row>
    <row r="605">
      <c r="A605" s="68"/>
    </row>
    <row r="606">
      <c r="A606" s="68"/>
    </row>
    <row r="607">
      <c r="A607" s="68"/>
    </row>
    <row r="608">
      <c r="A608" s="68"/>
    </row>
    <row r="609">
      <c r="A609" s="68"/>
    </row>
    <row r="610">
      <c r="A610" s="68"/>
    </row>
    <row r="611">
      <c r="A611" s="68"/>
    </row>
    <row r="612">
      <c r="A612" s="68"/>
    </row>
    <row r="613">
      <c r="A613" s="68"/>
    </row>
    <row r="614">
      <c r="A614" s="68"/>
    </row>
    <row r="615">
      <c r="A615" s="68"/>
    </row>
    <row r="616">
      <c r="A616" s="68"/>
    </row>
    <row r="617">
      <c r="A617" s="68"/>
    </row>
    <row r="618">
      <c r="A618" s="68"/>
    </row>
    <row r="619">
      <c r="A619" s="68"/>
    </row>
    <row r="620">
      <c r="A620" s="68"/>
    </row>
    <row r="621">
      <c r="A621" s="68"/>
    </row>
    <row r="622">
      <c r="A622" s="68"/>
    </row>
    <row r="623">
      <c r="A623" s="68"/>
    </row>
    <row r="624">
      <c r="A624" s="68"/>
    </row>
    <row r="625">
      <c r="A625" s="68"/>
    </row>
    <row r="626">
      <c r="A626" s="68"/>
    </row>
    <row r="627">
      <c r="A627" s="68"/>
    </row>
    <row r="628">
      <c r="A628" s="68"/>
    </row>
    <row r="629">
      <c r="A629" s="68"/>
    </row>
    <row r="630">
      <c r="A630" s="68"/>
    </row>
    <row r="631">
      <c r="A631" s="68"/>
    </row>
    <row r="632">
      <c r="A632" s="68"/>
    </row>
    <row r="633">
      <c r="A633" s="68"/>
    </row>
    <row r="634">
      <c r="A634" s="68"/>
    </row>
    <row r="635">
      <c r="A635" s="68"/>
    </row>
    <row r="636">
      <c r="A636" s="68"/>
    </row>
    <row r="637">
      <c r="A637" s="68"/>
    </row>
    <row r="638">
      <c r="A638" s="68"/>
    </row>
    <row r="639">
      <c r="A639" s="68"/>
    </row>
    <row r="640">
      <c r="A640" s="68"/>
    </row>
    <row r="641">
      <c r="A641" s="68"/>
    </row>
    <row r="642">
      <c r="A642" s="68"/>
    </row>
    <row r="643">
      <c r="A643" s="68"/>
    </row>
    <row r="644">
      <c r="A644" s="68"/>
    </row>
    <row r="645">
      <c r="A645" s="68"/>
    </row>
    <row r="646">
      <c r="A646" s="68"/>
    </row>
    <row r="647">
      <c r="A647" s="68"/>
    </row>
    <row r="648">
      <c r="A648" s="68"/>
    </row>
    <row r="649">
      <c r="A649" s="68"/>
    </row>
    <row r="650">
      <c r="A650" s="68"/>
    </row>
    <row r="651">
      <c r="A651" s="68"/>
    </row>
    <row r="652">
      <c r="A652" s="68"/>
    </row>
    <row r="653">
      <c r="A653" s="68"/>
    </row>
    <row r="654">
      <c r="A654" s="68"/>
    </row>
    <row r="655">
      <c r="A655" s="68"/>
    </row>
    <row r="656">
      <c r="A656" s="68"/>
    </row>
    <row r="657">
      <c r="A657" s="68"/>
    </row>
    <row r="658">
      <c r="A658" s="68"/>
    </row>
    <row r="659">
      <c r="A659" s="68"/>
    </row>
    <row r="660">
      <c r="A660" s="68"/>
    </row>
    <row r="661">
      <c r="A661" s="68"/>
    </row>
    <row r="662">
      <c r="A662" s="68"/>
    </row>
    <row r="663">
      <c r="A663" s="68"/>
    </row>
    <row r="664">
      <c r="A664" s="68"/>
    </row>
    <row r="665">
      <c r="A665" s="68"/>
    </row>
    <row r="666">
      <c r="A666" s="68"/>
    </row>
    <row r="667">
      <c r="A667" s="68"/>
    </row>
    <row r="668">
      <c r="A668" s="68"/>
    </row>
    <row r="669">
      <c r="A669" s="68"/>
    </row>
    <row r="670">
      <c r="A670" s="68"/>
    </row>
    <row r="671">
      <c r="A671" s="68"/>
    </row>
    <row r="672">
      <c r="A672" s="68"/>
    </row>
    <row r="673">
      <c r="A673" s="68"/>
    </row>
    <row r="674">
      <c r="A674" s="68"/>
    </row>
    <row r="675">
      <c r="A675" s="68"/>
    </row>
    <row r="676">
      <c r="A676" s="68"/>
    </row>
    <row r="677">
      <c r="A677" s="68"/>
    </row>
    <row r="678">
      <c r="A678" s="68"/>
    </row>
    <row r="679">
      <c r="A679" s="68"/>
    </row>
    <row r="680">
      <c r="A680" s="68"/>
    </row>
    <row r="681">
      <c r="A681" s="68"/>
    </row>
    <row r="682">
      <c r="A682" s="68"/>
    </row>
    <row r="683">
      <c r="A683" s="68"/>
    </row>
    <row r="684">
      <c r="A684" s="68"/>
    </row>
    <row r="685">
      <c r="A685" s="68"/>
    </row>
    <row r="686">
      <c r="A686" s="68"/>
    </row>
    <row r="687">
      <c r="A687" s="68"/>
    </row>
    <row r="688">
      <c r="A688" s="68"/>
    </row>
    <row r="689">
      <c r="A689" s="68"/>
    </row>
    <row r="690">
      <c r="A690" s="68"/>
    </row>
    <row r="691">
      <c r="A691" s="68"/>
    </row>
    <row r="692">
      <c r="A692" s="68"/>
    </row>
    <row r="693">
      <c r="A693" s="68"/>
    </row>
    <row r="694">
      <c r="A694" s="68"/>
    </row>
    <row r="695">
      <c r="A695" s="68"/>
    </row>
    <row r="696">
      <c r="A696" s="68"/>
    </row>
    <row r="697">
      <c r="A697" s="68"/>
    </row>
    <row r="698">
      <c r="A698" s="68"/>
    </row>
    <row r="699">
      <c r="A699" s="68"/>
    </row>
    <row r="700">
      <c r="A700" s="68"/>
    </row>
    <row r="701">
      <c r="A701" s="68"/>
    </row>
    <row r="702">
      <c r="A702" s="68"/>
    </row>
    <row r="703">
      <c r="A703" s="68"/>
    </row>
    <row r="704">
      <c r="A704" s="68"/>
    </row>
    <row r="705">
      <c r="A705" s="68"/>
    </row>
    <row r="706">
      <c r="A706" s="68"/>
    </row>
    <row r="707">
      <c r="A707" s="68"/>
    </row>
    <row r="708">
      <c r="A708" s="68"/>
    </row>
    <row r="709">
      <c r="A709" s="68"/>
    </row>
    <row r="710">
      <c r="A710" s="68"/>
    </row>
    <row r="711">
      <c r="A711" s="68"/>
    </row>
    <row r="712">
      <c r="A712" s="68"/>
    </row>
    <row r="713">
      <c r="A713" s="68"/>
    </row>
    <row r="714">
      <c r="A714" s="68"/>
    </row>
    <row r="715">
      <c r="A715" s="68"/>
    </row>
    <row r="716">
      <c r="A716" s="68"/>
    </row>
    <row r="717">
      <c r="A717" s="68"/>
    </row>
    <row r="718">
      <c r="A718" s="68"/>
    </row>
    <row r="719">
      <c r="A719" s="68"/>
    </row>
    <row r="720">
      <c r="A720" s="68"/>
    </row>
    <row r="721">
      <c r="A721" s="68"/>
    </row>
    <row r="722">
      <c r="A722" s="68"/>
    </row>
    <row r="723">
      <c r="A723" s="68"/>
    </row>
    <row r="724">
      <c r="A724" s="68"/>
    </row>
    <row r="725">
      <c r="A725" s="68"/>
    </row>
    <row r="726">
      <c r="A726" s="68"/>
    </row>
    <row r="727">
      <c r="A727" s="68"/>
    </row>
    <row r="728">
      <c r="A728" s="68"/>
    </row>
    <row r="729">
      <c r="A729" s="68"/>
    </row>
    <row r="730">
      <c r="A730" s="68"/>
    </row>
    <row r="731">
      <c r="A731" s="68"/>
    </row>
    <row r="732">
      <c r="A732" s="68"/>
    </row>
    <row r="733">
      <c r="A733" s="68"/>
    </row>
    <row r="734">
      <c r="A734" s="68"/>
    </row>
    <row r="735">
      <c r="A735" s="68"/>
    </row>
    <row r="736">
      <c r="A736" s="68"/>
    </row>
    <row r="737">
      <c r="A737" s="68"/>
    </row>
    <row r="738">
      <c r="A738" s="68"/>
    </row>
    <row r="739">
      <c r="A739" s="68"/>
    </row>
    <row r="740">
      <c r="A740" s="68"/>
    </row>
    <row r="741">
      <c r="A741" s="68"/>
    </row>
    <row r="742">
      <c r="A742" s="68"/>
    </row>
    <row r="743">
      <c r="A743" s="68"/>
    </row>
    <row r="744">
      <c r="A744" s="68"/>
    </row>
    <row r="745">
      <c r="A745" s="68"/>
    </row>
    <row r="746">
      <c r="A746" s="68"/>
    </row>
    <row r="747">
      <c r="A747" s="68"/>
    </row>
    <row r="748">
      <c r="A748" s="68"/>
    </row>
    <row r="749">
      <c r="A749" s="68"/>
    </row>
    <row r="750">
      <c r="A750" s="68"/>
    </row>
    <row r="751">
      <c r="A751" s="68"/>
    </row>
    <row r="752">
      <c r="A752" s="68"/>
    </row>
    <row r="753">
      <c r="A753" s="68"/>
    </row>
    <row r="754">
      <c r="A754" s="68"/>
    </row>
    <row r="755">
      <c r="A755" s="68"/>
    </row>
  </sheetData>
  <conditionalFormatting sqref="A2:AA317">
    <cfRule type="expression" dxfId="0" priority="1">
      <formula>$K2&gt;0</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3" max="3" width="35.38"/>
    <col customWidth="1" min="4" max="4" width="45.13"/>
    <col customWidth="1" min="5" max="5" width="17.0"/>
  </cols>
  <sheetData>
    <row r="1">
      <c r="A1" s="7">
        <v>1.0</v>
      </c>
      <c r="B1" s="7" t="s">
        <v>1667</v>
      </c>
      <c r="C1" s="7" t="s">
        <v>1668</v>
      </c>
      <c r="D1" s="7" t="s">
        <v>1744</v>
      </c>
      <c r="E1" s="7" t="s">
        <v>1745</v>
      </c>
      <c r="F1" s="68"/>
      <c r="G1" s="68"/>
      <c r="H1" s="68"/>
      <c r="I1" s="68"/>
      <c r="J1" s="68"/>
      <c r="K1" s="68"/>
      <c r="L1" s="68"/>
      <c r="M1" s="68"/>
      <c r="N1" s="68"/>
      <c r="O1" s="68"/>
      <c r="P1" s="68"/>
      <c r="Q1" s="68"/>
      <c r="R1" s="68"/>
      <c r="S1" s="68"/>
      <c r="T1" s="68"/>
      <c r="U1" s="68"/>
      <c r="V1" s="68"/>
      <c r="W1" s="68"/>
      <c r="X1" s="68"/>
      <c r="Y1" s="68"/>
    </row>
    <row r="2">
      <c r="A2" s="7">
        <v>2.0</v>
      </c>
      <c r="B2" s="56" t="s">
        <v>7</v>
      </c>
      <c r="C2" s="70" t="s">
        <v>1746</v>
      </c>
      <c r="D2" s="70" t="s">
        <v>1747</v>
      </c>
      <c r="E2" s="71" t="b">
        <v>0</v>
      </c>
    </row>
    <row r="3">
      <c r="A3" s="72">
        <v>3.0</v>
      </c>
      <c r="B3" s="56" t="s">
        <v>1748</v>
      </c>
      <c r="C3" s="70" t="s">
        <v>173</v>
      </c>
      <c r="D3" s="70" t="s">
        <v>1749</v>
      </c>
      <c r="E3" s="71" t="b">
        <v>0</v>
      </c>
    </row>
    <row r="4">
      <c r="E4" s="73"/>
    </row>
    <row r="5">
      <c r="E5" s="73"/>
    </row>
    <row r="6">
      <c r="E6" s="73"/>
    </row>
    <row r="7">
      <c r="E7" s="73"/>
    </row>
    <row r="8">
      <c r="E8" s="73"/>
    </row>
    <row r="9">
      <c r="E9" s="73"/>
    </row>
    <row r="10">
      <c r="E10" s="73"/>
    </row>
    <row r="11">
      <c r="E11" s="73"/>
    </row>
    <row r="12">
      <c r="E12" s="73"/>
    </row>
    <row r="13">
      <c r="E13" s="73"/>
    </row>
    <row r="14">
      <c r="E14" s="73"/>
    </row>
    <row r="15">
      <c r="E15" s="74"/>
    </row>
    <row r="16">
      <c r="E16" s="75"/>
    </row>
    <row r="17">
      <c r="E17" s="75"/>
    </row>
    <row r="18">
      <c r="E18" s="75" t="str">
        <f t="shared" ref="E18:E19" si="1">IFERROR(MATCH(B18&amp;C18, INDIRECT("allocations!A:A&amp;allocations!B:B"),0),"")</f>
        <v/>
      </c>
    </row>
    <row r="19">
      <c r="E19" s="75" t="str">
        <f t="shared" si="1"/>
        <v/>
      </c>
    </row>
  </sheetData>
  <conditionalFormatting sqref="A2:Y3">
    <cfRule type="expression" dxfId="0" priority="1">
      <formula>$E2=TRUE</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3" max="3" width="26.25"/>
    <col customWidth="1" min="4" max="4" width="21.0"/>
  </cols>
  <sheetData>
    <row r="1">
      <c r="A1" s="7">
        <v>1.0</v>
      </c>
      <c r="B1" s="7" t="s">
        <v>1667</v>
      </c>
      <c r="C1" s="7" t="s">
        <v>1668</v>
      </c>
      <c r="D1" s="7" t="s">
        <v>1669</v>
      </c>
      <c r="E1" s="7" t="s">
        <v>1745</v>
      </c>
      <c r="F1" s="68"/>
      <c r="G1" s="68"/>
      <c r="H1" s="68"/>
      <c r="I1" s="68"/>
      <c r="J1" s="68"/>
      <c r="K1" s="68"/>
      <c r="L1" s="68"/>
      <c r="M1" s="68"/>
      <c r="N1" s="68"/>
      <c r="O1" s="68"/>
      <c r="P1" s="68"/>
      <c r="Q1" s="68"/>
      <c r="R1" s="68"/>
      <c r="S1" s="68"/>
      <c r="T1" s="68"/>
      <c r="U1" s="68"/>
      <c r="V1" s="68"/>
      <c r="W1" s="68"/>
      <c r="X1" s="68"/>
      <c r="Y1" s="68"/>
      <c r="Z1" s="68"/>
    </row>
    <row r="2">
      <c r="A2" s="7">
        <v>2.0</v>
      </c>
      <c r="B2" s="6" t="s">
        <v>1414</v>
      </c>
      <c r="C2" s="6" t="s">
        <v>1750</v>
      </c>
      <c r="D2" s="6" t="s">
        <v>1751</v>
      </c>
      <c r="E2" s="71" t="b">
        <v>0</v>
      </c>
    </row>
    <row r="3">
      <c r="E3" s="71"/>
    </row>
  </sheetData>
  <conditionalFormatting sqref="A2:Y2">
    <cfRule type="expression" dxfId="0" priority="1">
      <formula>$E2=TRUE</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7.88"/>
  </cols>
  <sheetData>
    <row r="1">
      <c r="A1" s="76" t="s">
        <v>1667</v>
      </c>
      <c r="B1" s="76" t="s">
        <v>1669</v>
      </c>
      <c r="C1" s="76" t="s">
        <v>1676</v>
      </c>
    </row>
    <row r="2">
      <c r="A2" s="77" t="s">
        <v>8</v>
      </c>
      <c r="B2" s="77" t="s">
        <v>1477</v>
      </c>
      <c r="C2" s="77" t="s">
        <v>1752</v>
      </c>
    </row>
    <row r="3">
      <c r="A3" s="77" t="s">
        <v>8</v>
      </c>
      <c r="B3" s="77" t="s">
        <v>1474</v>
      </c>
      <c r="C3" s="77" t="s">
        <v>1753</v>
      </c>
    </row>
    <row r="4">
      <c r="A4" s="77" t="s">
        <v>8</v>
      </c>
      <c r="B4" s="77" t="s">
        <v>357</v>
      </c>
      <c r="C4" s="77" t="s">
        <v>1754</v>
      </c>
    </row>
    <row r="5">
      <c r="A5" s="77" t="s">
        <v>8</v>
      </c>
      <c r="B5" s="77" t="s">
        <v>388</v>
      </c>
      <c r="C5" s="77" t="s">
        <v>1755</v>
      </c>
    </row>
    <row r="6">
      <c r="A6" s="77" t="s">
        <v>8</v>
      </c>
      <c r="B6" s="77" t="s">
        <v>405</v>
      </c>
      <c r="C6" s="77" t="s">
        <v>1756</v>
      </c>
    </row>
    <row r="7">
      <c r="A7" s="77" t="s">
        <v>9</v>
      </c>
      <c r="B7" s="77" t="s">
        <v>1278</v>
      </c>
      <c r="C7" s="77" t="s">
        <v>1757</v>
      </c>
    </row>
    <row r="8">
      <c r="A8" s="77" t="s">
        <v>10</v>
      </c>
      <c r="B8" s="77" t="s">
        <v>296</v>
      </c>
      <c r="C8" s="77" t="s">
        <v>1758</v>
      </c>
    </row>
    <row r="9">
      <c r="A9" s="77" t="s">
        <v>10</v>
      </c>
      <c r="B9" s="77" t="s">
        <v>324</v>
      </c>
      <c r="C9" s="77" t="s">
        <v>1759</v>
      </c>
    </row>
    <row r="10">
      <c r="A10" s="77" t="s">
        <v>10</v>
      </c>
      <c r="B10" s="77" t="s">
        <v>1297</v>
      </c>
      <c r="C10" s="77" t="s">
        <v>1760</v>
      </c>
    </row>
    <row r="11">
      <c r="A11" s="77" t="s">
        <v>10</v>
      </c>
      <c r="B11" s="77" t="s">
        <v>354</v>
      </c>
      <c r="C11" s="77" t="s">
        <v>1761</v>
      </c>
    </row>
    <row r="12">
      <c r="A12" s="78" t="s">
        <v>10</v>
      </c>
      <c r="B12" s="78" t="s">
        <v>350</v>
      </c>
      <c r="C12" s="78" t="s">
        <v>1762</v>
      </c>
    </row>
    <row r="13">
      <c r="A13" s="78" t="s">
        <v>10</v>
      </c>
      <c r="B13" s="78" t="s">
        <v>332</v>
      </c>
      <c r="C13" s="78" t="s">
        <v>1763</v>
      </c>
    </row>
    <row r="14">
      <c r="A14" s="78" t="s">
        <v>10</v>
      </c>
      <c r="B14" s="78" t="s">
        <v>340</v>
      </c>
      <c r="C14" s="78" t="s">
        <v>1764</v>
      </c>
    </row>
    <row r="15">
      <c r="A15" s="78" t="s">
        <v>11</v>
      </c>
      <c r="B15" s="78" t="s">
        <v>637</v>
      </c>
      <c r="C15" s="78" t="s">
        <v>1765</v>
      </c>
    </row>
    <row r="16">
      <c r="A16" s="78" t="s">
        <v>11</v>
      </c>
      <c r="B16" s="78" t="s">
        <v>1293</v>
      </c>
      <c r="C16" s="78" t="s">
        <v>1766</v>
      </c>
    </row>
    <row r="17">
      <c r="A17" s="78" t="s">
        <v>12</v>
      </c>
      <c r="B17" s="78" t="s">
        <v>160</v>
      </c>
      <c r="C17" s="78" t="s">
        <v>1767</v>
      </c>
    </row>
    <row r="18">
      <c r="A18" s="78" t="s">
        <v>12</v>
      </c>
      <c r="B18" s="78" t="s">
        <v>157</v>
      </c>
      <c r="C18" s="78" t="s">
        <v>1768</v>
      </c>
    </row>
    <row r="19">
      <c r="A19" s="78" t="s">
        <v>12</v>
      </c>
      <c r="B19" s="78" t="s">
        <v>224</v>
      </c>
      <c r="C19" s="78" t="s">
        <v>1769</v>
      </c>
    </row>
    <row r="20">
      <c r="A20" s="78" t="s">
        <v>12</v>
      </c>
      <c r="B20" s="78" t="s">
        <v>246</v>
      </c>
      <c r="C20" s="78" t="s">
        <v>1770</v>
      </c>
    </row>
    <row r="21">
      <c r="A21" s="78" t="s">
        <v>12</v>
      </c>
      <c r="B21" s="78" t="s">
        <v>1161</v>
      </c>
      <c r="C21" s="78" t="s">
        <v>1771</v>
      </c>
    </row>
    <row r="22">
      <c r="A22" s="78" t="s">
        <v>12</v>
      </c>
      <c r="B22" s="78" t="s">
        <v>252</v>
      </c>
      <c r="C22" s="78" t="s">
        <v>1772</v>
      </c>
    </row>
    <row r="23">
      <c r="A23" s="78" t="s">
        <v>12</v>
      </c>
      <c r="B23" s="78" t="s">
        <v>279</v>
      </c>
      <c r="C23" s="78" t="s">
        <v>1773</v>
      </c>
    </row>
    <row r="24">
      <c r="A24" s="78" t="s">
        <v>12</v>
      </c>
      <c r="B24" s="78" t="s">
        <v>1179</v>
      </c>
      <c r="C24" s="78" t="s">
        <v>1774</v>
      </c>
    </row>
    <row r="25">
      <c r="A25" s="78" t="s">
        <v>12</v>
      </c>
      <c r="B25" s="78" t="s">
        <v>1214</v>
      </c>
      <c r="C25" s="78" t="s">
        <v>1775</v>
      </c>
    </row>
    <row r="26">
      <c r="A26" s="78" t="s">
        <v>12</v>
      </c>
      <c r="B26" s="78" t="s">
        <v>285</v>
      </c>
      <c r="C26" s="78" t="s">
        <v>1776</v>
      </c>
    </row>
    <row r="27">
      <c r="A27" s="78" t="s">
        <v>13</v>
      </c>
      <c r="B27" s="78" t="s">
        <v>704</v>
      </c>
      <c r="C27" s="78" t="s">
        <v>1777</v>
      </c>
    </row>
    <row r="28">
      <c r="A28" s="78" t="s">
        <v>13</v>
      </c>
      <c r="B28" s="78" t="s">
        <v>710</v>
      </c>
      <c r="C28" s="78" t="s">
        <v>1778</v>
      </c>
    </row>
    <row r="29">
      <c r="A29" s="78" t="s">
        <v>13</v>
      </c>
      <c r="B29" s="78" t="s">
        <v>459</v>
      </c>
      <c r="C29" s="78" t="s">
        <v>1779</v>
      </c>
    </row>
    <row r="30">
      <c r="A30" s="78" t="s">
        <v>13</v>
      </c>
      <c r="B30" s="78" t="s">
        <v>559</v>
      </c>
      <c r="C30" s="78" t="s">
        <v>1779</v>
      </c>
    </row>
    <row r="31">
      <c r="A31" s="78" t="s">
        <v>13</v>
      </c>
      <c r="B31" s="78" t="s">
        <v>601</v>
      </c>
      <c r="C31" s="78" t="s">
        <v>1780</v>
      </c>
    </row>
    <row r="32">
      <c r="A32" s="78" t="s">
        <v>13</v>
      </c>
      <c r="B32" s="78" t="s">
        <v>608</v>
      </c>
      <c r="C32" s="78" t="s">
        <v>1781</v>
      </c>
    </row>
    <row r="33">
      <c r="A33" s="78" t="s">
        <v>13</v>
      </c>
      <c r="B33" s="78" t="s">
        <v>1384</v>
      </c>
      <c r="C33" s="78" t="s">
        <v>1782</v>
      </c>
    </row>
    <row r="34">
      <c r="A34" s="78" t="s">
        <v>16</v>
      </c>
      <c r="B34" s="78" t="s">
        <v>1538</v>
      </c>
      <c r="C34" s="78" t="s">
        <v>1783</v>
      </c>
    </row>
    <row r="35">
      <c r="A35" s="78" t="s">
        <v>16</v>
      </c>
      <c r="B35" s="78" t="s">
        <v>1530</v>
      </c>
      <c r="C35" s="78" t="s">
        <v>1784</v>
      </c>
    </row>
    <row r="36">
      <c r="A36" s="78" t="s">
        <v>16</v>
      </c>
      <c r="B36" s="78" t="s">
        <v>1536</v>
      </c>
      <c r="C36" s="78" t="s">
        <v>1785</v>
      </c>
    </row>
    <row r="37">
      <c r="A37" s="78" t="s">
        <v>16</v>
      </c>
      <c r="B37" s="78" t="s">
        <v>1543</v>
      </c>
      <c r="C37" s="78" t="s">
        <v>1786</v>
      </c>
    </row>
    <row r="38">
      <c r="A38" s="78" t="s">
        <v>18</v>
      </c>
      <c r="B38" s="78" t="s">
        <v>1787</v>
      </c>
      <c r="C38" s="78" t="s">
        <v>1788</v>
      </c>
    </row>
    <row r="39">
      <c r="A39" s="78" t="s">
        <v>18</v>
      </c>
      <c r="B39" s="78" t="s">
        <v>1233</v>
      </c>
      <c r="C39" s="78" t="s">
        <v>1789</v>
      </c>
    </row>
    <row r="40">
      <c r="A40" s="78" t="s">
        <v>18</v>
      </c>
      <c r="B40" s="78" t="s">
        <v>1790</v>
      </c>
      <c r="C40" s="78" t="s">
        <v>1791</v>
      </c>
    </row>
    <row r="41">
      <c r="A41" s="78" t="s">
        <v>18</v>
      </c>
      <c r="B41" s="78" t="s">
        <v>1285</v>
      </c>
      <c r="C41" s="78" t="s">
        <v>1792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2.63"/>
    <col customWidth="1" min="4" max="4" width="24.63"/>
  </cols>
  <sheetData>
    <row r="1">
      <c r="A1" s="66" t="s">
        <v>1667</v>
      </c>
      <c r="B1" s="66" t="s">
        <v>1669</v>
      </c>
      <c r="C1" s="66" t="s">
        <v>1676</v>
      </c>
      <c r="D1" s="68"/>
      <c r="E1" s="68"/>
      <c r="F1" s="68"/>
      <c r="G1" s="68"/>
      <c r="H1" s="68"/>
      <c r="I1" s="68"/>
      <c r="J1" s="68"/>
      <c r="K1" s="68"/>
      <c r="L1" s="68"/>
      <c r="M1" s="68"/>
      <c r="N1" s="68"/>
      <c r="O1" s="68"/>
      <c r="P1" s="68"/>
      <c r="Q1" s="68"/>
      <c r="R1" s="68"/>
      <c r="S1" s="68"/>
      <c r="T1" s="68"/>
      <c r="U1" s="68"/>
      <c r="V1" s="68"/>
      <c r="W1" s="68"/>
      <c r="X1" s="68"/>
      <c r="Y1" s="68"/>
      <c r="Z1" s="68"/>
    </row>
    <row r="2">
      <c r="A2" s="11" t="s">
        <v>6</v>
      </c>
      <c r="B2" s="11" t="s">
        <v>989</v>
      </c>
      <c r="C2" s="11" t="s">
        <v>1793</v>
      </c>
    </row>
    <row r="3">
      <c r="A3" s="11" t="s">
        <v>6</v>
      </c>
      <c r="B3" s="11" t="s">
        <v>1040</v>
      </c>
      <c r="C3" s="11" t="s">
        <v>1794</v>
      </c>
    </row>
    <row r="4">
      <c r="A4" s="11" t="s">
        <v>6</v>
      </c>
      <c r="B4" s="11" t="s">
        <v>174</v>
      </c>
      <c r="C4" s="11" t="s">
        <v>1795</v>
      </c>
    </row>
    <row r="5">
      <c r="A5" s="11" t="s">
        <v>6</v>
      </c>
      <c r="B5" s="11" t="s">
        <v>1038</v>
      </c>
      <c r="C5" s="11" t="s">
        <v>1796</v>
      </c>
    </row>
    <row r="6">
      <c r="A6" s="11" t="s">
        <v>6</v>
      </c>
      <c r="B6" s="11" t="s">
        <v>1038</v>
      </c>
      <c r="C6" s="11" t="s">
        <v>1797</v>
      </c>
    </row>
    <row r="7">
      <c r="A7" s="11" t="s">
        <v>6</v>
      </c>
      <c r="B7" s="11" t="s">
        <v>1798</v>
      </c>
      <c r="C7" s="11" t="s">
        <v>1799</v>
      </c>
    </row>
    <row r="8">
      <c r="A8" s="11" t="s">
        <v>6</v>
      </c>
      <c r="B8" s="11" t="s">
        <v>1027</v>
      </c>
      <c r="C8" s="11" t="s">
        <v>1793</v>
      </c>
    </row>
    <row r="9">
      <c r="A9" s="11" t="s">
        <v>6</v>
      </c>
      <c r="B9" s="11" t="s">
        <v>1030</v>
      </c>
      <c r="C9" s="11" t="s">
        <v>1793</v>
      </c>
      <c r="D9" s="79"/>
    </row>
    <row r="10">
      <c r="A10" s="58" t="s">
        <v>6</v>
      </c>
      <c r="B10" s="58" t="s">
        <v>1032</v>
      </c>
      <c r="C10" s="58" t="s">
        <v>1800</v>
      </c>
      <c r="D10" s="79"/>
    </row>
    <row r="11">
      <c r="A11" s="58" t="s">
        <v>7</v>
      </c>
      <c r="B11" s="58" t="s">
        <v>807</v>
      </c>
      <c r="C11" s="58" t="s">
        <v>1801</v>
      </c>
      <c r="D11" s="79"/>
    </row>
    <row r="12">
      <c r="A12" s="58" t="s">
        <v>7</v>
      </c>
      <c r="B12" s="58" t="s">
        <v>835</v>
      </c>
      <c r="C12" s="58" t="s">
        <v>1802</v>
      </c>
      <c r="D12" s="79"/>
    </row>
    <row r="13">
      <c r="A13" s="58" t="s">
        <v>7</v>
      </c>
      <c r="B13" s="58" t="s">
        <v>779</v>
      </c>
      <c r="C13" s="58" t="s">
        <v>1803</v>
      </c>
      <c r="D13" s="79"/>
    </row>
    <row r="14">
      <c r="A14" s="58" t="s">
        <v>7</v>
      </c>
      <c r="B14" s="58" t="s">
        <v>774</v>
      </c>
      <c r="C14" s="58" t="s">
        <v>1804</v>
      </c>
      <c r="D14" s="79"/>
    </row>
    <row r="15">
      <c r="A15" s="58" t="s">
        <v>7</v>
      </c>
      <c r="B15" s="58" t="s">
        <v>760</v>
      </c>
      <c r="C15" s="58" t="s">
        <v>1805</v>
      </c>
      <c r="D15" s="79"/>
    </row>
    <row r="16">
      <c r="A16" s="58" t="s">
        <v>7</v>
      </c>
      <c r="B16" s="58" t="s">
        <v>803</v>
      </c>
      <c r="C16" s="58" t="s">
        <v>1806</v>
      </c>
      <c r="D16" s="79"/>
    </row>
    <row r="17">
      <c r="A17" s="58" t="s">
        <v>7</v>
      </c>
      <c r="B17" s="58" t="s">
        <v>797</v>
      </c>
      <c r="C17" s="58" t="s">
        <v>1807</v>
      </c>
      <c r="D17" s="79"/>
    </row>
    <row r="18">
      <c r="A18" s="58" t="s">
        <v>7</v>
      </c>
      <c r="B18" s="58" t="s">
        <v>869</v>
      </c>
      <c r="C18" s="58" t="s">
        <v>1808</v>
      </c>
      <c r="D18" s="79"/>
    </row>
    <row r="19">
      <c r="A19" s="58" t="s">
        <v>7</v>
      </c>
      <c r="B19" s="58" t="s">
        <v>825</v>
      </c>
      <c r="C19" s="58" t="s">
        <v>1809</v>
      </c>
      <c r="D19" s="79"/>
    </row>
    <row r="20">
      <c r="A20" s="58" t="s">
        <v>7</v>
      </c>
      <c r="B20" s="58" t="s">
        <v>765</v>
      </c>
      <c r="C20" s="58" t="s">
        <v>1810</v>
      </c>
      <c r="D20" s="79"/>
    </row>
    <row r="21">
      <c r="A21" s="58" t="s">
        <v>7</v>
      </c>
      <c r="B21" s="58" t="s">
        <v>745</v>
      </c>
      <c r="C21" s="58" t="s">
        <v>1811</v>
      </c>
      <c r="D21" s="79"/>
    </row>
    <row r="22">
      <c r="A22" s="58" t="s">
        <v>7</v>
      </c>
      <c r="B22" s="58" t="s">
        <v>841</v>
      </c>
      <c r="C22" s="58" t="s">
        <v>1812</v>
      </c>
      <c r="D22" s="79"/>
    </row>
    <row r="23">
      <c r="A23" s="58" t="s">
        <v>7</v>
      </c>
      <c r="B23" s="58" t="s">
        <v>816</v>
      </c>
      <c r="C23" s="58" t="s">
        <v>1813</v>
      </c>
      <c r="D23" s="79"/>
    </row>
    <row r="24">
      <c r="A24" s="58" t="s">
        <v>7</v>
      </c>
      <c r="B24" s="58" t="s">
        <v>741</v>
      </c>
      <c r="C24" s="58" t="s">
        <v>1814</v>
      </c>
      <c r="D24" s="79"/>
    </row>
    <row r="25">
      <c r="A25" s="58" t="s">
        <v>7</v>
      </c>
      <c r="B25" s="58" t="s">
        <v>791</v>
      </c>
      <c r="C25" s="58" t="s">
        <v>1815</v>
      </c>
      <c r="D25" s="79"/>
    </row>
    <row r="26">
      <c r="A26" s="58" t="s">
        <v>7</v>
      </c>
      <c r="B26" s="58" t="s">
        <v>786</v>
      </c>
      <c r="C26" s="58" t="s">
        <v>1816</v>
      </c>
      <c r="D26" s="79"/>
    </row>
    <row r="27">
      <c r="A27" s="58" t="s">
        <v>7</v>
      </c>
      <c r="B27" s="58" t="s">
        <v>914</v>
      </c>
      <c r="C27" s="58" t="s">
        <v>1817</v>
      </c>
      <c r="D27" s="79"/>
    </row>
    <row r="28">
      <c r="A28" s="58" t="s">
        <v>7</v>
      </c>
      <c r="B28" s="58" t="s">
        <v>892</v>
      </c>
      <c r="C28" s="58" t="s">
        <v>1804</v>
      </c>
      <c r="D28" s="79"/>
    </row>
    <row r="29">
      <c r="A29" s="58" t="s">
        <v>7</v>
      </c>
      <c r="B29" s="58" t="s">
        <v>896</v>
      </c>
      <c r="C29" s="58" t="s">
        <v>1807</v>
      </c>
      <c r="D29" s="79"/>
    </row>
    <row r="30">
      <c r="A30" s="58" t="s">
        <v>7</v>
      </c>
      <c r="B30" s="58" t="s">
        <v>918</v>
      </c>
      <c r="C30" s="58" t="s">
        <v>1818</v>
      </c>
      <c r="D30" s="79"/>
    </row>
    <row r="31">
      <c r="A31" s="58" t="s">
        <v>7</v>
      </c>
      <c r="B31" s="58" t="s">
        <v>900</v>
      </c>
      <c r="C31" s="58" t="s">
        <v>1819</v>
      </c>
      <c r="D31" s="79"/>
    </row>
    <row r="32">
      <c r="A32" s="58" t="s">
        <v>7</v>
      </c>
      <c r="B32" s="58" t="s">
        <v>929</v>
      </c>
      <c r="C32" s="58" t="s">
        <v>1808</v>
      </c>
      <c r="D32" s="79"/>
    </row>
    <row r="33">
      <c r="A33" s="58" t="s">
        <v>7</v>
      </c>
      <c r="B33" s="58" t="s">
        <v>931</v>
      </c>
      <c r="C33" s="58" t="s">
        <v>1820</v>
      </c>
      <c r="D33" s="79"/>
    </row>
    <row r="34">
      <c r="A34" s="58" t="s">
        <v>7</v>
      </c>
      <c r="B34" s="58" t="s">
        <v>927</v>
      </c>
      <c r="C34" s="58" t="s">
        <v>1810</v>
      </c>
      <c r="D34" s="79"/>
    </row>
    <row r="35">
      <c r="A35" s="58" t="s">
        <v>7</v>
      </c>
      <c r="B35" s="58" t="s">
        <v>888</v>
      </c>
      <c r="C35" s="58" t="s">
        <v>1811</v>
      </c>
      <c r="D35" s="79"/>
    </row>
    <row r="36">
      <c r="A36" s="58" t="s">
        <v>7</v>
      </c>
      <c r="B36" s="58" t="s">
        <v>966</v>
      </c>
      <c r="C36" s="58" t="s">
        <v>1821</v>
      </c>
      <c r="D36" s="79"/>
    </row>
    <row r="37">
      <c r="A37" s="58" t="s">
        <v>7</v>
      </c>
      <c r="B37" s="58" t="s">
        <v>968</v>
      </c>
      <c r="C37" s="58" t="s">
        <v>1822</v>
      </c>
      <c r="D37" s="79"/>
    </row>
    <row r="38">
      <c r="A38" s="58" t="s">
        <v>7</v>
      </c>
      <c r="B38" s="58" t="s">
        <v>954</v>
      </c>
      <c r="C38" s="58" t="s">
        <v>1823</v>
      </c>
      <c r="D38" s="79"/>
    </row>
    <row r="39">
      <c r="A39" s="58" t="s">
        <v>7</v>
      </c>
      <c r="B39" s="58" t="s">
        <v>971</v>
      </c>
      <c r="C39" s="58" t="s">
        <v>1818</v>
      </c>
      <c r="D39" s="79"/>
    </row>
    <row r="40">
      <c r="A40" s="58" t="s">
        <v>7</v>
      </c>
      <c r="B40" s="58" t="s">
        <v>974</v>
      </c>
      <c r="C40" s="58" t="s">
        <v>1824</v>
      </c>
      <c r="D40" s="79"/>
    </row>
    <row r="41">
      <c r="A41" s="58" t="s">
        <v>7</v>
      </c>
      <c r="B41" s="58" t="s">
        <v>962</v>
      </c>
      <c r="C41" s="58" t="s">
        <v>1819</v>
      </c>
      <c r="D41" s="79"/>
    </row>
    <row r="42">
      <c r="A42" s="58" t="s">
        <v>7</v>
      </c>
      <c r="B42" s="58" t="s">
        <v>983</v>
      </c>
      <c r="C42" s="58" t="s">
        <v>1808</v>
      </c>
      <c r="D42" s="79"/>
    </row>
    <row r="43">
      <c r="A43" s="58" t="s">
        <v>7</v>
      </c>
      <c r="B43" s="58" t="s">
        <v>985</v>
      </c>
      <c r="C43" s="58" t="s">
        <v>1820</v>
      </c>
      <c r="D43" s="79"/>
    </row>
    <row r="44">
      <c r="A44" s="58" t="s">
        <v>7</v>
      </c>
      <c r="B44" s="58" t="s">
        <v>981</v>
      </c>
      <c r="C44" s="58" t="s">
        <v>1810</v>
      </c>
      <c r="D44" s="79"/>
    </row>
    <row r="45">
      <c r="A45" s="58" t="s">
        <v>7</v>
      </c>
      <c r="B45" s="58" t="s">
        <v>940</v>
      </c>
      <c r="C45" s="58" t="s">
        <v>1811</v>
      </c>
      <c r="D45" s="79"/>
    </row>
    <row r="46">
      <c r="A46" s="58" t="s">
        <v>7</v>
      </c>
      <c r="B46" s="58" t="s">
        <v>944</v>
      </c>
      <c r="C46" s="58" t="s">
        <v>1825</v>
      </c>
      <c r="D46" s="79"/>
    </row>
    <row r="47">
      <c r="A47" s="58" t="s">
        <v>8</v>
      </c>
      <c r="B47" s="58" t="s">
        <v>1074</v>
      </c>
      <c r="C47" s="58" t="s">
        <v>1826</v>
      </c>
      <c r="D47" s="79"/>
    </row>
    <row r="48">
      <c r="A48" s="58" t="s">
        <v>8</v>
      </c>
      <c r="B48" s="58" t="s">
        <v>1076</v>
      </c>
      <c r="C48" s="58" t="s">
        <v>1826</v>
      </c>
      <c r="D48" s="79"/>
    </row>
    <row r="49">
      <c r="A49" s="58" t="s">
        <v>8</v>
      </c>
      <c r="B49" s="58" t="s">
        <v>1081</v>
      </c>
      <c r="C49" s="58" t="s">
        <v>1826</v>
      </c>
      <c r="D49" s="79"/>
    </row>
    <row r="50">
      <c r="A50" s="58" t="s">
        <v>8</v>
      </c>
      <c r="B50" s="58" t="s">
        <v>1078</v>
      </c>
      <c r="C50" s="58" t="s">
        <v>1826</v>
      </c>
      <c r="D50" s="79"/>
    </row>
    <row r="51">
      <c r="A51" s="58" t="s">
        <v>8</v>
      </c>
      <c r="B51" s="58" t="s">
        <v>1079</v>
      </c>
      <c r="C51" s="58" t="s">
        <v>1826</v>
      </c>
      <c r="D51" s="79"/>
    </row>
    <row r="52">
      <c r="A52" s="58" t="s">
        <v>8</v>
      </c>
      <c r="B52" s="58" t="s">
        <v>377</v>
      </c>
      <c r="C52" s="58" t="s">
        <v>1827</v>
      </c>
      <c r="D52" s="79"/>
    </row>
    <row r="53">
      <c r="A53" s="58" t="s">
        <v>8</v>
      </c>
      <c r="B53" s="58" t="s">
        <v>1487</v>
      </c>
      <c r="C53" s="58" t="s">
        <v>1828</v>
      </c>
      <c r="D53" s="79"/>
    </row>
    <row r="54">
      <c r="A54" s="58" t="s">
        <v>8</v>
      </c>
      <c r="B54" s="58" t="s">
        <v>1480</v>
      </c>
      <c r="C54" s="58" t="s">
        <v>1829</v>
      </c>
      <c r="D54" s="79"/>
    </row>
    <row r="55">
      <c r="A55" s="58" t="s">
        <v>8</v>
      </c>
      <c r="B55" s="58" t="s">
        <v>396</v>
      </c>
      <c r="C55" s="58" t="s">
        <v>1830</v>
      </c>
      <c r="D55" s="79"/>
    </row>
    <row r="56">
      <c r="A56" s="58" t="s">
        <v>8</v>
      </c>
      <c r="B56" s="58" t="s">
        <v>406</v>
      </c>
      <c r="C56" s="58" t="s">
        <v>1831</v>
      </c>
      <c r="D56" s="79"/>
    </row>
    <row r="57">
      <c r="A57" s="58" t="s">
        <v>10</v>
      </c>
      <c r="B57" s="58" t="s">
        <v>671</v>
      </c>
      <c r="C57" s="58" t="s">
        <v>1832</v>
      </c>
      <c r="D57" s="79"/>
    </row>
    <row r="58">
      <c r="A58" s="58" t="s">
        <v>10</v>
      </c>
      <c r="B58" s="58" t="s">
        <v>1091</v>
      </c>
      <c r="C58" s="58" t="s">
        <v>1833</v>
      </c>
      <c r="D58" s="79"/>
    </row>
    <row r="59">
      <c r="A59" s="58" t="s">
        <v>10</v>
      </c>
      <c r="B59" s="58" t="s">
        <v>1294</v>
      </c>
      <c r="C59" s="58" t="s">
        <v>1834</v>
      </c>
      <c r="D59" s="79"/>
    </row>
    <row r="60">
      <c r="A60" s="58" t="s">
        <v>10</v>
      </c>
      <c r="B60" s="58" t="s">
        <v>1300</v>
      </c>
      <c r="C60" s="58" t="s">
        <v>1835</v>
      </c>
      <c r="D60" s="79"/>
    </row>
    <row r="61">
      <c r="A61" s="58" t="s">
        <v>10</v>
      </c>
      <c r="B61" s="58" t="s">
        <v>1339</v>
      </c>
      <c r="C61" s="58" t="s">
        <v>1836</v>
      </c>
      <c r="D61" s="79"/>
    </row>
    <row r="62">
      <c r="A62" s="58" t="s">
        <v>10</v>
      </c>
      <c r="B62" s="58" t="s">
        <v>1303</v>
      </c>
      <c r="C62" s="58" t="s">
        <v>1837</v>
      </c>
      <c r="D62" s="79"/>
    </row>
    <row r="63">
      <c r="A63" s="58" t="s">
        <v>10</v>
      </c>
      <c r="B63" s="58" t="s">
        <v>320</v>
      </c>
      <c r="C63" s="58" t="s">
        <v>1838</v>
      </c>
      <c r="D63" s="79"/>
    </row>
    <row r="64">
      <c r="A64" s="58" t="s">
        <v>12</v>
      </c>
      <c r="B64" s="58" t="s">
        <v>170</v>
      </c>
      <c r="C64" s="58" t="s">
        <v>1839</v>
      </c>
      <c r="D64" s="79"/>
    </row>
    <row r="65">
      <c r="A65" s="58" t="s">
        <v>12</v>
      </c>
      <c r="B65" s="58" t="s">
        <v>1104</v>
      </c>
      <c r="C65" s="58" t="s">
        <v>1840</v>
      </c>
      <c r="D65" s="79"/>
    </row>
    <row r="66">
      <c r="A66" s="58" t="s">
        <v>12</v>
      </c>
      <c r="B66" s="58" t="s">
        <v>1107</v>
      </c>
      <c r="C66" s="58" t="s">
        <v>1840</v>
      </c>
      <c r="D66" s="79"/>
    </row>
    <row r="67">
      <c r="A67" s="58" t="s">
        <v>12</v>
      </c>
      <c r="B67" s="58" t="s">
        <v>1106</v>
      </c>
      <c r="C67" s="58" t="s">
        <v>1840</v>
      </c>
      <c r="D67" s="79"/>
    </row>
    <row r="68">
      <c r="A68" s="58" t="s">
        <v>12</v>
      </c>
      <c r="B68" s="58" t="s">
        <v>1117</v>
      </c>
      <c r="C68" s="58" t="s">
        <v>1773</v>
      </c>
      <c r="D68" s="79"/>
    </row>
    <row r="69">
      <c r="A69" s="58" t="s">
        <v>12</v>
      </c>
      <c r="B69" s="58" t="s">
        <v>1128</v>
      </c>
      <c r="C69" s="58" t="s">
        <v>1841</v>
      </c>
      <c r="D69" s="79"/>
    </row>
    <row r="70">
      <c r="A70" s="58" t="s">
        <v>12</v>
      </c>
      <c r="B70" s="58" t="s">
        <v>1139</v>
      </c>
      <c r="C70" s="58" t="s">
        <v>1842</v>
      </c>
      <c r="D70" s="79"/>
    </row>
    <row r="71">
      <c r="A71" s="58" t="s">
        <v>12</v>
      </c>
      <c r="B71" s="58" t="s">
        <v>1120</v>
      </c>
      <c r="C71" s="58" t="s">
        <v>1843</v>
      </c>
      <c r="D71" s="79"/>
    </row>
    <row r="72">
      <c r="A72" s="58" t="s">
        <v>12</v>
      </c>
      <c r="B72" s="58" t="s">
        <v>1156</v>
      </c>
      <c r="C72" s="58" t="s">
        <v>1844</v>
      </c>
      <c r="D72" s="79"/>
    </row>
    <row r="73">
      <c r="A73" s="58" t="s">
        <v>12</v>
      </c>
      <c r="B73" s="58" t="s">
        <v>1198</v>
      </c>
      <c r="C73" s="58" t="s">
        <v>1845</v>
      </c>
      <c r="D73" s="79"/>
    </row>
    <row r="74">
      <c r="A74" s="58" t="s">
        <v>12</v>
      </c>
      <c r="B74" s="58" t="s">
        <v>1201</v>
      </c>
      <c r="C74" s="58" t="s">
        <v>1846</v>
      </c>
      <c r="D74" s="79"/>
    </row>
    <row r="75">
      <c r="A75" s="58" t="s">
        <v>12</v>
      </c>
      <c r="B75" s="58" t="s">
        <v>1190</v>
      </c>
      <c r="C75" s="58" t="s">
        <v>1847</v>
      </c>
      <c r="D75" s="79"/>
    </row>
    <row r="76">
      <c r="A76" s="58" t="s">
        <v>12</v>
      </c>
      <c r="B76" s="58" t="s">
        <v>1217</v>
      </c>
      <c r="C76" s="58" t="s">
        <v>1844</v>
      </c>
      <c r="D76" s="79"/>
    </row>
    <row r="77">
      <c r="A77" s="58" t="s">
        <v>12</v>
      </c>
      <c r="B77" s="58" t="s">
        <v>1219</v>
      </c>
      <c r="C77" s="58" t="s">
        <v>1848</v>
      </c>
      <c r="D77" s="79"/>
    </row>
    <row r="78">
      <c r="A78" s="58" t="s">
        <v>12</v>
      </c>
      <c r="B78" s="58" t="s">
        <v>1498</v>
      </c>
      <c r="C78" s="58" t="s">
        <v>1849</v>
      </c>
      <c r="D78" s="79"/>
    </row>
    <row r="79">
      <c r="A79" s="58" t="s">
        <v>13</v>
      </c>
      <c r="B79" s="58" t="s">
        <v>505</v>
      </c>
      <c r="C79" s="58" t="s">
        <v>1850</v>
      </c>
      <c r="D79" s="79"/>
    </row>
    <row r="80">
      <c r="A80" s="58" t="s">
        <v>13</v>
      </c>
      <c r="B80" s="58" t="s">
        <v>516</v>
      </c>
      <c r="C80" s="58" t="s">
        <v>1851</v>
      </c>
      <c r="D80" s="79"/>
    </row>
    <row r="81">
      <c r="A81" s="58" t="s">
        <v>13</v>
      </c>
      <c r="B81" s="58" t="s">
        <v>518</v>
      </c>
      <c r="C81" s="58" t="s">
        <v>1852</v>
      </c>
      <c r="D81" s="79"/>
    </row>
    <row r="82">
      <c r="A82" s="58" t="s">
        <v>13</v>
      </c>
      <c r="B82" s="58" t="s">
        <v>542</v>
      </c>
      <c r="C82" s="58" t="s">
        <v>1853</v>
      </c>
      <c r="D82" s="79"/>
    </row>
    <row r="83">
      <c r="A83" s="58" t="s">
        <v>13</v>
      </c>
      <c r="B83" s="58" t="s">
        <v>545</v>
      </c>
      <c r="C83" s="58" t="s">
        <v>1854</v>
      </c>
      <c r="D83" s="79"/>
    </row>
    <row r="84">
      <c r="A84" s="58" t="s">
        <v>13</v>
      </c>
      <c r="B84" s="58" t="s">
        <v>554</v>
      </c>
      <c r="C84" s="58" t="s">
        <v>1855</v>
      </c>
      <c r="D84" s="79"/>
    </row>
    <row r="85">
      <c r="A85" s="58" t="s">
        <v>13</v>
      </c>
      <c r="B85" s="58" t="s">
        <v>561</v>
      </c>
      <c r="C85" s="58" t="s">
        <v>1856</v>
      </c>
      <c r="D85" s="79"/>
    </row>
    <row r="86">
      <c r="A86" s="58" t="s">
        <v>13</v>
      </c>
      <c r="B86" s="58" t="s">
        <v>572</v>
      </c>
      <c r="C86" s="58" t="s">
        <v>1857</v>
      </c>
      <c r="D86" s="79"/>
    </row>
    <row r="87">
      <c r="A87" s="58" t="s">
        <v>13</v>
      </c>
      <c r="B87" s="58" t="s">
        <v>581</v>
      </c>
      <c r="C87" s="58" t="s">
        <v>1858</v>
      </c>
      <c r="D87" s="79"/>
    </row>
    <row r="88">
      <c r="A88" s="58" t="s">
        <v>13</v>
      </c>
      <c r="B88" s="58" t="s">
        <v>1350</v>
      </c>
      <c r="C88" s="58" t="s">
        <v>1859</v>
      </c>
      <c r="D88" s="79"/>
    </row>
    <row r="89">
      <c r="A89" s="58" t="s">
        <v>13</v>
      </c>
      <c r="B89" s="58" t="s">
        <v>1352</v>
      </c>
      <c r="C89" s="58" t="s">
        <v>1859</v>
      </c>
      <c r="D89" s="79"/>
    </row>
    <row r="90">
      <c r="A90" s="58" t="s">
        <v>13</v>
      </c>
      <c r="B90" s="58" t="s">
        <v>1356</v>
      </c>
      <c r="C90" s="58" t="s">
        <v>1860</v>
      </c>
      <c r="D90" s="79"/>
    </row>
    <row r="91">
      <c r="A91" s="58" t="s">
        <v>13</v>
      </c>
      <c r="B91" s="58" t="s">
        <v>1361</v>
      </c>
      <c r="C91" s="58" t="s">
        <v>1860</v>
      </c>
      <c r="D91" s="79"/>
    </row>
    <row r="92">
      <c r="A92" s="58" t="s">
        <v>13</v>
      </c>
      <c r="B92" s="58" t="s">
        <v>1365</v>
      </c>
      <c r="C92" s="58" t="s">
        <v>1860</v>
      </c>
      <c r="D92" s="79"/>
    </row>
    <row r="93">
      <c r="A93" s="58" t="s">
        <v>13</v>
      </c>
      <c r="B93" s="58" t="s">
        <v>1344</v>
      </c>
      <c r="C93" s="58" t="s">
        <v>1861</v>
      </c>
      <c r="D93" s="79"/>
    </row>
    <row r="94">
      <c r="A94" s="58" t="s">
        <v>14</v>
      </c>
      <c r="B94" s="58" t="s">
        <v>1656</v>
      </c>
      <c r="C94" s="58" t="s">
        <v>1862</v>
      </c>
      <c r="D94" s="79"/>
    </row>
    <row r="95">
      <c r="A95" s="58" t="s">
        <v>14</v>
      </c>
      <c r="B95" s="58" t="s">
        <v>1647</v>
      </c>
      <c r="C95" s="58" t="s">
        <v>1863</v>
      </c>
      <c r="D95" s="79"/>
    </row>
    <row r="96">
      <c r="A96" s="58" t="s">
        <v>16</v>
      </c>
      <c r="B96" s="58" t="s">
        <v>1084</v>
      </c>
      <c r="C96" s="58" t="s">
        <v>1826</v>
      </c>
      <c r="D96" s="79"/>
    </row>
    <row r="97">
      <c r="A97" s="58" t="s">
        <v>16</v>
      </c>
      <c r="B97" s="58" t="s">
        <v>1085</v>
      </c>
      <c r="C97" s="58" t="s">
        <v>1826</v>
      </c>
      <c r="D97" s="79"/>
    </row>
    <row r="98">
      <c r="A98" s="58" t="s">
        <v>16</v>
      </c>
      <c r="B98" s="58" t="s">
        <v>1089</v>
      </c>
      <c r="C98" s="58" t="s">
        <v>1826</v>
      </c>
      <c r="D98" s="79"/>
    </row>
    <row r="99">
      <c r="A99" s="58" t="s">
        <v>16</v>
      </c>
      <c r="B99" s="58" t="s">
        <v>1086</v>
      </c>
      <c r="C99" s="58" t="s">
        <v>1826</v>
      </c>
      <c r="D99" s="79"/>
    </row>
    <row r="100">
      <c r="A100" s="58" t="s">
        <v>16</v>
      </c>
      <c r="B100" s="58" t="s">
        <v>1088</v>
      </c>
      <c r="C100" s="58" t="s">
        <v>1826</v>
      </c>
      <c r="D100" s="79"/>
    </row>
    <row r="101">
      <c r="A101" s="58" t="s">
        <v>16</v>
      </c>
      <c r="B101" s="58" t="s">
        <v>1465</v>
      </c>
      <c r="C101" s="58" t="s">
        <v>1864</v>
      </c>
      <c r="D101" s="79"/>
    </row>
    <row r="102">
      <c r="A102" s="58" t="s">
        <v>16</v>
      </c>
      <c r="B102" s="58" t="s">
        <v>1589</v>
      </c>
      <c r="C102" s="58" t="s">
        <v>1826</v>
      </c>
      <c r="D102" s="79"/>
    </row>
    <row r="103">
      <c r="A103" s="58" t="s">
        <v>16</v>
      </c>
      <c r="B103" s="58" t="s">
        <v>1865</v>
      </c>
      <c r="C103" s="58" t="s">
        <v>1866</v>
      </c>
      <c r="D103" s="79"/>
    </row>
    <row r="104">
      <c r="A104" s="58" t="s">
        <v>16</v>
      </c>
      <c r="B104" s="58" t="s">
        <v>1575</v>
      </c>
      <c r="C104" s="58" t="s">
        <v>1867</v>
      </c>
      <c r="D104" s="79"/>
    </row>
    <row r="105">
      <c r="A105" s="58" t="s">
        <v>16</v>
      </c>
      <c r="B105" s="58" t="s">
        <v>1580</v>
      </c>
      <c r="C105" s="58" t="s">
        <v>1828</v>
      </c>
      <c r="D105" s="79"/>
    </row>
    <row r="106">
      <c r="A106" s="58" t="s">
        <v>16</v>
      </c>
      <c r="B106" s="58" t="s">
        <v>1563</v>
      </c>
      <c r="C106" s="58" t="s">
        <v>1868</v>
      </c>
      <c r="D106" s="79"/>
    </row>
    <row r="107">
      <c r="A107" s="58" t="s">
        <v>16</v>
      </c>
      <c r="B107" s="58" t="s">
        <v>1869</v>
      </c>
      <c r="C107" s="58" t="s">
        <v>1870</v>
      </c>
      <c r="D107" s="79"/>
    </row>
    <row r="108">
      <c r="A108" s="58" t="s">
        <v>16</v>
      </c>
      <c r="B108" s="58" t="s">
        <v>1586</v>
      </c>
      <c r="C108" s="58" t="s">
        <v>1871</v>
      </c>
      <c r="D108" s="79"/>
    </row>
    <row r="109">
      <c r="A109" s="58" t="s">
        <v>17</v>
      </c>
      <c r="B109" s="58" t="s">
        <v>1601</v>
      </c>
      <c r="C109" s="58" t="s">
        <v>1872</v>
      </c>
      <c r="D109" s="79"/>
    </row>
    <row r="110">
      <c r="A110" s="58" t="s">
        <v>18</v>
      </c>
      <c r="B110" s="58" t="s">
        <v>1241</v>
      </c>
      <c r="C110" s="58" t="s">
        <v>1873</v>
      </c>
      <c r="D110" s="79"/>
    </row>
    <row r="111">
      <c r="A111" s="58" t="s">
        <v>18</v>
      </c>
      <c r="B111" s="58" t="s">
        <v>1224</v>
      </c>
      <c r="C111" s="58" t="s">
        <v>1874</v>
      </c>
      <c r="D111" s="79"/>
    </row>
    <row r="112">
      <c r="A112" s="58" t="s">
        <v>18</v>
      </c>
      <c r="B112" s="58" t="s">
        <v>1243</v>
      </c>
      <c r="C112" s="58" t="s">
        <v>1875</v>
      </c>
      <c r="D112" s="79"/>
    </row>
    <row r="113">
      <c r="A113" s="58" t="s">
        <v>18</v>
      </c>
      <c r="B113" s="58" t="s">
        <v>1237</v>
      </c>
      <c r="C113" s="58" t="s">
        <v>1876</v>
      </c>
      <c r="D113" s="79"/>
    </row>
    <row r="114">
      <c r="A114" s="58" t="s">
        <v>18</v>
      </c>
      <c r="B114" s="58" t="s">
        <v>1255</v>
      </c>
      <c r="C114" s="58" t="s">
        <v>1877</v>
      </c>
      <c r="D114" s="79"/>
    </row>
    <row r="115">
      <c r="A115" s="58" t="s">
        <v>18</v>
      </c>
      <c r="B115" s="58" t="s">
        <v>1245</v>
      </c>
      <c r="C115" s="58" t="s">
        <v>1878</v>
      </c>
      <c r="D115" s="79"/>
    </row>
    <row r="116">
      <c r="A116" s="60" t="s">
        <v>18</v>
      </c>
      <c r="B116" s="61" t="s">
        <v>1247</v>
      </c>
      <c r="C116" s="58" t="s">
        <v>1879</v>
      </c>
      <c r="D116" s="79"/>
    </row>
    <row r="117">
      <c r="A117" s="58" t="s">
        <v>18</v>
      </c>
      <c r="B117" s="58" t="s">
        <v>1249</v>
      </c>
      <c r="C117" s="58" t="s">
        <v>1880</v>
      </c>
      <c r="D117" s="79"/>
    </row>
    <row r="118">
      <c r="A118" s="58" t="s">
        <v>18</v>
      </c>
      <c r="B118" s="58" t="s">
        <v>1881</v>
      </c>
      <c r="C118" s="58" t="s">
        <v>1882</v>
      </c>
      <c r="D118" s="79"/>
    </row>
    <row r="119">
      <c r="A119" s="58" t="s">
        <v>18</v>
      </c>
      <c r="B119" s="58" t="s">
        <v>1883</v>
      </c>
      <c r="C119" s="58" t="s">
        <v>1884</v>
      </c>
      <c r="D119" s="79"/>
    </row>
    <row r="120">
      <c r="A120" s="58" t="s">
        <v>18</v>
      </c>
      <c r="B120" s="58" t="s">
        <v>1260</v>
      </c>
      <c r="C120" s="58" t="s">
        <v>1885</v>
      </c>
      <c r="D120" s="79"/>
    </row>
    <row r="121">
      <c r="A121" s="58" t="s">
        <v>18</v>
      </c>
      <c r="B121" s="58" t="s">
        <v>1251</v>
      </c>
      <c r="C121" s="58" t="s">
        <v>1886</v>
      </c>
      <c r="D121" s="79"/>
    </row>
    <row r="122">
      <c r="A122" s="58" t="s">
        <v>18</v>
      </c>
      <c r="B122" s="58" t="s">
        <v>1426</v>
      </c>
      <c r="C122" s="58" t="s">
        <v>1887</v>
      </c>
      <c r="D122" s="79"/>
    </row>
    <row r="123">
      <c r="A123" s="58" t="s">
        <v>18</v>
      </c>
      <c r="B123" s="58" t="s">
        <v>1438</v>
      </c>
      <c r="C123" s="58" t="s">
        <v>1888</v>
      </c>
      <c r="D123" s="79"/>
    </row>
    <row r="124">
      <c r="A124" s="58" t="s">
        <v>18</v>
      </c>
      <c r="B124" s="58" t="s">
        <v>1445</v>
      </c>
      <c r="C124" s="58" t="s">
        <v>1889</v>
      </c>
      <c r="D124" s="79"/>
    </row>
    <row r="125">
      <c r="A125" s="58" t="s">
        <v>18</v>
      </c>
      <c r="B125" s="58" t="s">
        <v>1448</v>
      </c>
      <c r="C125" s="58" t="s">
        <v>1890</v>
      </c>
      <c r="D125" s="79"/>
    </row>
    <row r="126">
      <c r="A126" s="58" t="s">
        <v>18</v>
      </c>
      <c r="B126" s="58" t="s">
        <v>1451</v>
      </c>
      <c r="C126" s="58" t="s">
        <v>1891</v>
      </c>
      <c r="D126" s="79"/>
    </row>
    <row r="127">
      <c r="A127" s="58" t="s">
        <v>18</v>
      </c>
      <c r="B127" s="58" t="s">
        <v>1892</v>
      </c>
      <c r="C127" s="58" t="s">
        <v>1893</v>
      </c>
      <c r="D127" s="79"/>
    </row>
    <row r="128">
      <c r="A128" s="58" t="s">
        <v>18</v>
      </c>
      <c r="B128" s="58" t="s">
        <v>1462</v>
      </c>
      <c r="C128" s="58" t="s">
        <v>1894</v>
      </c>
      <c r="D128" s="79"/>
    </row>
    <row r="129">
      <c r="A129" s="58" t="s">
        <v>18</v>
      </c>
      <c r="B129" s="58" t="s">
        <v>1460</v>
      </c>
      <c r="C129" s="58" t="s">
        <v>1895</v>
      </c>
      <c r="D129" s="79"/>
    </row>
    <row r="130">
      <c r="A130" s="58" t="s">
        <v>13</v>
      </c>
      <c r="B130" s="58" t="s">
        <v>1896</v>
      </c>
      <c r="C130" s="58" t="s">
        <v>1897</v>
      </c>
      <c r="D130" s="79"/>
    </row>
  </sheetData>
  <drawing r:id="rId1"/>
</worksheet>
</file>