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flopar\Dropbox\Belen\investigacion\2019_paper modelo\scientific reports\after revision\enviado\"/>
    </mc:Choice>
  </mc:AlternateContent>
  <bookViews>
    <workbookView xWindow="-105" yWindow="-105" windowWidth="19425" windowHeight="10425" tabRatio="920" activeTab="5"/>
  </bookViews>
  <sheets>
    <sheet name="Content" sheetId="27" r:id="rId1"/>
    <sheet name="S1_compounds_concentration" sheetId="28" r:id="rId2"/>
    <sheet name="S2_biomass" sheetId="1" r:id="rId3"/>
    <sheet name="S3_reactions" sheetId="29" r:id="rId4"/>
    <sheet name="S4_metabolites" sheetId="30" r:id="rId5"/>
    <sheet name="S5_Macromolecular Composition" sheetId="12" r:id="rId6"/>
    <sheet name="S6_Amino acids" sheetId="11" r:id="rId7"/>
    <sheet name="S7_DNA" sheetId="10" r:id="rId8"/>
    <sheet name="S8_RNA" sheetId="8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/>
  <c r="E28" i="1" l="1"/>
  <c r="B14" i="11" l="1"/>
  <c r="D13" i="11"/>
  <c r="B12" i="11"/>
  <c r="B6" i="11"/>
  <c r="D68" i="1"/>
  <c r="D53" i="1"/>
  <c r="D37" i="1"/>
  <c r="D32" i="1"/>
  <c r="D4" i="12"/>
  <c r="M12" i="11" l="1"/>
  <c r="E9" i="10" l="1"/>
  <c r="E8" i="10"/>
  <c r="E7" i="10"/>
  <c r="E6" i="10"/>
  <c r="D10" i="10"/>
  <c r="M69" i="11" l="1"/>
  <c r="B25" i="11" s="1"/>
  <c r="M65" i="11"/>
  <c r="B24" i="11" s="1"/>
  <c r="M63" i="11"/>
  <c r="B23" i="11" s="1"/>
  <c r="M62" i="11"/>
  <c r="B22" i="11" s="1"/>
  <c r="M58" i="11"/>
  <c r="B21" i="11" s="1"/>
  <c r="M52" i="11"/>
  <c r="B20" i="11" s="1"/>
  <c r="M48" i="11"/>
  <c r="B19" i="11" s="1"/>
  <c r="M46" i="11"/>
  <c r="B18" i="11" s="1"/>
  <c r="M45" i="11"/>
  <c r="B17" i="11" s="1"/>
  <c r="M43" i="11"/>
  <c r="B16" i="11" s="1"/>
  <c r="M37" i="11"/>
  <c r="B15" i="11" s="1"/>
  <c r="M34" i="11"/>
  <c r="M32" i="11"/>
  <c r="B13" i="11" s="1"/>
  <c r="M28" i="11"/>
  <c r="M26" i="11"/>
  <c r="B11" i="11" s="1"/>
  <c r="M24" i="11"/>
  <c r="B10" i="11" s="1"/>
  <c r="M22" i="11"/>
  <c r="B9" i="11" s="1"/>
  <c r="M20" i="11"/>
  <c r="B8" i="11" s="1"/>
  <c r="M18" i="11"/>
  <c r="B7" i="11" s="1"/>
  <c r="I10" i="8" l="1"/>
  <c r="F10" i="8"/>
  <c r="C10" i="8"/>
  <c r="D10" i="12"/>
  <c r="D9" i="12"/>
  <c r="D8" i="12"/>
  <c r="D7" i="12"/>
  <c r="D6" i="12"/>
  <c r="D5" i="12"/>
  <c r="B26" i="11"/>
  <c r="F9" i="10"/>
  <c r="F8" i="10"/>
  <c r="F7" i="10"/>
  <c r="J8" i="8"/>
  <c r="K8" i="8" s="1"/>
  <c r="G8" i="8"/>
  <c r="H8" i="8" s="1"/>
  <c r="D8" i="8"/>
  <c r="E8" i="8" s="1"/>
  <c r="J6" i="8"/>
  <c r="K6" i="8" s="1"/>
  <c r="G6" i="8"/>
  <c r="H6" i="8" s="1"/>
  <c r="D6" i="8"/>
  <c r="E6" i="8" s="1"/>
  <c r="J9" i="8"/>
  <c r="K9" i="8" s="1"/>
  <c r="G9" i="8"/>
  <c r="H9" i="8" s="1"/>
  <c r="D9" i="8"/>
  <c r="E9" i="8" s="1"/>
  <c r="J7" i="8"/>
  <c r="K7" i="8" s="1"/>
  <c r="G7" i="8"/>
  <c r="D7" i="8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S26" i="1" l="1"/>
  <c r="S7" i="1"/>
  <c r="S12" i="1"/>
  <c r="S20" i="1"/>
  <c r="S16" i="1"/>
  <c r="S5" i="1"/>
  <c r="S9" i="1"/>
  <c r="S13" i="1"/>
  <c r="S17" i="1"/>
  <c r="S21" i="1"/>
  <c r="S6" i="1"/>
  <c r="S10" i="1"/>
  <c r="S14" i="1"/>
  <c r="S18" i="1"/>
  <c r="S22" i="1"/>
  <c r="C7" i="11"/>
  <c r="C6" i="11"/>
  <c r="K10" i="8"/>
  <c r="C22" i="11"/>
  <c r="D22" i="11" s="1"/>
  <c r="C19" i="11"/>
  <c r="D19" i="11" s="1"/>
  <c r="C16" i="11"/>
  <c r="D16" i="11" s="1"/>
  <c r="C13" i="11"/>
  <c r="C10" i="11"/>
  <c r="D10" i="11" s="1"/>
  <c r="D7" i="11"/>
  <c r="C23" i="11"/>
  <c r="D23" i="11" s="1"/>
  <c r="C20" i="11"/>
  <c r="D20" i="11" s="1"/>
  <c r="C17" i="11"/>
  <c r="D17" i="11" s="1"/>
  <c r="C14" i="11"/>
  <c r="D14" i="11" s="1"/>
  <c r="C11" i="11"/>
  <c r="D11" i="11" s="1"/>
  <c r="C8" i="11"/>
  <c r="D8" i="11" s="1"/>
  <c r="C24" i="11"/>
  <c r="D24" i="11" s="1"/>
  <c r="C21" i="11"/>
  <c r="D21" i="11" s="1"/>
  <c r="C18" i="11"/>
  <c r="D18" i="11" s="1"/>
  <c r="C15" i="11"/>
  <c r="D15" i="11" s="1"/>
  <c r="C12" i="11"/>
  <c r="D12" i="11" s="1"/>
  <c r="C9" i="11"/>
  <c r="D9" i="11" s="1"/>
  <c r="C25" i="11"/>
  <c r="D25" i="11" s="1"/>
  <c r="E27" i="1"/>
  <c r="E10" i="10"/>
  <c r="E5" i="1"/>
  <c r="F6" i="10"/>
  <c r="E15" i="1"/>
  <c r="D10" i="8"/>
  <c r="S27" i="1"/>
  <c r="E18" i="1"/>
  <c r="T18" i="1" s="1"/>
  <c r="E26" i="1"/>
  <c r="T26" i="1" s="1"/>
  <c r="S24" i="1"/>
  <c r="E25" i="1"/>
  <c r="J10" i="8"/>
  <c r="S25" i="1"/>
  <c r="E20" i="1"/>
  <c r="E12" i="1"/>
  <c r="G10" i="8"/>
  <c r="D28" i="1"/>
  <c r="D24" i="1"/>
  <c r="S29" i="1"/>
  <c r="S28" i="1"/>
  <c r="S30" i="1"/>
  <c r="S4" i="1"/>
  <c r="S8" i="1"/>
  <c r="S11" i="1"/>
  <c r="S15" i="1"/>
  <c r="S19" i="1"/>
  <c r="S23" i="1"/>
  <c r="S31" i="1"/>
  <c r="L8" i="8"/>
  <c r="L9" i="8"/>
  <c r="L6" i="8"/>
  <c r="H7" i="8"/>
  <c r="H10" i="8" s="1"/>
  <c r="E7" i="8"/>
  <c r="E10" i="8" s="1"/>
  <c r="T20" i="1" l="1"/>
  <c r="T12" i="1"/>
  <c r="E13" i="1"/>
  <c r="T13" i="1" s="1"/>
  <c r="T27" i="1"/>
  <c r="T5" i="1"/>
  <c r="T25" i="1"/>
  <c r="E8" i="1"/>
  <c r="T8" i="1" s="1"/>
  <c r="E6" i="1"/>
  <c r="T6" i="1" s="1"/>
  <c r="E11" i="1"/>
  <c r="T11" i="1" s="1"/>
  <c r="E22" i="1"/>
  <c r="T22" i="1" s="1"/>
  <c r="E9" i="1"/>
  <c r="T9" i="1" s="1"/>
  <c r="E19" i="1"/>
  <c r="T19" i="1" s="1"/>
  <c r="E10" i="1"/>
  <c r="T10" i="1" s="1"/>
  <c r="E14" i="1"/>
  <c r="T14" i="1" s="1"/>
  <c r="E16" i="1"/>
  <c r="T16" i="1" s="1"/>
  <c r="E17" i="1"/>
  <c r="T17" i="1" s="1"/>
  <c r="E7" i="1"/>
  <c r="T7" i="1" s="1"/>
  <c r="E23" i="1"/>
  <c r="T23" i="1" s="1"/>
  <c r="T15" i="1"/>
  <c r="E21" i="1"/>
  <c r="T21" i="1" s="1"/>
  <c r="C26" i="11"/>
  <c r="D6" i="11"/>
  <c r="E24" i="1"/>
  <c r="T24" i="1" s="1"/>
  <c r="F10" i="10"/>
  <c r="E30" i="1"/>
  <c r="T30" i="1" s="1"/>
  <c r="E31" i="1"/>
  <c r="T28" i="1"/>
  <c r="T31" i="1"/>
  <c r="L7" i="8"/>
  <c r="U24" i="1" l="1"/>
  <c r="V25" i="1" s="1"/>
  <c r="W25" i="1" s="1"/>
  <c r="X25" i="1" s="1"/>
  <c r="F25" i="1" s="1"/>
  <c r="D26" i="11"/>
  <c r="T4" i="1"/>
  <c r="U4" i="1" s="1"/>
  <c r="V13" i="1" s="1"/>
  <c r="W13" i="1" s="1"/>
  <c r="X13" i="1" s="1"/>
  <c r="F13" i="1" s="1"/>
  <c r="E29" i="1"/>
  <c r="T29" i="1" s="1"/>
  <c r="U28" i="1" s="1"/>
  <c r="L10" i="8"/>
  <c r="V24" i="1" l="1"/>
  <c r="W24" i="1" s="1"/>
  <c r="X24" i="1" s="1"/>
  <c r="F24" i="1" s="1"/>
  <c r="V26" i="1"/>
  <c r="W26" i="1" s="1"/>
  <c r="X26" i="1" s="1"/>
  <c r="F26" i="1" s="1"/>
  <c r="V27" i="1"/>
  <c r="W27" i="1" s="1"/>
  <c r="X27" i="1" s="1"/>
  <c r="F27" i="1" s="1"/>
  <c r="V22" i="1"/>
  <c r="W22" i="1" s="1"/>
  <c r="X22" i="1" s="1"/>
  <c r="F22" i="1" s="1"/>
  <c r="V20" i="1"/>
  <c r="W20" i="1" s="1"/>
  <c r="X20" i="1" s="1"/>
  <c r="F20" i="1" s="1"/>
  <c r="V14" i="1"/>
  <c r="W14" i="1" s="1"/>
  <c r="X14" i="1" s="1"/>
  <c r="F14" i="1" s="1"/>
  <c r="V9" i="1"/>
  <c r="W9" i="1" s="1"/>
  <c r="X9" i="1" s="1"/>
  <c r="F9" i="1" s="1"/>
  <c r="V16" i="1"/>
  <c r="W16" i="1" s="1"/>
  <c r="X16" i="1" s="1"/>
  <c r="F16" i="1" s="1"/>
  <c r="V12" i="1"/>
  <c r="W12" i="1" s="1"/>
  <c r="X12" i="1" s="1"/>
  <c r="F12" i="1" s="1"/>
  <c r="V17" i="1"/>
  <c r="W17" i="1" s="1"/>
  <c r="X17" i="1" s="1"/>
  <c r="F17" i="1" s="1"/>
  <c r="V18" i="1"/>
  <c r="W18" i="1" s="1"/>
  <c r="X18" i="1" s="1"/>
  <c r="F18" i="1" s="1"/>
  <c r="V19" i="1"/>
  <c r="W19" i="1" s="1"/>
  <c r="X19" i="1" s="1"/>
  <c r="F19" i="1" s="1"/>
  <c r="V6" i="1"/>
  <c r="W6" i="1" s="1"/>
  <c r="X6" i="1" s="1"/>
  <c r="F6" i="1" s="1"/>
  <c r="V4" i="1"/>
  <c r="W4" i="1" s="1"/>
  <c r="X4" i="1" s="1"/>
  <c r="F4" i="1" s="1"/>
  <c r="V8" i="1"/>
  <c r="W8" i="1" s="1"/>
  <c r="X8" i="1" s="1"/>
  <c r="F8" i="1" s="1"/>
  <c r="V11" i="1"/>
  <c r="W11" i="1" s="1"/>
  <c r="X11" i="1" s="1"/>
  <c r="F11" i="1" s="1"/>
  <c r="V10" i="1"/>
  <c r="W10" i="1" s="1"/>
  <c r="X10" i="1" s="1"/>
  <c r="F10" i="1" s="1"/>
  <c r="V23" i="1"/>
  <c r="W23" i="1" s="1"/>
  <c r="X23" i="1" s="1"/>
  <c r="F23" i="1" s="1"/>
  <c r="V5" i="1"/>
  <c r="W5" i="1" s="1"/>
  <c r="X5" i="1" s="1"/>
  <c r="F5" i="1" s="1"/>
  <c r="V7" i="1"/>
  <c r="W7" i="1" s="1"/>
  <c r="X7" i="1" s="1"/>
  <c r="F7" i="1" s="1"/>
  <c r="V21" i="1"/>
  <c r="W21" i="1" s="1"/>
  <c r="X21" i="1" s="1"/>
  <c r="F21" i="1" s="1"/>
  <c r="V15" i="1"/>
  <c r="W15" i="1" s="1"/>
  <c r="X15" i="1" s="1"/>
  <c r="F15" i="1" s="1"/>
  <c r="V29" i="1"/>
  <c r="W29" i="1" s="1"/>
  <c r="X29" i="1" s="1"/>
  <c r="F29" i="1" s="1"/>
  <c r="V30" i="1"/>
  <c r="W30" i="1" s="1"/>
  <c r="X30" i="1" s="1"/>
  <c r="F30" i="1" s="1"/>
  <c r="V31" i="1"/>
  <c r="W31" i="1" s="1"/>
  <c r="X31" i="1" s="1"/>
  <c r="F31" i="1" s="1"/>
  <c r="V28" i="1"/>
  <c r="W28" i="1" s="1"/>
  <c r="X28" i="1" s="1"/>
  <c r="F28" i="1" s="1"/>
</calcChain>
</file>

<file path=xl/sharedStrings.xml><?xml version="1.0" encoding="utf-8"?>
<sst xmlns="http://schemas.openxmlformats.org/spreadsheetml/2006/main" count="12876" uniqueCount="8648">
  <si>
    <t>References</t>
  </si>
  <si>
    <t>Total</t>
  </si>
  <si>
    <t>Reference</t>
  </si>
  <si>
    <t>pe140</t>
  </si>
  <si>
    <t>pe160</t>
  </si>
  <si>
    <t>pe161</t>
  </si>
  <si>
    <t>pe181</t>
  </si>
  <si>
    <t>pe180</t>
  </si>
  <si>
    <t>pg160</t>
  </si>
  <si>
    <t>pg161</t>
  </si>
  <si>
    <t>pg181</t>
  </si>
  <si>
    <t>pg180</t>
  </si>
  <si>
    <t>clpn140</t>
  </si>
  <si>
    <t>clpn160</t>
  </si>
  <si>
    <t>clpn161</t>
  </si>
  <si>
    <t>clpn181</t>
  </si>
  <si>
    <t>clpn180</t>
  </si>
  <si>
    <t>Total:</t>
  </si>
  <si>
    <t>Notes</t>
  </si>
  <si>
    <t>Macromolecule</t>
  </si>
  <si>
    <t>overall wt%</t>
  </si>
  <si>
    <t>composition (molar fraction)</t>
  </si>
  <si>
    <t>mmol/gDW (Calc.)</t>
  </si>
  <si>
    <t>metabolite</t>
  </si>
  <si>
    <t>location</t>
  </si>
  <si>
    <t>type</t>
  </si>
  <si>
    <t>formula</t>
  </si>
  <si>
    <t>C</t>
  </si>
  <si>
    <t>H</t>
  </si>
  <si>
    <t>N</t>
  </si>
  <si>
    <t>O</t>
  </si>
  <si>
    <t>P</t>
  </si>
  <si>
    <t>S</t>
  </si>
  <si>
    <t>MW (mg/mmol)</t>
  </si>
  <si>
    <t>difference b/w metabolite and structual component</t>
  </si>
  <si>
    <t>MWcorr (mg/mmol)</t>
  </si>
  <si>
    <t>mg (if total 1 mmol)</t>
  </si>
  <si>
    <t>total wt (mg)</t>
  </si>
  <si>
    <t>composition (weight fraction)</t>
  </si>
  <si>
    <t>g/gDW</t>
  </si>
  <si>
    <t>mmol/gDW</t>
  </si>
  <si>
    <t>Reactants</t>
  </si>
  <si>
    <t>NH</t>
  </si>
  <si>
    <t>Neidhardt FC, Ingraham JL, Schaechter M (1990) Physiology of the bacterial cell : a molecular approach. Sinauer Associates, Sunderland, Mass.</t>
  </si>
  <si>
    <t>Protein</t>
  </si>
  <si>
    <t>ala-L</t>
  </si>
  <si>
    <t>cytoplasm</t>
  </si>
  <si>
    <t>AA</t>
  </si>
  <si>
    <t>C3H7NO2</t>
  </si>
  <si>
    <t>h2o</t>
  </si>
  <si>
    <t>arg-L</t>
  </si>
  <si>
    <t>C6H15N4O2</t>
  </si>
  <si>
    <t>asn-L</t>
  </si>
  <si>
    <t>C4H8N2O3</t>
  </si>
  <si>
    <t>asp-L</t>
  </si>
  <si>
    <t>C4H6NO4</t>
  </si>
  <si>
    <t>cys-L</t>
  </si>
  <si>
    <t>C3H7NO2S</t>
  </si>
  <si>
    <t>gln-L</t>
  </si>
  <si>
    <t>C5H10N2O3</t>
  </si>
  <si>
    <t>glu-L</t>
  </si>
  <si>
    <t>C5H8NO4</t>
  </si>
  <si>
    <t>gly</t>
  </si>
  <si>
    <t>C2H5NO2</t>
  </si>
  <si>
    <t>his-L</t>
  </si>
  <si>
    <t>C6H9N3O2</t>
  </si>
  <si>
    <t>ile-L</t>
  </si>
  <si>
    <t>C6H13NO2</t>
  </si>
  <si>
    <t>leu-L</t>
  </si>
  <si>
    <t>lys-L</t>
  </si>
  <si>
    <t>C6H15N2O2</t>
  </si>
  <si>
    <t>met-L</t>
  </si>
  <si>
    <t>C5H11NO2S</t>
  </si>
  <si>
    <t>phe-L</t>
  </si>
  <si>
    <t>C9H11NO2</t>
  </si>
  <si>
    <t>pro-L</t>
  </si>
  <si>
    <t>C5H9NO2</t>
  </si>
  <si>
    <t>ser-L</t>
  </si>
  <si>
    <t>C3H7NO3</t>
  </si>
  <si>
    <t>thr-L</t>
  </si>
  <si>
    <t>C4H9NO3</t>
  </si>
  <si>
    <t>trp-L</t>
  </si>
  <si>
    <t>C11H12N2O2</t>
  </si>
  <si>
    <t>tyr-L</t>
  </si>
  <si>
    <t>C9H11NO3</t>
  </si>
  <si>
    <t>val-L</t>
  </si>
  <si>
    <t>C5H11NO2</t>
  </si>
  <si>
    <t>DNA</t>
  </si>
  <si>
    <t>datp</t>
  </si>
  <si>
    <t>C10H12N5O12P3</t>
  </si>
  <si>
    <t>ppi</t>
  </si>
  <si>
    <t xml:space="preserve"> </t>
  </si>
  <si>
    <t>dctp</t>
  </si>
  <si>
    <t>C9H12N3O13P3</t>
  </si>
  <si>
    <t>dgtp</t>
  </si>
  <si>
    <t>C10H12N5O13P3</t>
  </si>
  <si>
    <t>dttp</t>
  </si>
  <si>
    <t>C10H13N2O14P3</t>
  </si>
  <si>
    <t>RNA</t>
  </si>
  <si>
    <t>ctp</t>
  </si>
  <si>
    <t>C9H12N3O14P3</t>
  </si>
  <si>
    <t>gtp</t>
  </si>
  <si>
    <t>C10H12N5O14P3</t>
  </si>
  <si>
    <t>utp</t>
  </si>
  <si>
    <t>C9H11N2O15P3</t>
  </si>
  <si>
    <t>atp**</t>
  </si>
  <si>
    <t>murein</t>
  </si>
  <si>
    <t>murein4p4p</t>
  </si>
  <si>
    <t>periplasm</t>
  </si>
  <si>
    <t>C74H114N14O40</t>
  </si>
  <si>
    <t>murein3p3p</t>
  </si>
  <si>
    <t>C68H104N12O38</t>
  </si>
  <si>
    <t>murein4px4p</t>
  </si>
  <si>
    <t>C74H112N14O39</t>
  </si>
  <si>
    <t>murein3px4p</t>
  </si>
  <si>
    <t>C71H107N13O38</t>
  </si>
  <si>
    <t>murein4px4px4p</t>
  </si>
  <si>
    <t>C111H167N21O58</t>
  </si>
  <si>
    <t>lipid</t>
  </si>
  <si>
    <t>C37H74N1O8P1</t>
  </si>
  <si>
    <t>C37H70N1O8P1</t>
  </si>
  <si>
    <t>C41H78N1O8P1</t>
  </si>
  <si>
    <t>C38H74O10P1</t>
  </si>
  <si>
    <t>C38H70O10P1</t>
  </si>
  <si>
    <t>C42H78O10P1</t>
  </si>
  <si>
    <t>C73H140O17P2</t>
  </si>
  <si>
    <t>C73H132O17P2</t>
  </si>
  <si>
    <t>C81H148O17P2</t>
  </si>
  <si>
    <t>inorganic ions</t>
  </si>
  <si>
    <t>k</t>
  </si>
  <si>
    <t>K</t>
  </si>
  <si>
    <t>nh4</t>
  </si>
  <si>
    <t>H4N</t>
  </si>
  <si>
    <t>mg2</t>
  </si>
  <si>
    <t>Mg</t>
  </si>
  <si>
    <t>ca2</t>
  </si>
  <si>
    <t>Ca</t>
  </si>
  <si>
    <t>fe2</t>
  </si>
  <si>
    <t>Fe</t>
  </si>
  <si>
    <t>fe3</t>
  </si>
  <si>
    <t>cu2</t>
  </si>
  <si>
    <t>Cu</t>
  </si>
  <si>
    <t>mn2</t>
  </si>
  <si>
    <t>Mn</t>
  </si>
  <si>
    <t>MoO4</t>
  </si>
  <si>
    <t>cobalt2</t>
  </si>
  <si>
    <t>Co</t>
  </si>
  <si>
    <t>zn2</t>
  </si>
  <si>
    <t>Zn</t>
  </si>
  <si>
    <t>cl</t>
  </si>
  <si>
    <t>Cl</t>
  </si>
  <si>
    <t>so4</t>
  </si>
  <si>
    <t>O4S</t>
  </si>
  <si>
    <t>pi**</t>
  </si>
  <si>
    <t>HO4P</t>
  </si>
  <si>
    <t>soluble pool</t>
  </si>
  <si>
    <t>ptrc</t>
  </si>
  <si>
    <t>polyamine</t>
  </si>
  <si>
    <t>C4H14N2</t>
  </si>
  <si>
    <t>accoa</t>
  </si>
  <si>
    <t>cofactor</t>
  </si>
  <si>
    <t>C23H34N7O17P3S</t>
  </si>
  <si>
    <t>coa</t>
  </si>
  <si>
    <t>C21H32N7O16P3S</t>
  </si>
  <si>
    <t>succoa</t>
  </si>
  <si>
    <t>C25H35N7O19P3S</t>
  </si>
  <si>
    <t>malcoa</t>
  </si>
  <si>
    <t>C24H33N7O19P3S</t>
  </si>
  <si>
    <t>nad</t>
  </si>
  <si>
    <t>C21H26N7O14P2</t>
  </si>
  <si>
    <t>nadh</t>
  </si>
  <si>
    <t>C21H27N7O14P2</t>
  </si>
  <si>
    <t>nadp</t>
  </si>
  <si>
    <t>C21H25N7O17P3</t>
  </si>
  <si>
    <t>nadph</t>
  </si>
  <si>
    <t>C21H26N7O17P3</t>
  </si>
  <si>
    <t>fad</t>
  </si>
  <si>
    <t>C27H31N9O15P2</t>
  </si>
  <si>
    <t>C19H21N7O6</t>
  </si>
  <si>
    <t>mlthf</t>
  </si>
  <si>
    <t>C20H21N7O6</t>
  </si>
  <si>
    <t>5mthf</t>
  </si>
  <si>
    <t>C20H24N7O6</t>
  </si>
  <si>
    <t>thmpp</t>
  </si>
  <si>
    <t>C12H16N4O7P2S</t>
  </si>
  <si>
    <t>q8h2</t>
  </si>
  <si>
    <t>C49H76O4</t>
  </si>
  <si>
    <t>pydx5p</t>
  </si>
  <si>
    <t>C8H8NO6P</t>
  </si>
  <si>
    <t>hemeO</t>
  </si>
  <si>
    <t>C49H56FeN4O5</t>
  </si>
  <si>
    <t>sheme</t>
  </si>
  <si>
    <t>C42H36FeN4O16</t>
  </si>
  <si>
    <t>gthrd</t>
  </si>
  <si>
    <t>C10H16N3O6S</t>
  </si>
  <si>
    <t>C72H100CoN18O17P</t>
  </si>
  <si>
    <t>C55H89O7P2</t>
  </si>
  <si>
    <t>10fthf</t>
  </si>
  <si>
    <t>C20H21N7O7</t>
  </si>
  <si>
    <t>chor</t>
  </si>
  <si>
    <t>C10H8O6</t>
  </si>
  <si>
    <t>C15H23N6O5S</t>
  </si>
  <si>
    <t>ribflv</t>
  </si>
  <si>
    <t>C17H20N4O6</t>
  </si>
  <si>
    <t>C10H12N5O13P5</t>
  </si>
  <si>
    <t>H2O</t>
  </si>
  <si>
    <t xml:space="preserve">Products </t>
  </si>
  <si>
    <t>adp</t>
  </si>
  <si>
    <t>C10H12N5O10P2</t>
  </si>
  <si>
    <t>h</t>
  </si>
  <si>
    <t>HO7P2</t>
  </si>
  <si>
    <t>Maintenance</t>
  </si>
  <si>
    <t>GAM (biosynthetic + other) =</t>
  </si>
  <si>
    <t>WT BOF</t>
  </si>
  <si>
    <t>Abbreviation</t>
  </si>
  <si>
    <t>Equation</t>
  </si>
  <si>
    <t>chorismate</t>
  </si>
  <si>
    <t>molybdopterin</t>
  </si>
  <si>
    <t>rRNA bases</t>
  </si>
  <si>
    <t>Molar</t>
  </si>
  <si>
    <t>tRNA bases</t>
  </si>
  <si>
    <t>mRNA bases</t>
  </si>
  <si>
    <t>Total RNA (Molar)</t>
  </si>
  <si>
    <t>G</t>
  </si>
  <si>
    <t>A</t>
  </si>
  <si>
    <t>Number of A</t>
  </si>
  <si>
    <t>Number of T</t>
  </si>
  <si>
    <t>Number of G</t>
  </si>
  <si>
    <t>Number of C</t>
  </si>
  <si>
    <t>%</t>
  </si>
  <si>
    <t>Bases</t>
  </si>
  <si>
    <t>Number of bases</t>
  </si>
  <si>
    <t>Molar ratio</t>
  </si>
  <si>
    <t>Total RNA = 0.05 mRNA+ 0.8 rRNA + 0.15 tRNA</t>
  </si>
  <si>
    <t>Total codons per aa</t>
  </si>
  <si>
    <t>Frequency per thousand</t>
  </si>
  <si>
    <t>Compound name</t>
  </si>
  <si>
    <t xml:space="preserve"> Ala (A)</t>
  </si>
  <si>
    <t xml:space="preserve"> Arg (R)</t>
  </si>
  <si>
    <t xml:space="preserve"> Asn (N)</t>
  </si>
  <si>
    <t xml:space="preserve"> Asp (D)</t>
  </si>
  <si>
    <t xml:space="preserve"> Cys (C)</t>
  </si>
  <si>
    <t xml:space="preserve"> Gln (Q)</t>
  </si>
  <si>
    <t xml:space="preserve"> Glu (E)</t>
  </si>
  <si>
    <t xml:space="preserve"> Gly (G)</t>
  </si>
  <si>
    <t xml:space="preserve"> His (H)</t>
  </si>
  <si>
    <t xml:space="preserve"> Ile (I)</t>
  </si>
  <si>
    <t xml:space="preserve"> Leu (L)</t>
  </si>
  <si>
    <t xml:space="preserve"> Lys (K)</t>
  </si>
  <si>
    <t xml:space="preserve"> Met (M)</t>
  </si>
  <si>
    <t xml:space="preserve"> Phe (F)</t>
  </si>
  <si>
    <t xml:space="preserve"> Pro (P)</t>
  </si>
  <si>
    <t xml:space="preserve"> Ser (S)</t>
  </si>
  <si>
    <t xml:space="preserve"> Thr (T)</t>
  </si>
  <si>
    <t xml:space="preserve"> Trp (W)</t>
  </si>
  <si>
    <t xml:space="preserve"> Tyr (Y)</t>
  </si>
  <si>
    <t xml:space="preserve"> Val (V)</t>
  </si>
  <si>
    <t>from e.coli</t>
  </si>
  <si>
    <t>atp</t>
  </si>
  <si>
    <t>U</t>
  </si>
  <si>
    <t>C33H66N1O8P1</t>
  </si>
  <si>
    <t>C41H82N1O8P1</t>
  </si>
  <si>
    <t>C34H66O10P1</t>
  </si>
  <si>
    <t>C42H82O10P1</t>
  </si>
  <si>
    <t>C65H124O17P2</t>
  </si>
  <si>
    <t>C81H156O17P2</t>
  </si>
  <si>
    <t>mocogdp</t>
  </si>
  <si>
    <t>lipopb</t>
  </si>
  <si>
    <t>bmocogdp</t>
  </si>
  <si>
    <t>btamp</t>
  </si>
  <si>
    <t>ni2</t>
  </si>
  <si>
    <t>Ni</t>
  </si>
  <si>
    <t>na1</t>
  </si>
  <si>
    <t>Na</t>
  </si>
  <si>
    <t>S2Fe2</t>
  </si>
  <si>
    <t>S4Fe4</t>
  </si>
  <si>
    <t>C20H22N10O15P2S2Mo</t>
  </si>
  <si>
    <t>C20H27N7O9PS</t>
  </si>
  <si>
    <t>C8H13OS2</t>
  </si>
  <si>
    <t>C14H5N2O8</t>
  </si>
  <si>
    <t>C40H44N20O27P4S4Mo</t>
  </si>
  <si>
    <t>C9H15N5O4</t>
  </si>
  <si>
    <t>cpg160</t>
  </si>
  <si>
    <t>C39H74N1O8P1</t>
  </si>
  <si>
    <t>C40H74O10P1</t>
  </si>
  <si>
    <t>C77H117N15O40</t>
  </si>
  <si>
    <t>Inorganic ions</t>
  </si>
  <si>
    <t>Fraction</t>
  </si>
  <si>
    <t>Fraction normalized</t>
  </si>
  <si>
    <r>
      <rPr>
        <b/>
        <i/>
        <sz val="18"/>
        <rFont val="Arial"/>
        <family val="2"/>
      </rPr>
      <t>S. granuli</t>
    </r>
    <r>
      <rPr>
        <b/>
        <sz val="18"/>
        <rFont val="Arial"/>
        <family val="2"/>
      </rPr>
      <t xml:space="preserve"> TFA WT Biomass Objective Function</t>
    </r>
  </si>
  <si>
    <t>Amino acid</t>
  </si>
  <si>
    <t>Codon</t>
  </si>
  <si>
    <t>Aa quantity</t>
  </si>
  <si>
    <t>tRNA</t>
  </si>
  <si>
    <t>%codon usage total</t>
  </si>
  <si>
    <t>% codon usage by aminoacid</t>
  </si>
  <si>
    <t>None</t>
  </si>
  <si>
    <t>TAA</t>
  </si>
  <si>
    <t>TAG</t>
  </si>
  <si>
    <t>TGA</t>
  </si>
  <si>
    <t>Alanine</t>
  </si>
  <si>
    <t>GCT</t>
  </si>
  <si>
    <t>GCA</t>
  </si>
  <si>
    <t>GCC</t>
  </si>
  <si>
    <t>GCG</t>
  </si>
  <si>
    <t>Arginine</t>
  </si>
  <si>
    <t>AGA</t>
  </si>
  <si>
    <t>AGG</t>
  </si>
  <si>
    <t>CGA</t>
  </si>
  <si>
    <t>CGT</t>
  </si>
  <si>
    <t>CGG</t>
  </si>
  <si>
    <t>CGC</t>
  </si>
  <si>
    <t>Asparagine</t>
  </si>
  <si>
    <t>AAT</t>
  </si>
  <si>
    <t>AAC</t>
  </si>
  <si>
    <t>Aspartic acid</t>
  </si>
  <si>
    <t>GAT</t>
  </si>
  <si>
    <t>GAC</t>
  </si>
  <si>
    <t>Cysteine</t>
  </si>
  <si>
    <t>TGT</t>
  </si>
  <si>
    <t>TGC</t>
  </si>
  <si>
    <t>Glutamic acid</t>
  </si>
  <si>
    <t>GAA</t>
  </si>
  <si>
    <t>GAG</t>
  </si>
  <si>
    <t>Glutamine</t>
  </si>
  <si>
    <t>CAA</t>
  </si>
  <si>
    <t>CAG</t>
  </si>
  <si>
    <t>Glycine</t>
  </si>
  <si>
    <t>GGA</t>
  </si>
  <si>
    <t>GGT</t>
  </si>
  <si>
    <t>GGG</t>
  </si>
  <si>
    <t>GGC</t>
  </si>
  <si>
    <t>Histidine</t>
  </si>
  <si>
    <t>CAT</t>
  </si>
  <si>
    <t>CAC</t>
  </si>
  <si>
    <t>Isoleucine</t>
  </si>
  <si>
    <t>ATA</t>
  </si>
  <si>
    <t>ATT</t>
  </si>
  <si>
    <t>ATC</t>
  </si>
  <si>
    <t>Leucine</t>
  </si>
  <si>
    <t>TTA</t>
  </si>
  <si>
    <t>CTA</t>
  </si>
  <si>
    <t>TTG</t>
  </si>
  <si>
    <t>CTT</t>
  </si>
  <si>
    <t>CTC</t>
  </si>
  <si>
    <t>CTG</t>
  </si>
  <si>
    <t>Lysine</t>
  </si>
  <si>
    <t>AAA</t>
  </si>
  <si>
    <t>AAG</t>
  </si>
  <si>
    <t>Methionine</t>
  </si>
  <si>
    <t>ATG</t>
  </si>
  <si>
    <t>Phenylalanine</t>
  </si>
  <si>
    <t>TTT</t>
  </si>
  <si>
    <t>TTC</t>
  </si>
  <si>
    <t>Proline</t>
  </si>
  <si>
    <t>CCA</t>
  </si>
  <si>
    <t>CCT</t>
  </si>
  <si>
    <t>CCC</t>
  </si>
  <si>
    <t>CCG</t>
  </si>
  <si>
    <t>Serine</t>
  </si>
  <si>
    <t>TCT</t>
  </si>
  <si>
    <t>TCA</t>
  </si>
  <si>
    <t>AGT</t>
  </si>
  <si>
    <t>TCC</t>
  </si>
  <si>
    <t>AGC</t>
  </si>
  <si>
    <t>TCG</t>
  </si>
  <si>
    <t>Threonine</t>
  </si>
  <si>
    <t>ACT</t>
  </si>
  <si>
    <t>ACA</t>
  </si>
  <si>
    <t>ACG</t>
  </si>
  <si>
    <t>ACC</t>
  </si>
  <si>
    <t>Tryptophan</t>
  </si>
  <si>
    <t>TGG</t>
  </si>
  <si>
    <t>Tyrosine</t>
  </si>
  <si>
    <t>TAC</t>
  </si>
  <si>
    <t>TAT</t>
  </si>
  <si>
    <t>Valine</t>
  </si>
  <si>
    <t>GTA</t>
  </si>
  <si>
    <t>GTT</t>
  </si>
  <si>
    <t>GTG</t>
  </si>
  <si>
    <t>GTC</t>
  </si>
  <si>
    <r>
      <t xml:space="preserve">Amino acids composition in </t>
    </r>
    <r>
      <rPr>
        <b/>
        <i/>
        <sz val="18"/>
        <color theme="1"/>
        <rFont val="Calibri"/>
        <family val="2"/>
        <scheme val="minor"/>
      </rPr>
      <t>S. granuli</t>
    </r>
    <r>
      <rPr>
        <b/>
        <sz val="18"/>
        <color theme="1"/>
        <rFont val="Calibri"/>
        <family val="2"/>
        <scheme val="minor"/>
      </rPr>
      <t xml:space="preserve"> TFA</t>
    </r>
  </si>
  <si>
    <r>
      <t>DNA composition in</t>
    </r>
    <r>
      <rPr>
        <b/>
        <i/>
        <sz val="18"/>
        <color theme="1"/>
        <rFont val="Calibri"/>
        <family val="2"/>
        <scheme val="minor"/>
      </rPr>
      <t xml:space="preserve"> S. granuli </t>
    </r>
    <r>
      <rPr>
        <b/>
        <sz val="18"/>
        <color theme="1"/>
        <rFont val="Calibri"/>
        <family val="2"/>
        <scheme val="minor"/>
      </rPr>
      <t>TFA.</t>
    </r>
  </si>
  <si>
    <t>DNA composition was estimated from genome sequence by using http://www.sciencebuddies.org/science-fair-projects/project_ideas/Genom_GC_Calculator.shtml</t>
  </si>
  <si>
    <r>
      <t xml:space="preserve">RNA composition in </t>
    </r>
    <r>
      <rPr>
        <b/>
        <i/>
        <sz val="18"/>
        <color theme="1"/>
        <rFont val="Calibri"/>
        <family val="2"/>
        <scheme val="minor"/>
      </rPr>
      <t>S. granuli</t>
    </r>
    <r>
      <rPr>
        <b/>
        <sz val="18"/>
        <color theme="1"/>
        <rFont val="Calibri"/>
        <family val="2"/>
        <scheme val="minor"/>
      </rPr>
      <t xml:space="preserve"> TFA</t>
    </r>
  </si>
  <si>
    <t>sphgn</t>
  </si>
  <si>
    <t>C18H40NO2</t>
  </si>
  <si>
    <t>solute</t>
  </si>
  <si>
    <t>5hecto</t>
  </si>
  <si>
    <t>C6H10N2O3</t>
  </si>
  <si>
    <r>
      <t xml:space="preserve">Macromolecular composition in </t>
    </r>
    <r>
      <rPr>
        <b/>
        <i/>
        <sz val="18"/>
        <color theme="1"/>
        <rFont val="Calibri"/>
        <family val="2"/>
        <scheme val="minor"/>
      </rPr>
      <t>S. granuli</t>
    </r>
    <r>
      <rPr>
        <b/>
        <sz val="18"/>
        <color theme="1"/>
        <rFont val="Calibri"/>
        <family val="2"/>
        <scheme val="minor"/>
      </rPr>
      <t xml:space="preserve"> TFA (taken from P. putida and E. coli)</t>
    </r>
  </si>
  <si>
    <t>from KT2440</t>
  </si>
  <si>
    <t xml:space="preserve">Aerobiosis </t>
  </si>
  <si>
    <t>Biomass_AE</t>
  </si>
  <si>
    <t>0.000223 10fthf[c] + 0.0005 5hecto[c] + 0.000223 5mthf[c] + 0.000279 accoa[c] + 0.758846 ala_L[c] + 0.001 amp[c] + 0.418295 arg_L[c] + 0.130773 asn_L[c] + 0.337412 asp_L[c] + 46.9189 atp[c] + 0.000223 bmocogdp[c] + 0.000223 btamp[c] + 0.004226 ca2[c] + 0.000223 chor[c] + 0.004226 cl[c] + 0.000094 clpn140[p] + 0.001159 clpn160[p] + 0.000230 clpn161[p] + 0.00000852 clpn180[p] + 0.003288 clpn181[p] + 0.000167 coa[c] + 0.002817 cobalt2[c] + 0.0016673 cpg160[c] + 0.184966 ctp[c] + 0.002817 cu2[c] + 0.041878 cys_L[c] + 0.009511 datp[c] + 0.018631 dctp[c] + 0.018639 dgtp[c] + 0.009531 dttp[c] + 0.000223 fad[c] + 0.00634 fe2[c] + 0.00634 fe3[c] + 0.288167 gln_L[c] + 0.161496 glu_L[c] + 0.490338 gly[c] + 0.000223 gthrd[c] + 0.216830 gtp[c] + 41.3974 h2o[c] + 0.000223 hemeO[c] + 0.107524 his_L[c] + 0.270713 ile_L[c] + 0.15851 k[c] + 0.533115 leu_L[c] + 0.000223 lipopb[c] + 0.151048 lys_L[c] + 3.1e-005 malcoa[c] + 0.126372 met_L[c] + 0.007044 mg2[c] + 0.000223 mlthf[c] + 0.002817 mn2[c] + 0.000223 mocogdp[c] + 0.001979 murein3p3p[p] + 0.000326 murein3px4p[p] + 0.007917 murein4p4p[p] + 0.002941 murein4px4p[p] + 6.6e-005 murein4px4px4p[p] + 0.003522 na1[c] + 0.001786 nad[c] + 4.4e-005 nadh[c] + 0.000111 nadp[c] + 0.000335 nadph[c] + 0.010567 nh4[c] + 0.002817 ni2[c] + 0.0006 pe140[p] + 0.0086 pe160[p] + 0.0419 pe161[p] + 0.0028 pe180[p] + 0.019 pe181[p] + 0.046 pg160[c] + 0.0231 pg161[c] + 0.0015 pg180[c] + 0.0105 pg181[c] + 0.190788 phe_L[c] + 0.293683 pro_L[c] + 0.03327 ptrc[c] + 0.000223 pydx5p[c] + 0.000223 q8h2[c] + 0.000223 ribflv[c] + 0.276355 ser_L[c] + 0.000223 sheme[c] + 0.003522 so4[c] + 0.0005 spmd[c] + 0.000562 sphgn[c] + 9.8e-005 succoa[c] + 0.000223 thmpp[c] + 0.281734 thr_L[c] + 0.078911 trp_L[c] + 0.121689 tyr_L[c] + 0.003 udpg[c] + 0.133508 utp[c] + 0.383572 val_L[c] + 0.002817 zn2[c] -&gt; 46.7502 adp[c] + 46.7502 h[c] + 46.7467 pi[c] + 0.73868 ppi[c]</t>
  </si>
  <si>
    <t>Anaerobiosis</t>
  </si>
  <si>
    <t>Biomass_AN*</t>
  </si>
  <si>
    <t>0.000223 10fthf[c] + 0.000223 5mthf[c] + 0.000279 accoa[c] + 0.758846 ala_L[c] + 0.001 amp[c] + 0.418295 arg_L[c] + 0.130773 asn_L[c] + 0.337412 asp_L[c] + 46.9189 atp[c] + 0.004226 ca2[c] + 0.000223 chor[c] + 0.004226 cl[c] + 0.000094 clpn140[p] + 0.001159 clpn160[p] + 0.000230 clpn161[p] + 0.00000852 clpn180[p] + 0.003288 clpn181[p] + 0.000167 coa[c] + 0.002817 cobalt2[c] + 0.0016673 cpg160[c] + 0.184966 ctp[c] + 0.002817 cu2[c] + 0.041878 cys_L[c] + 0.009511 datp[c] + 0.018631 dctp[c] + 0.018639 dgtp[c] + 0.009531 dttp[c] + 0.000223 fad[c] + 0.00634 fe2[c] + 0.00634 fe3[c] + 0.288167 gln_L[c] + 0.161496 glu_L[c] + 0.490338 gly[c] + 0.216830 gtp[c] + 41.3974 h2o[c] + 0.107524 his_L[c] + 0.270713 ile_L[c] + 0.15851 k[c] + 0.533115 leu_L[c] + 0.151048 lys_L[c] + 3.1e-005 malcoa[c] + 0.126372 met_L[c] + 0.007044 mg2[c] + 0.000223 mlthf[c] + 0.002817 mn2[c] + 0.001979 murein3p3p[p] + 0.000326 murein3px4p[p] + 0.007917 murein4p4p[p] + 0.002941 murein4px4p[p] + 6.6e-005 murein4px4px4p[p] + 0.003522 na1[c] + 0.001786 nad[c] + 4.4e-005 nadh[c] + 0.000111 nadp[c] + 0.000335 nadph[c] + 0.010567 nh4[c] + 0.002817 ni2[c] + 0.0006 pe140[p] + 0.0086 pe160[p] + 0.0419 pe161[p] + 0.0028 pe180[p] + 0.019 pe181[p] + 0.046 pg160[c] + 0.0231 pg161[c] + 0.0015 pg180[c] + 0.0105 pg181[c] + 0.190788 phe_L[c] + 0.293683 pro_L[c] + 0.03327 ptrc[c] + 0.000223 q8h2[c] + 0.276355 ser_L[c] + 0.003522 so4[c] + 0.0005 spmd[c] + 0.000562 sphgn[c] + 9.8e-005 succoa[c] + 0.000223 thmpp[c] + 0.281734 thr_L[c] + 0.078911 trp_L[c] + 0.121689 tyr_L[c] + 0.003 udpg[c] + 0.133508 utp[c] + 0.383572 val_L[c] + 0.002817 zn2[c] -&gt; 46.7502 adp[c] + 46.7502 h[c] + 46.7467 pi[c] + 0.73868 ppi[c]</t>
  </si>
  <si>
    <t>*Only the Biomass_AE is present in S3_reactions. For anaerobic conditions it should be replace by Biomass_AN whose equation is in this table.</t>
  </si>
  <si>
    <t>Metabolites absent in anaerobic biomass</t>
  </si>
  <si>
    <t>Pyridoxal_5__phosphate</t>
  </si>
  <si>
    <t>Heme_O</t>
  </si>
  <si>
    <t>Siroheme</t>
  </si>
  <si>
    <t>Reduced_glutathione</t>
  </si>
  <si>
    <t>Riboflavin</t>
  </si>
  <si>
    <t>molybdopterin_guanine_dinucleotide</t>
  </si>
  <si>
    <t>Biotinyl_5__AMP</t>
  </si>
  <si>
    <t>lipoate__protein_bound_</t>
  </si>
  <si>
    <t>bis_molybdopterin_guanine_dinucleotide</t>
  </si>
  <si>
    <t>5_hydroxyectoine</t>
  </si>
  <si>
    <t>Data from P. putida KT2440 ( High-quality genome-scale metabolic modelling of Pseudomonas putida highlights its broad metabolic capabilities. Nogales, J., Mueller, J., Gudmundsson, S., Canalejo, F. J., Duque, E., Monk, J., et al. (2019). Environ. Microbiol. doi: 10.1111/1462-2920.14843)</t>
  </si>
  <si>
    <t>NGAM (ATPM) aerobiosis</t>
  </si>
  <si>
    <t>Data from P. putida KT2440 (Reference:Response of Pseudomonas putida KT2440 to increased NADH and ATP demand. Ebert BE, Kurth F, Grund M, Blank LM, Schmid A. Applied and Environmental Microbiology. 2011 Sep;77(18):6597-6605. DOI: 10.1128/AEM.05588-11)</t>
  </si>
  <si>
    <t>NGAM (ATPM) anaerobiosis</t>
  </si>
  <si>
    <t>spmd</t>
  </si>
  <si>
    <t>C7H22N3</t>
  </si>
  <si>
    <t>amp</t>
  </si>
  <si>
    <t>nucleotide</t>
  </si>
  <si>
    <t>C10H12N5O7P</t>
  </si>
  <si>
    <t>udpg</t>
  </si>
  <si>
    <t>nucleotide sugar</t>
  </si>
  <si>
    <t>C15H22N2O17P2</t>
  </si>
  <si>
    <t>pi</t>
  </si>
  <si>
    <t>**Included in the total value</t>
  </si>
  <si>
    <t>Soluble pool</t>
  </si>
  <si>
    <t xml:space="preserve">RNA composition was estimated from genome information </t>
  </si>
  <si>
    <t>Sheet</t>
  </si>
  <si>
    <t>Content</t>
  </si>
  <si>
    <t>S1_compounds_concentration</t>
  </si>
  <si>
    <r>
      <t xml:space="preserve">Concentration of compounds to test TFA growth </t>
    </r>
    <r>
      <rPr>
        <i/>
        <sz val="14"/>
        <color indexed="8"/>
        <rFont val="Calibri"/>
        <family val="2"/>
        <scheme val="minor"/>
      </rPr>
      <t>in vivo</t>
    </r>
    <r>
      <rPr>
        <sz val="14"/>
        <color indexed="8"/>
        <rFont val="Calibri"/>
        <family val="2"/>
        <scheme val="minor"/>
      </rPr>
      <t>. All compounds were added to the minimal medium except tetralin that was supplied in vapour phase</t>
    </r>
  </si>
  <si>
    <t>S2_biomass</t>
  </si>
  <si>
    <t>Biomass composition of TFA, based on the biomass of iJN1411 and iJO1366.</t>
  </si>
  <si>
    <t>S3_reactions</t>
  </si>
  <si>
    <r>
      <t xml:space="preserve">List of reactions whitin </t>
    </r>
    <r>
      <rPr>
        <i/>
        <sz val="14"/>
        <color indexed="8"/>
        <rFont val="Calibri"/>
        <family val="2"/>
        <scheme val="minor"/>
      </rPr>
      <t>i</t>
    </r>
    <r>
      <rPr>
        <sz val="14"/>
        <color indexed="8"/>
        <rFont val="Calibri"/>
        <family val="2"/>
        <scheme val="minor"/>
      </rPr>
      <t>IG743 (TFA metabolic reconstruction)</t>
    </r>
  </si>
  <si>
    <t>S4_metabolites</t>
  </si>
  <si>
    <r>
      <t xml:space="preserve">List of metabolites whitin </t>
    </r>
    <r>
      <rPr>
        <i/>
        <sz val="14"/>
        <color indexed="8"/>
        <rFont val="Calibri"/>
        <family val="2"/>
        <scheme val="minor"/>
      </rPr>
      <t>i</t>
    </r>
    <r>
      <rPr>
        <sz val="14"/>
        <color indexed="8"/>
        <rFont val="Calibri"/>
        <family val="2"/>
        <scheme val="minor"/>
      </rPr>
      <t>IG743 (TFA metabolic reconstruction)</t>
    </r>
  </si>
  <si>
    <t>Metabolite</t>
  </si>
  <si>
    <t>Final concentration in the minimal medium</t>
  </si>
  <si>
    <t>Amino acids</t>
  </si>
  <si>
    <t xml:space="preserve">      L-asparagine</t>
  </si>
  <si>
    <t>10 mM</t>
  </si>
  <si>
    <t xml:space="preserve">      L-glutamine</t>
  </si>
  <si>
    <t xml:space="preserve">      L-phenylalanine</t>
  </si>
  <si>
    <t>5 mM</t>
  </si>
  <si>
    <t xml:space="preserve">      L-proline</t>
  </si>
  <si>
    <t>32 mM</t>
  </si>
  <si>
    <t xml:space="preserve">      L-tryptophan</t>
  </si>
  <si>
    <t xml:space="preserve">      L-tyrosine</t>
  </si>
  <si>
    <t>Fatty acids</t>
  </si>
  <si>
    <t xml:space="preserve">      Butanoate</t>
  </si>
  <si>
    <t xml:space="preserve">      Hexanoate</t>
  </si>
  <si>
    <t xml:space="preserve"> 10 mM</t>
  </si>
  <si>
    <t xml:space="preserve">      Octanoate</t>
  </si>
  <si>
    <t xml:space="preserve">      Oleate</t>
  </si>
  <si>
    <t xml:space="preserve">      Pimelate</t>
  </si>
  <si>
    <t xml:space="preserve">      Sebacate (Sebacic acid)</t>
  </si>
  <si>
    <t>16 mM</t>
  </si>
  <si>
    <t xml:space="preserve">      3-hydroxybutyrate</t>
  </si>
  <si>
    <t>40 mM and 8 mM</t>
  </si>
  <si>
    <t>Aromatic compounds</t>
  </si>
  <si>
    <t xml:space="preserve">      3-(3-hydroxyphenyl)propanoate   </t>
  </si>
  <si>
    <t xml:space="preserve">      3-phenylpropanoate</t>
  </si>
  <si>
    <t xml:space="preserve">      Tetralin </t>
  </si>
  <si>
    <t>Saturated Medium</t>
  </si>
  <si>
    <t>Sugars</t>
  </si>
  <si>
    <t xml:space="preserve">      Fructose</t>
  </si>
  <si>
    <t>11.1 mM</t>
  </si>
  <si>
    <t xml:space="preserve">      Glucose</t>
  </si>
  <si>
    <t>Others</t>
  </si>
  <si>
    <t xml:space="preserve">      Acetate</t>
  </si>
  <si>
    <t xml:space="preserve">      Ethanol</t>
  </si>
  <si>
    <t>108.53 mM</t>
  </si>
  <si>
    <t xml:space="preserve">      Formaldehyde</t>
  </si>
  <si>
    <t xml:space="preserve">      L-lactate</t>
  </si>
  <si>
    <t>53 mM</t>
  </si>
  <si>
    <t xml:space="preserve">      Polyvinyl alcohol</t>
  </si>
  <si>
    <t xml:space="preserve">45.4 mM </t>
  </si>
  <si>
    <t>Rxn name</t>
  </si>
  <si>
    <t>Rxn description</t>
  </si>
  <si>
    <t>Formula</t>
  </si>
  <si>
    <t>Gene-reaction association</t>
  </si>
  <si>
    <t>Genes</t>
  </si>
  <si>
    <t>Proteins</t>
  </si>
  <si>
    <t>Subsystem</t>
  </si>
  <si>
    <t>Reversible</t>
  </si>
  <si>
    <t>LB</t>
  </si>
  <si>
    <t>UB</t>
  </si>
  <si>
    <t>Objective</t>
  </si>
  <si>
    <t>Confidence Score</t>
  </si>
  <si>
    <t>EC Number</t>
  </si>
  <si>
    <t>12DHHHND</t>
  </si>
  <si>
    <t>1,2 dihydroxy 1,2,5,6,7,8 hexahydronaphthalene deshydrogenase</t>
  </si>
  <si>
    <t xml:space="preserve">nad[c] + 12dhhhn[c]  -&gt; h[c] + nadh[c] + 12dht[c] </t>
  </si>
  <si>
    <t>SGRAN_2800</t>
  </si>
  <si>
    <t>ThnB</t>
  </si>
  <si>
    <t>Aromatic Compounds Degradation, Tetralin degradation</t>
  </si>
  <si>
    <t>Moreno-Ruiz E, Hernaez MJ, Martinez-Perez O, Santero E. J Bacteriol (2003) 185(6): 2026-30.</t>
  </si>
  <si>
    <t>12DHTEDOX</t>
  </si>
  <si>
    <t>1,2 dihydroxy 5,6,7,8 tetrahydronaphthalene extradiol dioxygenase</t>
  </si>
  <si>
    <t xml:space="preserve">12dht[c] + o2[c]  -&gt; h[c] + ochbda[c] </t>
  </si>
  <si>
    <t>SGRAN_2801</t>
  </si>
  <si>
    <t>ThnC</t>
  </si>
  <si>
    <t>Hernaez MJ, Floriano B, Rios JJ, Santero E. Appl Environ Microbiol (2002) 68(10): 4841-6.</t>
  </si>
  <si>
    <t>23CTI2</t>
  </si>
  <si>
    <t>dodecenyl coa cis trans isomerization cis dodec 3 enoyl CoA</t>
  </si>
  <si>
    <t xml:space="preserve">dded3coa[c]  -&gt; dd2coa[c] </t>
  </si>
  <si>
    <t>Fatty Acid Metabolism</t>
  </si>
  <si>
    <t>25DKGLCNt2rpp</t>
  </si>
  <si>
    <t>2 5 diketo D gluconate transport via proton symport reversible periplasm</t>
  </si>
  <si>
    <t xml:space="preserve">h[p] + 25dkglcn[p]  &lt;=&gt; h[c] + 25dkglcn[c] </t>
  </si>
  <si>
    <t>Transport Inner Membrane</t>
  </si>
  <si>
    <t>25DKGLCNtex</t>
  </si>
  <si>
    <t>2 5 diketo D gluconate transport via diffusion extracellular to periplasm</t>
  </si>
  <si>
    <t xml:space="preserve">25dkglcn[e]  &lt;=&gt; 25dkglcn[p] </t>
  </si>
  <si>
    <t>Transport Outer Membrane</t>
  </si>
  <si>
    <t>2A3C6SADC</t>
  </si>
  <si>
    <t>2 amino 3 carboxymuconate 6 semialdehyde decarboxylase</t>
  </si>
  <si>
    <t xml:space="preserve">h[c] + 2a3c6smald[c]  -&gt; co2[c] + 2a6smald[c] </t>
  </si>
  <si>
    <t>SGRAN_3562</t>
  </si>
  <si>
    <t>NbaD</t>
  </si>
  <si>
    <t>Aromatic Compounds Degradation</t>
  </si>
  <si>
    <t>Li, T.; Ma, J.K.; Hosler, J.P.; Davidson, V.L.; Liu, A.; J. Am. Chem. Soc. 129, 9278-9279 (2007)</t>
  </si>
  <si>
    <t>2AACLPGT160</t>
  </si>
  <si>
    <t>2 acyl acyl carrier protein glycerophospho glycerol acyltransferase n C160</t>
  </si>
  <si>
    <t xml:space="preserve">2agpg160[c] + palmACP[c]  -&gt; ACP[c] + pg160[c] </t>
  </si>
  <si>
    <t>SGRAN_1928</t>
  </si>
  <si>
    <t>Glycerophospholipid Metabolism</t>
  </si>
  <si>
    <t>2AACLPGT161</t>
  </si>
  <si>
    <t xml:space="preserve">2agpg161[c] + hdeACP[c]  -&gt; ACP[c] + pg161[c] </t>
  </si>
  <si>
    <t>2AACLPGT180</t>
  </si>
  <si>
    <t xml:space="preserve">2agpg180[c] + ocdcaACP[c]  -&gt; ACP[c] + pg180[c] </t>
  </si>
  <si>
    <t>2AACLPGT181</t>
  </si>
  <si>
    <t xml:space="preserve">2agpg181[c] + octeACP[c]  -&gt; ACP[c] + pg181[c] </t>
  </si>
  <si>
    <t>2AACLPPEAT160</t>
  </si>
  <si>
    <t xml:space="preserve">palmACP[c] + 2agpe160[c]  -&gt; ACP[c] + pe160[c] </t>
  </si>
  <si>
    <t>2AACLPPEAT161</t>
  </si>
  <si>
    <t xml:space="preserve">hdeACP[c] + 2agpe161[c]  -&gt; ACP[c] + pe161[c] </t>
  </si>
  <si>
    <t>2AACLPPEAT180</t>
  </si>
  <si>
    <t xml:space="preserve">ocdcaACP[c] + 2agpe180[c]  -&gt; ACP[c] + pe180[c] </t>
  </si>
  <si>
    <t>2AACLPPEAT181</t>
  </si>
  <si>
    <t xml:space="preserve">octeACP[c] + 2agpe181[c]  -&gt; ACP[c] + pe181[c] </t>
  </si>
  <si>
    <t>2AGPA120tipp</t>
  </si>
  <si>
    <t>2-Acyl-sn-glycero-3-phosphatidate (n-C12:0) transporter via facilitated diffusion (periplasm)</t>
  </si>
  <si>
    <t xml:space="preserve">2ddecg3p[p]  -&gt; 2ddecg3p[c] </t>
  </si>
  <si>
    <t>Transport, Inner Membrane</t>
  </si>
  <si>
    <t>2AGPA140tipp</t>
  </si>
  <si>
    <t>2-Acyl-sn-glycero-3-phosphatidate (n-C14:0) transporter via facilitated diffusion (periplasm)</t>
  </si>
  <si>
    <t xml:space="preserve">2tdecg3p[p]  -&gt; 2tdecg3p[c] </t>
  </si>
  <si>
    <t>2AGPA141tipp</t>
  </si>
  <si>
    <t>2-Acyl-sn-glycero-3-phosphatidate (n-C14:1) transporter via facilitated diffusion (periplasm)</t>
  </si>
  <si>
    <t xml:space="preserve">2tdec7eg3p[p]  -&gt; 2tdec7eg3p[c] </t>
  </si>
  <si>
    <t>2AGPA160tipp</t>
  </si>
  <si>
    <t>2-Acyl-sn-glycero-3-phosphatidate (n-C16:0) transporter via facilitated diffusion (periplasm)</t>
  </si>
  <si>
    <t xml:space="preserve">2hdecg3p[p]  -&gt; 2hdecg3p[c] </t>
  </si>
  <si>
    <t>2AGPA161tipp</t>
  </si>
  <si>
    <t>2-Acyl-sn-glycero-3-phosphatidate (n-C16:1) transporter via facilitated diffusion (periplasm)</t>
  </si>
  <si>
    <t xml:space="preserve">2hdec9eg3p[p]  -&gt; 2hdec9eg3p[c] </t>
  </si>
  <si>
    <t>2AGPA180tipp</t>
  </si>
  <si>
    <t>2-Acyl-sn-glycero-3-phosphatidate (n-C18:0) transporter via facilitated diffusion (periplasm)</t>
  </si>
  <si>
    <t xml:space="preserve">2odecg3p[p]  -&gt; 2odecg3p[c] </t>
  </si>
  <si>
    <t>2AGPA181tipp</t>
  </si>
  <si>
    <t>2-Acyl-sn-glycero-3-phosphatidate (n-C18:1) transporter via facilitated diffusion (periplasm)</t>
  </si>
  <si>
    <t xml:space="preserve">2odec11eg3p[p]  -&gt; 2odec11eg3p[c] </t>
  </si>
  <si>
    <t>2AGPE160tipp</t>
  </si>
  <si>
    <t>2-Acyl-sn-glycero-3-phosphoethanolamine (n-C16:0) transporter via facilitated diffusion (periplasm)</t>
  </si>
  <si>
    <t xml:space="preserve">2agpe160[p]  -&gt; 2agpe160[c] </t>
  </si>
  <si>
    <t>2AGPE161tipp</t>
  </si>
  <si>
    <t>2-Acyl-sn-glycero-3-phosphoethanolamine (n-C16:1) transporter via facilitated diffusion (periplasm)</t>
  </si>
  <si>
    <t xml:space="preserve">2agpe161[p]  -&gt; 2agpe161[c] </t>
  </si>
  <si>
    <t>2AGPE180tipp</t>
  </si>
  <si>
    <t>2-Acyl-sn-glycero-3-phosphoethanolamine (n-C18:0) transporter via facilitated diffusion (periplasm)</t>
  </si>
  <si>
    <t xml:space="preserve">2agpe180[p]  -&gt; 2agpe180[c] </t>
  </si>
  <si>
    <t>2AGPE181tipp</t>
  </si>
  <si>
    <t>2-Acyl-sn-glycero-3-phosphoethanolamine (n-C18:1) transporter via facilitated diffusion (periplasm)</t>
  </si>
  <si>
    <t xml:space="preserve">2agpe181[p]  -&gt; 2agpe181[c] </t>
  </si>
  <si>
    <t>2AGPG160tipp</t>
  </si>
  <si>
    <t>2-Acyl-sn-glycero-3-phosphoglycerol (n-C16:0) transporter via facilitated diffusion (periplasm)</t>
  </si>
  <si>
    <t xml:space="preserve">2agpg160[p]  -&gt; 2agpg160[c] </t>
  </si>
  <si>
    <t>2AGPG161tipp</t>
  </si>
  <si>
    <t>2-Acyl-sn-glycero-3-phosphoglycerol (n-C16:1) transporter via facilitated diffusion (periplasm)</t>
  </si>
  <si>
    <t xml:space="preserve">2agpg161[p]  -&gt; 2agpg161[c] </t>
  </si>
  <si>
    <t>2AGPG180tipp</t>
  </si>
  <si>
    <t>2-Acyl-sn-glycero-3-phosphoglycerol (n-C18:0) transporter via facilitated diffusion (periplasm)</t>
  </si>
  <si>
    <t xml:space="preserve">2agpg180[p]  -&gt; 2agpg180[c] </t>
  </si>
  <si>
    <t>2AGPG181tipp</t>
  </si>
  <si>
    <t>2-Acyl-sn-glycero-3-phosphoglycerol (n-C18:1) transporter via facilitated diffusion (periplasm)</t>
  </si>
  <si>
    <t xml:space="preserve">2agpg181[p]  -&gt; 2agpg181[c] </t>
  </si>
  <si>
    <t>2AMIMUCDEA</t>
  </si>
  <si>
    <t>2 aminomuconate deaminase</t>
  </si>
  <si>
    <t xml:space="preserve">h[c] + h2o[c] + 2amimuc[c]  -&gt; nh4[c] + oxalc[c] </t>
  </si>
  <si>
    <t>SGRAN_3550</t>
  </si>
  <si>
    <t>AmnD</t>
  </si>
  <si>
    <t>2AMIMUCSAD</t>
  </si>
  <si>
    <t>2 aminomucoate semialdehyde dehydrogenase</t>
  </si>
  <si>
    <t xml:space="preserve">nad[c] + 2a6smald[c] + h2o[c]  -&gt; 2 h[c] + nadh[c] + 2amimuc[c] </t>
  </si>
  <si>
    <t>SGRAN_3552</t>
  </si>
  <si>
    <t>AmnC</t>
  </si>
  <si>
    <t>2DHGLCK</t>
  </si>
  <si>
    <t>dehydrogluconokinase</t>
  </si>
  <si>
    <t xml:space="preserve">2 h[c] + atp[c] + 2dhglcn[c]  -&gt; adp[c] + 6p2dhglcn[c] </t>
  </si>
  <si>
    <t>SGRAN_0244</t>
  </si>
  <si>
    <t>Glycolysis</t>
  </si>
  <si>
    <t>2.7.1.13</t>
  </si>
  <si>
    <t>2DHGLCNkt-tpp</t>
  </si>
  <si>
    <t>2-ketogluconate transporter</t>
  </si>
  <si>
    <t xml:space="preserve">h[p] + 2dhglcn[p]  -&gt; h[c] + 2dhglcn[c] </t>
  </si>
  <si>
    <t>SGRAN_2683</t>
  </si>
  <si>
    <t>2DHGLCNtex</t>
  </si>
  <si>
    <t>ketogluconate transport via diffusion extracellular to periplasm</t>
  </si>
  <si>
    <t xml:space="preserve">2dhglcn[e]  &lt;=&gt; 2dhglcn[p] </t>
  </si>
  <si>
    <t>34HPPOR</t>
  </si>
  <si>
    <t>4 Hydroxyphenylpyruvateoxygen oxidoreductase</t>
  </si>
  <si>
    <t xml:space="preserve">o2[c] + 34hpp[c]  -&gt; co2[c] + hgentis[c] </t>
  </si>
  <si>
    <t>SGRAN_3706</t>
  </si>
  <si>
    <t>Aromatic Compounds Degradation Homogentisate pathway</t>
  </si>
  <si>
    <t>1.13.11.27</t>
  </si>
  <si>
    <t>3AIBT2</t>
  </si>
  <si>
    <t>L 3 aminoisobutyrate transaminase</t>
  </si>
  <si>
    <t xml:space="preserve">ala_L[c] + mmtsa[c]  &lt;=&gt; pyr[c] + 3aib[c] </t>
  </si>
  <si>
    <t>SGRAN_1896</t>
  </si>
  <si>
    <t>Valine Leucine and Isoleucine Metabolism</t>
  </si>
  <si>
    <t>2.6.1.22</t>
  </si>
  <si>
    <t>3DSPHR</t>
  </si>
  <si>
    <t>3 Dehydrosphinganine reductase</t>
  </si>
  <si>
    <t xml:space="preserve">h[c] + nadph[c] + 3dsphgn[c]  -&gt; nadp[c] + sphgn[c] </t>
  </si>
  <si>
    <t>Sphingolipid Metabolism</t>
  </si>
  <si>
    <t>1.1.1.102</t>
  </si>
  <si>
    <t>3HACOAD</t>
  </si>
  <si>
    <t>3-hydroxyadipyl-CoA dehydrogenase</t>
  </si>
  <si>
    <t xml:space="preserve">nad[c] + 3hadplcoa[c]  -&gt; h[c] + nadh[c] + oxadpcoa[c] </t>
  </si>
  <si>
    <t>Microbiology. 2005 Mar;151(Pt 3):727-36. The pimFABCDE operon from Rhodopseudomonas palustris mediates dicarboxylic acid degradation and participates in anaerobic benzoate degradation. Harrison FH1, Harwood CS.</t>
  </si>
  <si>
    <t>3HAD100</t>
  </si>
  <si>
    <t>3 hydroxyacyl acyl carrier protein dehydratase n C100</t>
  </si>
  <si>
    <t xml:space="preserve">3hdecACP[c]  -&gt; h2o[c] + tdec2eACP[c] </t>
  </si>
  <si>
    <t>SGRAN_2754</t>
  </si>
  <si>
    <t>Fatty Acid Biosynthesis</t>
  </si>
  <si>
    <t>4.2.1.59</t>
  </si>
  <si>
    <t>3HAD120</t>
  </si>
  <si>
    <t>3 hydroxyacyl acyl carrier protein dehydratase n C120</t>
  </si>
  <si>
    <t xml:space="preserve">3hddecACP[c]  -&gt; h2o[c] + tddec2eACP[c] </t>
  </si>
  <si>
    <t>3HAD121</t>
  </si>
  <si>
    <t>3 hydroxyacyl acyl carrier protein dehydratase n C121</t>
  </si>
  <si>
    <t xml:space="preserve">3hcddec5eACP[c]  -&gt; h2o[c] + t3c5ddeceACP[c] </t>
  </si>
  <si>
    <t>3HAD140</t>
  </si>
  <si>
    <t>3 hydroxyacyl acyl carrier protein dehydratase n C140</t>
  </si>
  <si>
    <t xml:space="preserve">3hmrsACP[c]  -&gt; h2o[c] + tmrs2eACP[c] </t>
  </si>
  <si>
    <t>3HAD141</t>
  </si>
  <si>
    <t>3 hydroxyacyl acyl carrier protein dehydratase n C141</t>
  </si>
  <si>
    <t xml:space="preserve">3hcmrs7eACP[c]  -&gt; h2o[c] + t3c7mrseACP[c] </t>
  </si>
  <si>
    <t>3HAD160</t>
  </si>
  <si>
    <t>3 hydroxyacyl acyl carrier protein dehydratase n C160</t>
  </si>
  <si>
    <t xml:space="preserve">3hpalmACP[c]  -&gt; h2o[c] + tpalm2eACP[c] </t>
  </si>
  <si>
    <t>3HAD161</t>
  </si>
  <si>
    <t>3 hydroxyacyl acyl carrier protein dehydratase n C161</t>
  </si>
  <si>
    <t xml:space="preserve">3hcpalm9eACP[c]  -&gt; h2o[c] + t3c9palmeACP[c] </t>
  </si>
  <si>
    <t>3HAD180</t>
  </si>
  <si>
    <t>3 hydroxyacyl acyl carrier protein dehydratase n C180</t>
  </si>
  <si>
    <t xml:space="preserve">3hoctaACP[c]  -&gt; h2o[c] + toctd2eACP[c] </t>
  </si>
  <si>
    <t>3HAD181</t>
  </si>
  <si>
    <t>3 hydroxyacyl acyl carrier protein dehydratase n C181</t>
  </si>
  <si>
    <t xml:space="preserve">3hcvac11eACP[c]  -&gt; h2o[c] + t3c11vaceACP[c] </t>
  </si>
  <si>
    <t>3HAD40</t>
  </si>
  <si>
    <t>3 hydroxyacyl acyl carrier protein dehydratase n C40</t>
  </si>
  <si>
    <t xml:space="preserve">3haACP[c]  -&gt; h2o[c] + but2eACP[c] </t>
  </si>
  <si>
    <t>3HAD60</t>
  </si>
  <si>
    <t>3 hydroxyacyl acyl carrier protein dehydratase n C60</t>
  </si>
  <si>
    <t xml:space="preserve">3hhexACP[c]  -&gt; h2o[c] + thex2eACP[c] </t>
  </si>
  <si>
    <t>3HAD80</t>
  </si>
  <si>
    <t>3 hydroxyacyl acyl carrier protein dehydratase n C80</t>
  </si>
  <si>
    <t xml:space="preserve">3hoctACP[c]  -&gt; h2o[c] + toct2eACP[c] </t>
  </si>
  <si>
    <t>3HBCD</t>
  </si>
  <si>
    <t>3 hydroxybutyryl CoA dehydratase</t>
  </si>
  <si>
    <t xml:space="preserve">h2o[c] + b2coa[c]  &lt;=&gt; 3hbcoa_R[c] </t>
  </si>
  <si>
    <t>SGRAN_0894</t>
  </si>
  <si>
    <t>PHAs Metabolism</t>
  </si>
  <si>
    <t>4.2.1.55</t>
  </si>
  <si>
    <t>3HBCOAHL</t>
  </si>
  <si>
    <t>3 hydroxyisobutyryl CoA hydrolase</t>
  </si>
  <si>
    <t xml:space="preserve">h2o[c] + 3hibutcoa[c]  -&gt; h[c] + coa[c] + 3hmp[c] </t>
  </si>
  <si>
    <t>SGRAN_4075</t>
  </si>
  <si>
    <t>Valine leucine and isoleucine degradation</t>
  </si>
  <si>
    <t>3HOPCD</t>
  </si>
  <si>
    <t>3_hydroxypimeloyl_CoA dehydrogenase</t>
  </si>
  <si>
    <t xml:space="preserve">nad[c] + 3hpimcoa[c]  &lt;=&gt; h[c] + nadh[c] + 3opimcoa[c] </t>
  </si>
  <si>
    <t>SGRAN_2789</t>
  </si>
  <si>
    <t>ThnL</t>
  </si>
  <si>
    <t>López-Sánchez A, Floriano B, Andújar E, Hernáez MJ, Santero E. Tetralin-Induced and ThnR-Regulated Aldehyde Dehydrogenase and β-Oxidation Genes in Sphingomonas macrogolitabida Strain TFA . Applied and Environmental Microbiology. 2010;76(1):110-118. doi:10.1128/AEM.01846-09.</t>
  </si>
  <si>
    <t>3HPPPNH</t>
  </si>
  <si>
    <t>3-(3-hydroxy-phenyl)propionate hydroxylase</t>
  </si>
  <si>
    <t xml:space="preserve">h[c] + nadh[c] + o2[c] + 3hpppn[c]  -&gt; nad[c] + h2o[c] + dhpppn[c] </t>
  </si>
  <si>
    <t>SGRAN_3916</t>
  </si>
  <si>
    <t>MhpA</t>
  </si>
  <si>
    <t>3HYANTDOX</t>
  </si>
  <si>
    <t>3 hydroxyanthranilate 3,4 dioxygenase</t>
  </si>
  <si>
    <t xml:space="preserve">o2[c] + 3hanthrn[c]  -&gt; h[c] + 2a3c6smald[c] </t>
  </si>
  <si>
    <t>SGRAN_3549</t>
  </si>
  <si>
    <t>NbaC</t>
  </si>
  <si>
    <t>3OAR100</t>
  </si>
  <si>
    <t>3 oxoacyl acyl carrier protein reductase n C100</t>
  </si>
  <si>
    <t xml:space="preserve">h[c] + nadph[c] + 3odecACP[c]  &lt;=&gt; nadp[c] + 3hdecACP[c] </t>
  </si>
  <si>
    <t>SGRAN_1460</t>
  </si>
  <si>
    <t>1.1.1.100</t>
  </si>
  <si>
    <t>3OAR120</t>
  </si>
  <si>
    <t>3 oxoacyl acyl carrier protein reductase n C120</t>
  </si>
  <si>
    <t xml:space="preserve">h[c] + nadph[c] + 3oddecACP[c]  &lt;=&gt; nadp[c] + 3hddecACP[c] </t>
  </si>
  <si>
    <t>3OAR121</t>
  </si>
  <si>
    <t>3 oxoacyl acyl carrier protein reductase n C121</t>
  </si>
  <si>
    <t xml:space="preserve">h[c] + nadph[c] + 3ocddec5eACP[c]  -&gt; nadp[c] + 3hcddec5eACP[c] </t>
  </si>
  <si>
    <t>3OAR140</t>
  </si>
  <si>
    <t>3 oxoacyl acyl carrier protein reductase n C140</t>
  </si>
  <si>
    <t xml:space="preserve">h[c] + nadph[c] + 3omrsACP[c]  &lt;=&gt; nadp[c] + 3hmrsACP[c] </t>
  </si>
  <si>
    <t>3OAR141</t>
  </si>
  <si>
    <t>3 oxoacyl acyl carrier protein reductase n C141</t>
  </si>
  <si>
    <t xml:space="preserve">h[c] + nadph[c] + 3ocmrs7eACP[c]  -&gt; nadp[c] + 3hcmrs7eACP[c] </t>
  </si>
  <si>
    <t>3OAR160</t>
  </si>
  <si>
    <t>3 oxoacyl acyl carrier protein reductase n C160</t>
  </si>
  <si>
    <t xml:space="preserve">h[c] + nadph[c] + 3opalmACP[c]  &lt;=&gt; nadp[c] + 3hpalmACP[c] </t>
  </si>
  <si>
    <t>3OAR161</t>
  </si>
  <si>
    <t>3 oxoacyl acyl carrier protein reductase n C161</t>
  </si>
  <si>
    <t xml:space="preserve">h[c] + nadph[c] + 3ocpalm9eACP[c]  -&gt; nadp[c] + 3hcpalm9eACP[c] </t>
  </si>
  <si>
    <t>3OAR180</t>
  </si>
  <si>
    <t>3 oxoacyl acyl carrier protein reductase n C180</t>
  </si>
  <si>
    <t xml:space="preserve">h[c] + nadph[c] + 3ooctdACP[c]  &lt;=&gt; nadp[c] + 3hoctaACP[c] </t>
  </si>
  <si>
    <t>3OAR181</t>
  </si>
  <si>
    <t>3 oxoacyl acyl carrier protein reductase n C181</t>
  </si>
  <si>
    <t xml:space="preserve">h[c] + nadph[c] + 3ocvac11eACP[c]  -&gt; nadp[c] + 3hcvac11eACP[c] </t>
  </si>
  <si>
    <t>3OAR40</t>
  </si>
  <si>
    <t>3 oxoacyl acyl carrier protein reductase n C40</t>
  </si>
  <si>
    <t xml:space="preserve">h[c] + nadph[c] + actACP[c]  &lt;=&gt; nadp[c] + 3haACP[c] </t>
  </si>
  <si>
    <t>3OAR60</t>
  </si>
  <si>
    <t>3 oxoacyl acyl carrier protein reductase n C60</t>
  </si>
  <si>
    <t xml:space="preserve">h[c] + nadph[c] + 3ohexACP[c]  &lt;=&gt; nadp[c] + 3hhexACP[c] </t>
  </si>
  <si>
    <t>3OAR80</t>
  </si>
  <si>
    <t>3 oxoacyl acyl carrier protein reductase n C80</t>
  </si>
  <si>
    <t xml:space="preserve">h[c] + nadph[c] + 3ooctACP[c]  &lt;=&gt; nadp[c] + 3hoctACP[c] </t>
  </si>
  <si>
    <t>3OAS100</t>
  </si>
  <si>
    <t>3-oxoacyl-[acyl-carrier-protein] synthase (n-C10:0)</t>
  </si>
  <si>
    <t xml:space="preserve">h[c] + ocACP[c] + malACP[c]  -&gt; co2[c] + ACP[c] + 3odecACP[c] </t>
  </si>
  <si>
    <t>SGRAN_1710</t>
  </si>
  <si>
    <t>2.3.1.41</t>
  </si>
  <si>
    <t>3OAS120</t>
  </si>
  <si>
    <t>3-oxoacyl-[acyl-carrier-protein] synthase (n-C12:0)</t>
  </si>
  <si>
    <t xml:space="preserve">h[c] + malACP[c] + dcaACP[c]  -&gt; co2[c] + ACP[c] + 3oddecACP[c] </t>
  </si>
  <si>
    <t>3OAS121</t>
  </si>
  <si>
    <t>3-oxoacyl-[acyl-carrier-protein] synthase (n-C12:1)</t>
  </si>
  <si>
    <t xml:space="preserve">h[c] + malACP[c] + cdec3eACP[c]  -&gt; co2[c] + ACP[c] + 3ocddec5eACP[c] </t>
  </si>
  <si>
    <t>3OAS140</t>
  </si>
  <si>
    <t>3-oxoacyl-[acyl-carrier-protein] synthase (n-C14:0)</t>
  </si>
  <si>
    <t xml:space="preserve">h[c] + malACP[c] + ddcaACP[c]  -&gt; co2[c] + ACP[c] + 3omrsACP[c] </t>
  </si>
  <si>
    <t>3OAS141</t>
  </si>
  <si>
    <t>3-oxoacyl-[acyl-carrier-protein] synthase (n-C14:1)</t>
  </si>
  <si>
    <t xml:space="preserve">h[c] + malACP[c] + cddec5eACP[c]  -&gt; co2[c] + ACP[c] + 3ocmrs7eACP[c] </t>
  </si>
  <si>
    <t>3OAS160</t>
  </si>
  <si>
    <t>3-oxoacyl-[acyl-carrier-protein] synthase (n-C16:0)</t>
  </si>
  <si>
    <t xml:space="preserve">h[c] + malACP[c] + myrsACP[c]  -&gt; co2[c] + ACP[c] + 3opalmACP[c] </t>
  </si>
  <si>
    <t>3OAS161</t>
  </si>
  <si>
    <t>3-oxoacyl-[acyl-carrier-protein] synthase (n-C16:1)</t>
  </si>
  <si>
    <t xml:space="preserve">h[c] + malACP[c] + tdeACP[c]  -&gt; co2[c] + ACP[c] + 3ocpalm9eACP[c] </t>
  </si>
  <si>
    <t>3OAS180</t>
  </si>
  <si>
    <t>3-oxoacyl-[acyl-carrier-protein] synthase (n-C18:0)</t>
  </si>
  <si>
    <t xml:space="preserve">h[c] + palmACP[c] + malACP[c]  -&gt; co2[c] + ACP[c] + 3ooctdACP[c] </t>
  </si>
  <si>
    <t>3OAS181</t>
  </si>
  <si>
    <t>3-oxoacyl-[acyl-carrier-protein] synthase (n-C18:1)</t>
  </si>
  <si>
    <t xml:space="preserve">h[c] + hdeACP[c] + malACP[c]  -&gt; co2[c] + ACP[c] + 3ocvac11eACP[c] </t>
  </si>
  <si>
    <t>3OAS60</t>
  </si>
  <si>
    <t>3-oxoacyl-[acyl-carrier-protein] synthase (n-C6:0)</t>
  </si>
  <si>
    <t xml:space="preserve">h[c] + malACP[c] + butACP[c]  -&gt; co2[c] + ACP[c] + 3ohexACP[c] </t>
  </si>
  <si>
    <t>3OAS80</t>
  </si>
  <si>
    <t>3-oxoacyl-[acyl-carrier-protein] synthase (n-C8:0)</t>
  </si>
  <si>
    <t xml:space="preserve">h[c] + malACP[c] + hexACP[c]  -&gt; co2[c] + ACP[c] + 3ooctACP[c] </t>
  </si>
  <si>
    <t>3OXCOAT</t>
  </si>
  <si>
    <t>3 oxoadipyl CoA thiolase</t>
  </si>
  <si>
    <t xml:space="preserve">oxadpcoa[c] + coa[c]  -&gt; accoa[c] + succoa[c] </t>
  </si>
  <si>
    <t>SGRAN_2792</t>
  </si>
  <si>
    <t>Aromatic Compounds Degradation B Ketoadipate pathway</t>
  </si>
  <si>
    <t>3OXODDCOAAT</t>
  </si>
  <si>
    <t>3-oxodecanedioyl-CoA acetyltransferase</t>
  </si>
  <si>
    <t xml:space="preserve">coa[c] + 3oxoddcoa[c]  -&gt; accoa[c] + octdcoa[c] </t>
  </si>
  <si>
    <t>3OXOODCOAAT</t>
  </si>
  <si>
    <t>3-oxooctanedioyl-CoA acetyltransferase</t>
  </si>
  <si>
    <t xml:space="preserve">coa[c] + 3oxoodcoa[c]  -&gt; accoa[c] + adplcoa[c] </t>
  </si>
  <si>
    <t>3PEPTabcpp</t>
  </si>
  <si>
    <t>tripeptide (LalaDgluMdap) transport via ABC system (periplasm)</t>
  </si>
  <si>
    <t xml:space="preserve">h2o[c] + atp[c] + LalaDgluMdap[p]  -&gt; h[c] + adp[c] + pi[c] + LalaDgluMdap[c] </t>
  </si>
  <si>
    <t>Cell Envelope Biosynthesis Peptidoglycan Biosynthesis</t>
  </si>
  <si>
    <t>4HBADH</t>
  </si>
  <si>
    <t>4 hydroxy benzyl alcohol dehydrogenase</t>
  </si>
  <si>
    <t xml:space="preserve">nad[c] + 4hba[c]  &lt;=&gt; h[c] + nadh[c] + 4hbald[c] </t>
  </si>
  <si>
    <t>Cofactor and Prosthetic Group Biosynthesis Thiamine Metabolism</t>
  </si>
  <si>
    <t>4HTHRS</t>
  </si>
  <si>
    <t>4 Hydroxy L threonine synthase</t>
  </si>
  <si>
    <t xml:space="preserve">h2o[c] + phthr[c]  -&gt; pi[c] + 4hthr[c] </t>
  </si>
  <si>
    <t>SGRAN_3020</t>
  </si>
  <si>
    <t>ThrC</t>
  </si>
  <si>
    <t>Cofactor and Prosthetic Group Biosynthesis Vitamin B6 Metabolism</t>
  </si>
  <si>
    <t>4OD</t>
  </si>
  <si>
    <t>4 oxalocrotonate decarboxylase</t>
  </si>
  <si>
    <t xml:space="preserve">h[c] + oxalc[c]  -&gt; co2[c] + op4en[c] </t>
  </si>
  <si>
    <t>SGRAN_3551</t>
  </si>
  <si>
    <t>AmnE</t>
  </si>
  <si>
    <t>4PCPpp</t>
  </si>
  <si>
    <t>tetrapeptide L D carboxypeptidase periplasm</t>
  </si>
  <si>
    <t xml:space="preserve">h2o[p] + LalaDgluMdapDala[p]  -&gt; LalaDgluMdap[p] + ala_D[p] </t>
  </si>
  <si>
    <t>5DOAN</t>
  </si>
  <si>
    <t>5'-deoxyadenosine nuclosidase</t>
  </si>
  <si>
    <t xml:space="preserve">h2o[c] + dad_5[c]  -&gt; ade[c] + 5drib[c] </t>
  </si>
  <si>
    <t>SGRAN_3788</t>
  </si>
  <si>
    <t>Purine Metabolism</t>
  </si>
  <si>
    <t>7OXOHADH</t>
  </si>
  <si>
    <t>7 oxoheptanoate aldehyde dehydrogenase</t>
  </si>
  <si>
    <t xml:space="preserve">nad[c] + h2o[c] + 7oxoh[c]  -&gt; 2 h[c] + nadh[c] + pime[c] </t>
  </si>
  <si>
    <t>SGRAN_2794</t>
  </si>
  <si>
    <t>ThnG</t>
  </si>
  <si>
    <t>AACOAR_syn</t>
  </si>
  <si>
    <t>acetoacetyl CoA reductase</t>
  </si>
  <si>
    <t xml:space="preserve">h[c] + nadph[c] + aacoa[c]  -&gt; nadp[c] + 3hbcoa_R[c] </t>
  </si>
  <si>
    <t>SGRAN_3755</t>
  </si>
  <si>
    <t>PhbB</t>
  </si>
  <si>
    <t>PHB byosynthesis</t>
  </si>
  <si>
    <t>1.1.1.36</t>
  </si>
  <si>
    <t>AACOAT_1</t>
  </si>
  <si>
    <t>acetoacetyl CoA synthetase</t>
  </si>
  <si>
    <t xml:space="preserve">atp[c] + coa[c] + acac[c]  -&gt; aacoa[c] + amp[c] + ppi[c] </t>
  </si>
  <si>
    <t>SGRAN_1629</t>
  </si>
  <si>
    <t>Butanoate Metabolism</t>
  </si>
  <si>
    <t>AACTOOR</t>
  </si>
  <si>
    <t>Aminoacetoneoxygen oxidoreductase deaminating flavin containing</t>
  </si>
  <si>
    <t xml:space="preserve">o2[c] + h2o[c] + aact[c]  -&gt; nh4[c] + h2o2[c] + mthgxl[c] </t>
  </si>
  <si>
    <t>Unassigned</t>
  </si>
  <si>
    <t>ABTA</t>
  </si>
  <si>
    <t>4 aminobutyrate transaminase</t>
  </si>
  <si>
    <t xml:space="preserve">akg[c] + 4abut[c]  -&gt; glu_L[c] + sucsal[c] </t>
  </si>
  <si>
    <t>SGRAN_3294</t>
  </si>
  <si>
    <t>Glutamate Metabolism</t>
  </si>
  <si>
    <t>2.6.1.19</t>
  </si>
  <si>
    <t>ACACCT</t>
  </si>
  <si>
    <t>acetyl-CoA:acetoacetyl-CoA transferase</t>
  </si>
  <si>
    <t xml:space="preserve">accoa[c] + acac[c]  -&gt; aacoa[c] + ac[c] </t>
  </si>
  <si>
    <t>(SGRAN_3355 and SGRAN_3357)</t>
  </si>
  <si>
    <t>SGRAN_3355 SGRAN_3357</t>
  </si>
  <si>
    <t>Alternate Carbon Metabolism</t>
  </si>
  <si>
    <t>ACACT1r</t>
  </si>
  <si>
    <t>acetyl CoA C acetyltransferase</t>
  </si>
  <si>
    <t xml:space="preserve">2 accoa[c]  &lt;=&gt; coa[c] + aacoa[c] </t>
  </si>
  <si>
    <t xml:space="preserve">SGRAN_0893 or SGRAN_0605 or SGRAN_2463 or SGRAN_3009 </t>
  </si>
  <si>
    <t>SGRAN_0893 SGRAN_0605 SGRAN_2463 SGRAN_3009</t>
  </si>
  <si>
    <t>2.3.1.9</t>
  </si>
  <si>
    <t>ACALD</t>
  </si>
  <si>
    <t>acetaldehyde dehydrogenase (acetylating)</t>
  </si>
  <si>
    <t xml:space="preserve">nad[c] + coa[c] + acald[c]  &lt;=&gt; h[c] + nadh[c] + accoa[c] </t>
  </si>
  <si>
    <t>(SGRAN_1421 or SGRAN_1580)</t>
  </si>
  <si>
    <t>SGRAN_1421 SGRAN_1580</t>
  </si>
  <si>
    <t>MhpF</t>
  </si>
  <si>
    <t>Pyruvate Metabolism</t>
  </si>
  <si>
    <t>1.2.1.10</t>
  </si>
  <si>
    <t>ACBIPGT</t>
  </si>
  <si>
    <t>Adenosyl cobinamide phosphate guanyltransferase</t>
  </si>
  <si>
    <t xml:space="preserve">h[c] + gtp[c] + adocbip[c]  -&gt; ppi[c] + agdpcbi[c] </t>
  </si>
  <si>
    <t>SGRAN_3612</t>
  </si>
  <si>
    <t>CobP</t>
  </si>
  <si>
    <t>Cofactor and Prosthetic Group Biosynthesis Porphyrin and Chlorophyll Metabolism</t>
  </si>
  <si>
    <t>ACCOAC</t>
  </si>
  <si>
    <t>acetyl CoA carboxylase</t>
  </si>
  <si>
    <t xml:space="preserve">atp[c] + accoa[c] + hco3[c]  -&gt; h[c] + adp[c] + pi[c] + malcoa[c] </t>
  </si>
  <si>
    <t>(SGRAN_3634 and SGRAN_3070 and SGRAN_3071 and SGRAN_2283)</t>
  </si>
  <si>
    <t>SGRAN_3634 SGRAN_3070 SGRAN_3071 SGRAN_2283</t>
  </si>
  <si>
    <t>ACGK</t>
  </si>
  <si>
    <t>acetylglutamate kinase</t>
  </si>
  <si>
    <t xml:space="preserve">atp[c] + acglu[c]  -&gt; adp[c] + acg5p[c] </t>
  </si>
  <si>
    <t>SGRAN_3954</t>
  </si>
  <si>
    <t>Urea cycleamino group metabolism</t>
  </si>
  <si>
    <t>2.7.2.8</t>
  </si>
  <si>
    <t>ACGS</t>
  </si>
  <si>
    <t>N-acetylglutamate synthase</t>
  </si>
  <si>
    <t xml:space="preserve">accoa[c] + glu_L[c]  -&gt; h[c] + coa[c] + acglu[c] </t>
  </si>
  <si>
    <t>Urea cycle/amino group metabolism</t>
  </si>
  <si>
    <t>2.3.1.1</t>
  </si>
  <si>
    <t>A novel bifunctional N-acetylglutamate synthase-kinase from  Xanthomonas campestris  that is closely related to mammalian  N-acetylglutamate synthase. BMC Biochemistry. Qiuhao et al. 2007.</t>
  </si>
  <si>
    <t>ACHBS</t>
  </si>
  <si>
    <t>2 aceto 2 hydroxybutanoate synthase</t>
  </si>
  <si>
    <t xml:space="preserve">h[c] + pyr[c] + 2obut[c]  -&gt; co2[c] + 2ahbut[c] </t>
  </si>
  <si>
    <t>(SGRAN_2634 and SGRAN_2633)</t>
  </si>
  <si>
    <t>SGRAN_2634 SGRAN_2633</t>
  </si>
  <si>
    <t>2.2.1.6</t>
  </si>
  <si>
    <t>ACLS</t>
  </si>
  <si>
    <t>acetolactate synthase</t>
  </si>
  <si>
    <t xml:space="preserve">h[c] + 2 pyr[c]  -&gt; co2[c] + alac_S[c] </t>
  </si>
  <si>
    <t>((SGRAN_2634 and SGRAN_2633) or SGRAN_1339 or SGRAN_3567)</t>
  </si>
  <si>
    <t>SGRAN_2634 SGRAN_2633 SGRAN_1339 SGRAN_3567</t>
  </si>
  <si>
    <t>Cofactor and Prosthetic Group Biosynthesis Pantothenate and CoA Biosynthesis</t>
  </si>
  <si>
    <t>4.1.3.18</t>
  </si>
  <si>
    <t>ACOAD10f</t>
  </si>
  <si>
    <t>acyl-CoA dehydrogenase (heptanoyl-CoA)</t>
  </si>
  <si>
    <t xml:space="preserve">fad[c] + hpcoa[c]  &lt;=&gt; fadh2[c] + hp2coa[c] </t>
  </si>
  <si>
    <t>SGRAN_1198</t>
  </si>
  <si>
    <t>1.3.99.2</t>
  </si>
  <si>
    <t>ACOAD1f</t>
  </si>
  <si>
    <t>acyl-CoA dehydrogenase (butanoyl-CoA)</t>
  </si>
  <si>
    <t xml:space="preserve">fad[c] + btcoa[c]  &lt;=&gt; b2coa[c] + fadh2[c] </t>
  </si>
  <si>
    <t>1.3.8.7</t>
  </si>
  <si>
    <t>ACOAD26f</t>
  </si>
  <si>
    <t>acyl-CoA dehydrogenase (acyl-CoA dehydrogenase (oleicyl-CoA))(C181d9)</t>
  </si>
  <si>
    <t xml:space="preserve">fad[c] + odecoa[c]  &lt;=&gt; fadh2[c] + ode2coa[c] </t>
  </si>
  <si>
    <t>ACOAD27f</t>
  </si>
  <si>
    <t>acyl-CoA dehydrogenase (cis-hexadec-7-enoyl-CoA)</t>
  </si>
  <si>
    <t xml:space="preserve">fad[c] + hdd7coa[c]  &lt;=&gt; fadh2[c] + hdd7_2_coa[c] </t>
  </si>
  <si>
    <t>ACOAD28f</t>
  </si>
  <si>
    <t>acyl-CoA dehydrogenase (cis-tetradec-5-enoyl-CoA)</t>
  </si>
  <si>
    <t xml:space="preserve">fad[c] + tded5coa[c]  &lt;=&gt; fadh2[c] + tded5_2_coa[c] </t>
  </si>
  <si>
    <t>ACOAD2f</t>
  </si>
  <si>
    <t>acyl-CoA dehydrogenase (hexanoyl-CoA)</t>
  </si>
  <si>
    <t xml:space="preserve">fad[c] + hxcoa[c]  &lt;=&gt; fadh2[c] + hx2coa[c] </t>
  </si>
  <si>
    <t>ACOAD3f</t>
  </si>
  <si>
    <t>acyl-CoA dehydrogenase (octanoyl-CoA)</t>
  </si>
  <si>
    <t xml:space="preserve">fad[c] + occoa[c]  &lt;=&gt; fadh2[c] + oc2coa[c] </t>
  </si>
  <si>
    <t>ACOAD4f</t>
  </si>
  <si>
    <t>acyl-CoA dehydrogenase (decanoyl-CoA)</t>
  </si>
  <si>
    <t xml:space="preserve">fad[c] + dcacoa[c]  &lt;=&gt; fadh2[c] + dc2coa[c] </t>
  </si>
  <si>
    <t>ACOAD5f</t>
  </si>
  <si>
    <t>acyl-CoA dehydrogenase (dodecanoyl-CoA)</t>
  </si>
  <si>
    <t xml:space="preserve">fad[c] + ddcacoa[c]  &lt;=&gt; dd2coa[c] + fadh2[c] </t>
  </si>
  <si>
    <t>ACOAD6f</t>
  </si>
  <si>
    <t>acyl-CoA dehydrogenase (tetradecanoyl-CoA)</t>
  </si>
  <si>
    <t xml:space="preserve">fad[c] + tdcoa[c]  &lt;=&gt; fadh2[c] + td2coa[c] </t>
  </si>
  <si>
    <t>ACOAD7f</t>
  </si>
  <si>
    <t>acyl-CoA dehydrogenase (hexadecanoyl-CoA)</t>
  </si>
  <si>
    <t xml:space="preserve">fad[c] + pmtcoa[c]  &lt;=&gt; fadh2[c] + hdd2coa[c] </t>
  </si>
  <si>
    <t>ACOAD8f</t>
  </si>
  <si>
    <t>acyl-CoA dehydrogenase (octadecanoyl-CoA)</t>
  </si>
  <si>
    <t xml:space="preserve">fad[c] + stcoa[c]  &lt;=&gt; fadh2[c] + od2coa[c] </t>
  </si>
  <si>
    <t>ACOATA</t>
  </si>
  <si>
    <t>Acetyl-CoA ACP transacylase</t>
  </si>
  <si>
    <t xml:space="preserve">ACP[c] + accoa[c]  &lt;=&gt; coa[c] + acACP[c] </t>
  </si>
  <si>
    <t>(SGRAN_1709 and SGRAN_1710)</t>
  </si>
  <si>
    <t>SGRAN_1710 SGRAN_1709</t>
  </si>
  <si>
    <t>Membrane Lipid Metabolism</t>
  </si>
  <si>
    <t>2.3.1.38</t>
  </si>
  <si>
    <t>ACODA</t>
  </si>
  <si>
    <t>acetylornithine deacetylase</t>
  </si>
  <si>
    <t xml:space="preserve">h2o[c] + acorn[c]  -&gt; ac[c] + orn[c] </t>
  </si>
  <si>
    <t>SGRAN_3460</t>
  </si>
  <si>
    <t>3.5.1.16</t>
  </si>
  <si>
    <t>ACONTa</t>
  </si>
  <si>
    <t>aconitase half reaction A Citrate hydro lyase</t>
  </si>
  <si>
    <t xml:space="preserve">cit[c]  &lt;=&gt; h2o[c] + acon_C[c] </t>
  </si>
  <si>
    <t>SGRAN_3489</t>
  </si>
  <si>
    <t>TCA Cycle</t>
  </si>
  <si>
    <t>4.2.1.3</t>
  </si>
  <si>
    <t>ACONTb</t>
  </si>
  <si>
    <t>aconitase half reaction B Isocitrate hydro lyase</t>
  </si>
  <si>
    <t xml:space="preserve">h2o[c] + acon_C[c]  &lt;=&gt; icit[c] </t>
  </si>
  <si>
    <t>ACOTA</t>
  </si>
  <si>
    <t>acetylornithine transaminase</t>
  </si>
  <si>
    <t xml:space="preserve">akg[c] + acorn[c]  &lt;=&gt; glu_L[c] + acg5sa[c] </t>
  </si>
  <si>
    <t>SGRAN_2115</t>
  </si>
  <si>
    <t>2.6.1.11</t>
  </si>
  <si>
    <t>ACPPAT120</t>
  </si>
  <si>
    <t>acyl acyl carrier protein phosphate acyltransferase C120</t>
  </si>
  <si>
    <t xml:space="preserve">h[c] + ddcaACP[c] + pi[c]  -&gt; ACP[c] + ddcap[c] </t>
  </si>
  <si>
    <t>(SGRAN_1709 and SGRAN_3049)</t>
  </si>
  <si>
    <t>SGRAN_1709 SGRAN_3049</t>
  </si>
  <si>
    <t>ACPPAT140</t>
  </si>
  <si>
    <t>acyl acyl carrier protein phosphate acyltransferase C140</t>
  </si>
  <si>
    <t xml:space="preserve">h[c] + myrsACP[c] + pi[c]  -&gt; ACP[c] + ttdcap[c] </t>
  </si>
  <si>
    <t>ACPPAT141</t>
  </si>
  <si>
    <t>acyl acyl carrier protein phosphate acyltransferase C141</t>
  </si>
  <si>
    <t xml:space="preserve">h[c] + tdeACP[c] + pi[c]  -&gt; ACP[c] + ttdceap[c] </t>
  </si>
  <si>
    <t>ACPPAT160</t>
  </si>
  <si>
    <t>acyl acyl carrier protein phosphate acyltransferase C160</t>
  </si>
  <si>
    <t xml:space="preserve">h[c] + palmACP[c] + pi[c]  -&gt; ACP[c] + hdcap[c] </t>
  </si>
  <si>
    <t>ACPPAT161</t>
  </si>
  <si>
    <t>acyl acyl carrier protein phosphate acyltransferase C161</t>
  </si>
  <si>
    <t xml:space="preserve">h[c] + hdeACP[c] + pi[c]  -&gt; ACP[c] + hdceap[c] </t>
  </si>
  <si>
    <t>ACPPAT180</t>
  </si>
  <si>
    <t>acyl acyl carrier protein phosphate acyltransferase C180</t>
  </si>
  <si>
    <t xml:space="preserve">h[c] + ocdcaACP[c] + pi[c]  -&gt; ACP[c] + ocdcap[c] </t>
  </si>
  <si>
    <t>ACPPAT181</t>
  </si>
  <si>
    <t>acyl acyl carrier protein phosphate acyltransferase C181</t>
  </si>
  <si>
    <t xml:space="preserve">h[c] + octeACP[c] + pi[c]  -&gt; ACP[c] + ocdceap[c] </t>
  </si>
  <si>
    <t>ACPS1</t>
  </si>
  <si>
    <t>acyl-carrier protein synthase</t>
  </si>
  <si>
    <t xml:space="preserve">coa[c] + apoACP[c]  -&gt; h[c] + ACP[c] + pap[c] </t>
  </si>
  <si>
    <t>SGRAN_3030</t>
  </si>
  <si>
    <t>Cell Envelope Biosynthesis</t>
  </si>
  <si>
    <t>2.7.8.7</t>
  </si>
  <si>
    <t>ACS</t>
  </si>
  <si>
    <t>acetyl CoA synthetase</t>
  </si>
  <si>
    <t xml:space="preserve">atp[c] + coa[c] + ac[c]  -&gt; accoa[c] + amp[c] + ppi[c] </t>
  </si>
  <si>
    <t>SGRAN_3647</t>
  </si>
  <si>
    <t>Gluconeogenesis</t>
  </si>
  <si>
    <t>6.2.1.1</t>
  </si>
  <si>
    <t>ACt5pp</t>
  </si>
  <si>
    <t>acetate transport in via proton symport</t>
  </si>
  <si>
    <t xml:space="preserve">2 h[p] + ac[p]  -&gt; 2 h[c] + ac[c] </t>
  </si>
  <si>
    <t>SGRAN_0109</t>
  </si>
  <si>
    <t>ACTDHi</t>
  </si>
  <si>
    <t>acetoin dehydrogenase</t>
  </si>
  <si>
    <t xml:space="preserve">nad[c] + coa[c] + actn_R[c]  -&gt; h[c] + nadh[c] + accoa[c] + acald[c] </t>
  </si>
  <si>
    <t>Alternate Carbon Butanediol Metabolism</t>
  </si>
  <si>
    <t>ACtex</t>
  </si>
  <si>
    <t>Acetate transport via diffusion extracellular to periplasm</t>
  </si>
  <si>
    <t xml:space="preserve">ac[e]  &lt;=&gt; ac[p] </t>
  </si>
  <si>
    <t>ACTHIO</t>
  </si>
  <si>
    <t>acyl-coa thioesterase</t>
  </si>
  <si>
    <t xml:space="preserve">atp[c] + coa[c] + bhb[c]  -&gt; 3hbcoa_R[c] + amp[c] + ppi[c] </t>
  </si>
  <si>
    <t>SGRAN_2644 or SGRAN_3728</t>
  </si>
  <si>
    <t>SGRAN_2644 SGRAN_3728</t>
  </si>
  <si>
    <t>PHB metabolism</t>
  </si>
  <si>
    <t>Complete PHB mobilization in Escherichia coli enhances the stress tolerance: a potential biotechnological application Qian Wang, Hongmin Yu, Yongzhen Xia, Zhen Kang and Qingsheng Qi. Microbial Cell Factory (2009)</t>
  </si>
  <si>
    <t>ADCL</t>
  </si>
  <si>
    <t>4-aminobenzoate synthase</t>
  </si>
  <si>
    <t xml:space="preserve">4adcho[c]  -&gt; h[c] + pyr[c] + 4abz[c] </t>
  </si>
  <si>
    <t>SGRAN_2022</t>
  </si>
  <si>
    <t>Cofactor and Prosthetic Group Biosynthesis Folate Biosynthesis</t>
  </si>
  <si>
    <t>ADCPS1</t>
  </si>
  <si>
    <t>adenosylcobinamide-phosphate synthase</t>
  </si>
  <si>
    <t xml:space="preserve">atp[c] + adcobhex[c] + appl[c]  -&gt; h[c] + adp[c] + pi[c] + adocbi[c] </t>
  </si>
  <si>
    <t>(SGRAN_3615 and SGRAN_3614)</t>
  </si>
  <si>
    <t>SGRAN_3615 SGRAN_3614</t>
  </si>
  <si>
    <t>CobC+CobD</t>
  </si>
  <si>
    <t>Cofactor and Prosthetic Group Biosynthesis, Porphyrin and Chlorophyll Metabolism</t>
  </si>
  <si>
    <t>ADCPS2</t>
  </si>
  <si>
    <t xml:space="preserve">atp[c] + adcobhex[c] + applp[c]  -&gt; h[c] + adp[c] + pi[c] + adocbip[c] </t>
  </si>
  <si>
    <t>ADCS</t>
  </si>
  <si>
    <t>4 amino 4 deoxychorismate synthase</t>
  </si>
  <si>
    <t xml:space="preserve">chor[c] + gln_L[c]  -&gt; glu_L[c] + 4adcho[c] </t>
  </si>
  <si>
    <t>SGRAN_3428</t>
  </si>
  <si>
    <t>ADCYRS</t>
  </si>
  <si>
    <t>adenosylcobyric acid synthase glutamine hydrolysing</t>
  </si>
  <si>
    <t xml:space="preserve">4 h2o[c] + 4 atp[c] + 4 gln_L[c] + adcobdam[c]  -&gt; 4 h[c] + 4 adp[c] + 4 pi[c] + 4 glu_L[c] + adcobhex[c] </t>
  </si>
  <si>
    <t>SGRAN_4151</t>
  </si>
  <si>
    <t>CobQ</t>
  </si>
  <si>
    <t>ADK1</t>
  </si>
  <si>
    <t>adenylate kinase</t>
  </si>
  <si>
    <t xml:space="preserve">atp[c] + amp[c]  &lt;=&gt; 2 adp[c] </t>
  </si>
  <si>
    <t>SGRAN_0319</t>
  </si>
  <si>
    <t>2.7.4.3</t>
  </si>
  <si>
    <t>ADK3</t>
  </si>
  <si>
    <t>adentylate kinase GTP</t>
  </si>
  <si>
    <t xml:space="preserve">amp[c] + gtp[c]  &lt;=&gt; adp[c] + gdp[c] </t>
  </si>
  <si>
    <t>ADNK1</t>
  </si>
  <si>
    <t>adenosine kinase</t>
  </si>
  <si>
    <t xml:space="preserve">atp[c] + adn[c]  -&gt; h[c] + adp[c] + amp[c] </t>
  </si>
  <si>
    <t>ADOCBIK</t>
  </si>
  <si>
    <t>Adenosyl cobinamide kinase</t>
  </si>
  <si>
    <t xml:space="preserve">atp[c] + adocbi[c]  -&gt; h[c] + adp[c] + adocbip[c] </t>
  </si>
  <si>
    <t>ADOCBLS</t>
  </si>
  <si>
    <t>Adenosylcobalamin 5'-phosphate synthase</t>
  </si>
  <si>
    <t xml:space="preserve">agdpcbi[c] + rdmbzi[c]  -&gt; h[c] + adocbl[c] + gmp[c] </t>
  </si>
  <si>
    <t>SGRAN_3616</t>
  </si>
  <si>
    <t>CobS</t>
  </si>
  <si>
    <t>ADPLCOAD</t>
  </si>
  <si>
    <t>adipoyl_CoA dehydrogenase</t>
  </si>
  <si>
    <t xml:space="preserve">adplcoa[c] + fad[c]  -&gt; fadh2[c] + tdhadplcoa[c] </t>
  </si>
  <si>
    <t>ADPRDP</t>
  </si>
  <si>
    <t>ADPribose diphosphatase</t>
  </si>
  <si>
    <t xml:space="preserve">h2o[c] + adprib[c]  -&gt; 2 h[c] + amp[c] + r5p[c] </t>
  </si>
  <si>
    <t>SGRAN_3143</t>
  </si>
  <si>
    <t>3.6.1.13</t>
  </si>
  <si>
    <t>ADPT</t>
  </si>
  <si>
    <t>adenine phosphoribosyltransferase</t>
  </si>
  <si>
    <t xml:space="preserve">ade[c] + prpp[c]  -&gt; amp[c] + ppi[c] </t>
  </si>
  <si>
    <t>SGRAN_2130</t>
  </si>
  <si>
    <t>2.4.2.7</t>
  </si>
  <si>
    <t>ADSK</t>
  </si>
  <si>
    <t>adenylyl sulfate kinase</t>
  </si>
  <si>
    <t xml:space="preserve">atp[c] + aps[c]  -&gt; h[c] + adp[c] + paps[c] </t>
  </si>
  <si>
    <t>(SGRAN_2310 and SGRAN_2309)</t>
  </si>
  <si>
    <t>SGRAN_2310 SGRAN_2309</t>
  </si>
  <si>
    <t>Sulfur Metabolism</t>
  </si>
  <si>
    <t>2.7.1.25</t>
  </si>
  <si>
    <t>ADSL1r</t>
  </si>
  <si>
    <t>adenylsuccinate lyase</t>
  </si>
  <si>
    <t xml:space="preserve">dcamp[c]  &lt;=&gt; amp[c] + fum[c] </t>
  </si>
  <si>
    <t>SGRAN_2274</t>
  </si>
  <si>
    <t>4.3.2.2</t>
  </si>
  <si>
    <t>ADSL2r</t>
  </si>
  <si>
    <t>adenylosuccinate lyase</t>
  </si>
  <si>
    <t xml:space="preserve">25aics[c]  &lt;=&gt; fum[c] + aicar[c] </t>
  </si>
  <si>
    <t>ADSS</t>
  </si>
  <si>
    <t>adenylosuccinate synthase</t>
  </si>
  <si>
    <t xml:space="preserve">gtp[c] + asp_L[c] + imp[c]  -&gt; 2 h[c] + pi[c] + gdp[c] + dcamp[c] </t>
  </si>
  <si>
    <t>SGRAN_1302</t>
  </si>
  <si>
    <t>6.3.4.4</t>
  </si>
  <si>
    <t>AGM3PA</t>
  </si>
  <si>
    <t>N-Acetyl-D-glucosamine(anhydrous)N-Acetylmuramyl-tripeptide amidase</t>
  </si>
  <si>
    <t xml:space="preserve">h2o[c] + anhgm3p[c]  -&gt; LalaDgluMdap[c] + anhgm[c] </t>
  </si>
  <si>
    <t>SGRAN_2951</t>
  </si>
  <si>
    <t>Cell Envelope Biosynthesis, Peptidoglycan Biosynthesis</t>
  </si>
  <si>
    <t>AGM3PApp</t>
  </si>
  <si>
    <t>N-Acetyl-D-glucosamine(anhydrous)N-Acetylmuramyl-tripeptide amidase (periplasm)</t>
  </si>
  <si>
    <t xml:space="preserve">h2o[p] + anhgm3p[p]  -&gt; LalaDgluMdap[p] + anhgm[p] </t>
  </si>
  <si>
    <t>SGRAN_0714</t>
  </si>
  <si>
    <t>AGM3PH</t>
  </si>
  <si>
    <t>N-Acetyl-D-glucosamine(anhydrous)N-Acetylmuramyl-tripeptide beta -1,4-N-acetylglucosaminidase</t>
  </si>
  <si>
    <t xml:space="preserve">h2o[c] + anhgm3p[c]  -&gt; acgam[c] + anhm3p[c] </t>
  </si>
  <si>
    <t>SGRAN_1916</t>
  </si>
  <si>
    <t>NagZ</t>
  </si>
  <si>
    <t>AGM3Pt2pp</t>
  </si>
  <si>
    <t>GlcNAc anhMurNAc tripeptide transport in via proton symport periplasm</t>
  </si>
  <si>
    <t xml:space="preserve">h[p] + anhgm3p[p]  -&gt; h[c] + anhgm3p[c] </t>
  </si>
  <si>
    <t>SGRAN_2286</t>
  </si>
  <si>
    <t>AGM4PA</t>
  </si>
  <si>
    <t>N-Acetyl-D-glucosamine(anhydrous)N-Acetylmuramyl-tetrapeptide amidase</t>
  </si>
  <si>
    <t xml:space="preserve">h2o[c] + anhgm4p[c]  -&gt; anhgm[c] + LalaDgluMdapDala[c] </t>
  </si>
  <si>
    <t>AGM4PApp</t>
  </si>
  <si>
    <t>N-Acetyl-D-glucosamine(anhydrous)N-Acetylmuramyl-tetrapeptide amidase (periplasm)</t>
  </si>
  <si>
    <t xml:space="preserve">h2o[p] + anhgm4p[p]  -&gt; LalaDgluMdapDala[p] + anhgm[p] </t>
  </si>
  <si>
    <t>AGM4PCP</t>
  </si>
  <si>
    <t>N-Acetyl-D-glucosamine(anhydrous)N-Acetylmuramyl-tetrapeptide L,D-carboxypeptidase</t>
  </si>
  <si>
    <t xml:space="preserve">h2o[c] + anhgm4p[c]  -&gt; anhgm3p[c] + ala_D[c] </t>
  </si>
  <si>
    <t>SGRAN_1458</t>
  </si>
  <si>
    <t>AGM4PCPpp</t>
  </si>
  <si>
    <t>N-Acetyl-D-glucosamine(anhydrous)N-Acetylmuramyl-tetrapeptide L,D-carboxypeptidase (periplasmic)</t>
  </si>
  <si>
    <t xml:space="preserve">h2o[p] + anhgm4p[p]  -&gt; ala_D[p] + anhgm3p[p] </t>
  </si>
  <si>
    <t>AGM4PH</t>
  </si>
  <si>
    <t>N-Acetyl-D-glucosamine(anhydrous)N-Acetylmuramyl-tetrapeptide beta -1,4-N-acetylglucosaminidase</t>
  </si>
  <si>
    <t xml:space="preserve">h2o[c] + anhgm4p[c]  -&gt; acgam[c] + anhm4p[c] </t>
  </si>
  <si>
    <t>AGM4Pt2pp</t>
  </si>
  <si>
    <t>GlcNAc anhMurNAc tetrapeptide transport in via proton symport periplasm</t>
  </si>
  <si>
    <t xml:space="preserve">h[p] + anhgm4p[p]  -&gt; h[c] + anhgm4p[c] </t>
  </si>
  <si>
    <t>AGMabcpp</t>
  </si>
  <si>
    <t>agmatine transport via ABC system periplasm</t>
  </si>
  <si>
    <t xml:space="preserve">h2o[c] + atp[c] + agm[p]  -&gt; h[c] + adp[c] + pi[c] + agm[c] </t>
  </si>
  <si>
    <t>Transport ABC system</t>
  </si>
  <si>
    <t>AGMDA</t>
  </si>
  <si>
    <t>agmatine deaminase</t>
  </si>
  <si>
    <t xml:space="preserve">h2o[c] + agm[c]  -&gt; h[c] + nh4[c] + Ncbmpts[c] </t>
  </si>
  <si>
    <t>SGRAN_2445</t>
  </si>
  <si>
    <t>Arginine and Proline Metabolism</t>
  </si>
  <si>
    <t>AGMH</t>
  </si>
  <si>
    <t>N-Acetyl-D-glucosamine(anhydrous)N-Acetylmuramyl beta -1,4-N-acetylglucosaminidase</t>
  </si>
  <si>
    <t xml:space="preserve">h2o[c] + anhgm[c]  -&gt; acgam[c] + anhm[c] </t>
  </si>
  <si>
    <t>AGMt2pp</t>
  </si>
  <si>
    <t>GlcNAc anhMurNAc transport in via proton symport periplasm</t>
  </si>
  <si>
    <t xml:space="preserve">h[p] + anhgm[p]  -&gt; h[c] + anhgm[c] </t>
  </si>
  <si>
    <t>AGMtex</t>
  </si>
  <si>
    <t>agmatine transport via diffusion extracellular to periplasm</t>
  </si>
  <si>
    <t xml:space="preserve">agm[e]  &lt;=&gt; agm[p] </t>
  </si>
  <si>
    <t>AGPAT120</t>
  </si>
  <si>
    <t>1 tetradecanoyl sn glycerol 3 phosphate O acyltransferase n C120</t>
  </si>
  <si>
    <t xml:space="preserve">ddcaACP[c] + 1ddecg3p[c]  -&gt; ACP[c] + pa120[c] </t>
  </si>
  <si>
    <t>SGRAN_3542 or SGRAN_4160</t>
  </si>
  <si>
    <t>SGRAN_3542 SGRAN_4160</t>
  </si>
  <si>
    <t>PslC, PslC2</t>
  </si>
  <si>
    <t>2.3.1.51</t>
  </si>
  <si>
    <t>AGPAT140</t>
  </si>
  <si>
    <t>1 tetradecanoyl sn glycerol 3 phosphate O acyltransferase n C140</t>
  </si>
  <si>
    <t xml:space="preserve">myrsACP[c] + 1tdecg3p[c]  -&gt; ACP[c] + pa140[c] </t>
  </si>
  <si>
    <t>AGPAT141</t>
  </si>
  <si>
    <t>1 tetradec 7 enoyl sn glycerol 3 phosphate O acyltransferase n C141</t>
  </si>
  <si>
    <t xml:space="preserve">tdeACP[c] + 1tdec7eg3p[c]  -&gt; ACP[c] + pa141[c] </t>
  </si>
  <si>
    <t>AGPAT160</t>
  </si>
  <si>
    <t>1-hexadecanoyl-sn-glycerol 3-phosphate O-acyltransferase (n-C16:0)</t>
  </si>
  <si>
    <t xml:space="preserve">palmACP[c] + 1hdecg3p[c]  -&gt; ACP[c] + pa160[c] </t>
  </si>
  <si>
    <t>AGPAT161</t>
  </si>
  <si>
    <t>1-hexadec-7-enoyl-sn-glycerol 3-phosphate O-acyltransferase (n-C16:1)</t>
  </si>
  <si>
    <t xml:space="preserve">hdeACP[c] + 1hdec9eg3p[c]  -&gt; ACP[c] + pa161[c] </t>
  </si>
  <si>
    <t>AGPAT180</t>
  </si>
  <si>
    <t>1-octadecanoyl-sn-glycerol 3-phosphate O-acyltransferase (n-C18:0)</t>
  </si>
  <si>
    <t xml:space="preserve">ocdcaACP[c] + 1odecg3p[c]  -&gt; ACP[c] + pa180[c] </t>
  </si>
  <si>
    <t>AGPAT181</t>
  </si>
  <si>
    <t>1-octadec-7-enoyl-sn-glycerol 3-phosphate O-acyltransferase (n-C18:1)</t>
  </si>
  <si>
    <t xml:space="preserve">octeACP[c] + 1odec11eg3p[c]  -&gt; ACP[c] + pa181[c] </t>
  </si>
  <si>
    <t>AGPR</t>
  </si>
  <si>
    <t>N acetyl g glutamyl phosphate reductase</t>
  </si>
  <si>
    <t xml:space="preserve">nadp[c] + pi[c] + acg5sa[c]  &lt;=&gt; h[c] + nadph[c] + acg5p[c] </t>
  </si>
  <si>
    <t>SGRAN_1400</t>
  </si>
  <si>
    <t>1.2.1.38</t>
  </si>
  <si>
    <t>AGt3</t>
  </si>
  <si>
    <t>silver transport out via proton antiport</t>
  </si>
  <si>
    <t xml:space="preserve">h[e] + ag[c]  -&gt; h[c] + ag[e] </t>
  </si>
  <si>
    <t>(SGRAN_0114 and SGRAN_0115 and SGRAN_0116 and SGRAN_0117)</t>
  </si>
  <si>
    <t>SGRAN_0114 SGRAN_0115 SGRAN_0116 SGRAN_0117</t>
  </si>
  <si>
    <t>CusCFBA</t>
  </si>
  <si>
    <t>Heavy Metal Tolerance</t>
  </si>
  <si>
    <t>AGtex</t>
  </si>
  <si>
    <t>copper Ag transport via diffusion extracellular to periplasm</t>
  </si>
  <si>
    <t xml:space="preserve">ag[e]  &lt;=&gt; ag[p] </t>
  </si>
  <si>
    <t>AGtpp</t>
  </si>
  <si>
    <t>copper transport in via permease no H</t>
  </si>
  <si>
    <t xml:space="preserve">ag[p]  -&gt; ag[c] </t>
  </si>
  <si>
    <t>AHC</t>
  </si>
  <si>
    <t>adenosylhomocysteinase</t>
  </si>
  <si>
    <t xml:space="preserve">h2o[c] + ahcys[c]  -&gt; adn[c] + hcys_L[c] </t>
  </si>
  <si>
    <t>SGRAN_3468</t>
  </si>
  <si>
    <t>Methionine Metabolism</t>
  </si>
  <si>
    <t>3.3.1.1</t>
  </si>
  <si>
    <t>AHSERL2</t>
  </si>
  <si>
    <t>O acetylhomoserine thiol lyase</t>
  </si>
  <si>
    <t xml:space="preserve">h2s[c] + achms[c]  -&gt; h[c] + ac[c] + hcys_L[c] </t>
  </si>
  <si>
    <t>SGRAN_2006 or SGRAN_2258</t>
  </si>
  <si>
    <t>SGRAN_2006 SGRAN_2258</t>
  </si>
  <si>
    <t>4.2.99.8</t>
  </si>
  <si>
    <t>AICART</t>
  </si>
  <si>
    <t>phosphoribosylaminoimidazolecarboxamide formyltransferase</t>
  </si>
  <si>
    <t xml:space="preserve">aicar[c] + 10fthf[c]  &lt;=&gt; thf[c] + fprica[c] </t>
  </si>
  <si>
    <t>SGRAN_3703</t>
  </si>
  <si>
    <t>2.1.2.3</t>
  </si>
  <si>
    <t>AIRC2</t>
  </si>
  <si>
    <t>phosphoribosylaminoimidazole carboxylase</t>
  </si>
  <si>
    <t xml:space="preserve">atp[c] + hco3[c] + air[c]  -&gt; h[c] + adp[c] + pi[c] + 5caiz[c] </t>
  </si>
  <si>
    <t>SGRAN_3904</t>
  </si>
  <si>
    <t>6.3.4.18</t>
  </si>
  <si>
    <t>AIRC3</t>
  </si>
  <si>
    <t>phosphoribosylaminoimidazole carboxylase mutase rxn</t>
  </si>
  <si>
    <t xml:space="preserve">5aizc[c]  &lt;=&gt; 5caiz[c] </t>
  </si>
  <si>
    <t>SGRAN_3903</t>
  </si>
  <si>
    <t>5.4.99.18</t>
  </si>
  <si>
    <t>AKGDa</t>
  </si>
  <si>
    <t>oxoglutarate dehydrogenase lipoamide</t>
  </si>
  <si>
    <t xml:space="preserve">h[c] + akg[c] + lpam[c]  &lt;=&gt; co2[c] + sdhlam[c] </t>
  </si>
  <si>
    <t>SGRAN_0935</t>
  </si>
  <si>
    <t>1.2.4.2</t>
  </si>
  <si>
    <t>AKGDbr</t>
  </si>
  <si>
    <t>oxoglutarate dehydrogenase dihydrolipoamide S succinyltransferase reversible</t>
  </si>
  <si>
    <t xml:space="preserve">coa[c] + sdhlam[c]  &lt;=&gt; succoa[c] + dhlam[c] </t>
  </si>
  <si>
    <t>SGRAN_0936</t>
  </si>
  <si>
    <t>2.3.1.61</t>
  </si>
  <si>
    <t>AKGDH</t>
  </si>
  <si>
    <t>2-Oxogluterate dehydrogenase</t>
  </si>
  <si>
    <t xml:space="preserve">nad[c] + coa[c] + akg[c]  -&gt; nadh[c] + co2[c] + succoa[c] </t>
  </si>
  <si>
    <t>(SGRAN_0937 and SGRAN_0935 and SGRAN_0936)</t>
  </si>
  <si>
    <t>SGRAN_0935 SGRAN_0936 SGRAN_0937</t>
  </si>
  <si>
    <t>ALAALAabcpp</t>
  </si>
  <si>
    <t>D alanyl D alanine DalaDala transport via ABC system periplasm</t>
  </si>
  <si>
    <t xml:space="preserve">h2o[c] + atp[c] + alaala[p]  -&gt; h[c] + adp[c] + pi[c] + alaala[c] </t>
  </si>
  <si>
    <t>ALAALAr</t>
  </si>
  <si>
    <t>D alanine D alanine ligase reversible</t>
  </si>
  <si>
    <t xml:space="preserve">atp[c] + 2 ala_D[c]  &lt;=&gt; h[c] + adp[c] + pi[c] + alaala[c] </t>
  </si>
  <si>
    <t>SGRAN_1486</t>
  </si>
  <si>
    <t>6.3.2.4</t>
  </si>
  <si>
    <t>ALAD</t>
  </si>
  <si>
    <t>L-alanine dehydrogenase</t>
  </si>
  <si>
    <t xml:space="preserve">nad[c] + h2o[c] + ala_L[c]  &lt;=&gt; h[c] + nadh[c] + nh4[c] + pyr[c] </t>
  </si>
  <si>
    <t>SGRAN_3370</t>
  </si>
  <si>
    <t>Alanine and Aspartate Metabolism</t>
  </si>
  <si>
    <t>ALAHISabcpp</t>
  </si>
  <si>
    <t>L Alaninylhistidine Ala His transport via ABC system periplasm</t>
  </si>
  <si>
    <t xml:space="preserve">h2o[c] + atp[c] + alahis[p]  -&gt; h[c] + adp[c] + pi[c] + alahis[c] </t>
  </si>
  <si>
    <t>SGRAN_2075</t>
  </si>
  <si>
    <t>ALAHIStex</t>
  </si>
  <si>
    <t>L Alaninylhistidine transport via diffusion extracellular to periplasm</t>
  </si>
  <si>
    <t xml:space="preserve">alahis[e]  &lt;=&gt; alahis[p] </t>
  </si>
  <si>
    <t>ALALEUabcpp</t>
  </si>
  <si>
    <t>L Alaninylleucine Ala Leu transport via ABC system periplasm</t>
  </si>
  <si>
    <t xml:space="preserve">h2o[c] + atp[c] + alaleu[p]  -&gt; h[c] + adp[c] + pi[c] + alaleu[c] </t>
  </si>
  <si>
    <t>ALALEUtex</t>
  </si>
  <si>
    <t>L Alaninylleucine transport via diffusion extracellular to periplasm</t>
  </si>
  <si>
    <t xml:space="preserve">alaleu[e]  &lt;=&gt; alaleu[p] </t>
  </si>
  <si>
    <t>ALAR</t>
  </si>
  <si>
    <t>alanine racemase</t>
  </si>
  <si>
    <t xml:space="preserve">ala_L[c]  &lt;=&gt; ala_D[c] </t>
  </si>
  <si>
    <t>(SGRAN_2923 or SGRAN_1175)</t>
  </si>
  <si>
    <t>SGRAN_2923 SGRAN_1175</t>
  </si>
  <si>
    <t>5.1.1.1</t>
  </si>
  <si>
    <t>ALASm</t>
  </si>
  <si>
    <t>R 5 aminolevulinate synthase</t>
  </si>
  <si>
    <t xml:space="preserve">h[c] + succoa[c] + gly[c]  -&gt; co2[c] + coa[c] + 5aop[c] </t>
  </si>
  <si>
    <t>SGRAN_1987</t>
  </si>
  <si>
    <t>HemA</t>
  </si>
  <si>
    <t>ALATA_D2</t>
  </si>
  <si>
    <t>D-alanine transaminase</t>
  </si>
  <si>
    <t xml:space="preserve">ala_D[c] + pydx5p[c]  -&gt; pyr[c] + pyam5p[c] </t>
  </si>
  <si>
    <t>SGRAN_2438</t>
  </si>
  <si>
    <t>Cofactor and Prosthetic Group Biosynthesis</t>
  </si>
  <si>
    <t>ALATA_L</t>
  </si>
  <si>
    <t>L alanine transaminase</t>
  </si>
  <si>
    <t xml:space="preserve">ala_L[c] + akg[c]  &lt;=&gt; pyr[c] + glu_L[c] </t>
  </si>
  <si>
    <t>SGRAN_1296</t>
  </si>
  <si>
    <t>2.6.1.2</t>
  </si>
  <si>
    <t>ALATA_L2</t>
  </si>
  <si>
    <t>alanine transaminase</t>
  </si>
  <si>
    <t xml:space="preserve">ala_L[c] + pydx5p[c]  -&gt; pyr[c] + pyam5p[c] </t>
  </si>
  <si>
    <t>ALATHRabcpp</t>
  </si>
  <si>
    <t>L Alaninylthreonine Ala thr transport via ABC system periplasm</t>
  </si>
  <si>
    <t xml:space="preserve">h2o[c] + atp[c] + alathr[p]  -&gt; h[c] + adp[c] + pi[c] + alathr[c] </t>
  </si>
  <si>
    <t>ALATHRtex</t>
  </si>
  <si>
    <t>L Alaninylthreonine transport via diffusion extracellular to periplasm</t>
  </si>
  <si>
    <t xml:space="preserve">alathr[e]  &lt;=&gt; alathr[p] </t>
  </si>
  <si>
    <t>ALATRPabcpp</t>
  </si>
  <si>
    <t>L Alaninyltryptophan Ala Trp transport via ABC system periplasm</t>
  </si>
  <si>
    <t xml:space="preserve">h2o[c] + atp[c] + alatrp[p]  -&gt; h[c] + adp[c] + pi[c] + alatrp[c] </t>
  </si>
  <si>
    <t>ALATRPtex</t>
  </si>
  <si>
    <t>L Alaninyltryptophan transport via diffusion extracellular to periplasm</t>
  </si>
  <si>
    <t xml:space="preserve">alatrp[e]  &lt;=&gt; alatrp[p] </t>
  </si>
  <si>
    <t>ALATRS</t>
  </si>
  <si>
    <t>Alanyl tRNA synthetase</t>
  </si>
  <si>
    <t xml:space="preserve">atp[c] + ala_L[c] + trnaala[c]  -&gt; amp[c] + ppi[c] + alatrna[c] </t>
  </si>
  <si>
    <t>SGRAN_2702</t>
  </si>
  <si>
    <t>AlaS</t>
  </si>
  <si>
    <t>tRNA Charging</t>
  </si>
  <si>
    <t>6.1.1.7</t>
  </si>
  <si>
    <t>ALCD19</t>
  </si>
  <si>
    <t>alcohol dehydrogenase glycerol</t>
  </si>
  <si>
    <t xml:space="preserve">h[c] + nadh[c] + glyald[c]  &lt;=&gt; nad[c] + glyc[c] </t>
  </si>
  <si>
    <t>SGRAN_1123</t>
  </si>
  <si>
    <t>1.1.1.1</t>
  </si>
  <si>
    <t>ALCD2x</t>
  </si>
  <si>
    <t>alcohol dehydrogenase ethanol</t>
  </si>
  <si>
    <t xml:space="preserve">nad[c] + etoh[c]  &lt;=&gt; h[c] + nadh[c] + acald[c] </t>
  </si>
  <si>
    <t>SGRAN_1123 or SGRAN_0242 or SGRAN_1742</t>
  </si>
  <si>
    <t>SGRAN_1123 SGRAN_0242 SGRAN_1742</t>
  </si>
  <si>
    <t>ALDD1</t>
  </si>
  <si>
    <t>aldehyde dehydrogenase (formaldehyde, NAD)</t>
  </si>
  <si>
    <t xml:space="preserve">nad[c] + h2o[c] + fald[c]  -&gt; 2 h[c] + nadh[c] + for[c] </t>
  </si>
  <si>
    <t>(SGRAN_0585 or SGRAN_1779)</t>
  </si>
  <si>
    <t>SGRAN_0585 SGRAN_1779</t>
  </si>
  <si>
    <t>Formaldehyde Metabolism</t>
  </si>
  <si>
    <t>1.2.1.1</t>
  </si>
  <si>
    <t>ALDD2x</t>
  </si>
  <si>
    <t>aldehyde dehydrogenase (acetaldehyde, NAD)</t>
  </si>
  <si>
    <t xml:space="preserve">nad[c] + h2o[c] + acald[c]  -&gt; 2 h[c] + nadh[c] + ac[c] </t>
  </si>
  <si>
    <t>SGRAN_1192</t>
  </si>
  <si>
    <t>1.2.1.3</t>
  </si>
  <si>
    <t>ALDD31</t>
  </si>
  <si>
    <t>Aminoacetaldehyde oxidation</t>
  </si>
  <si>
    <t xml:space="preserve">nad[c] + h2o[c] + aacald[c]  -&gt; 2 h[c] + nadh[c] + gly[c] </t>
  </si>
  <si>
    <t>AM3PA</t>
  </si>
  <si>
    <t>anhydrous-N-Acetylmuramyl-tripeptide amidase</t>
  </si>
  <si>
    <t xml:space="preserve">h2o[c] + anhm3p[c]  -&gt; LalaDgluMdap[c] + anhm[c] </t>
  </si>
  <si>
    <t>AM4PA</t>
  </si>
  <si>
    <t>anhydrous-N-Acetylmuramyl-tetrapeptide amidase</t>
  </si>
  <si>
    <t xml:space="preserve">h2o[c] + anhm4p[c]  -&gt; LalaDgluMdapDala[c] + anhm[c] </t>
  </si>
  <si>
    <t>AM4PCP</t>
  </si>
  <si>
    <t>anhydrous-N-Acetylmuramyl-tetrapeptide L,D-carboxypeptidase</t>
  </si>
  <si>
    <t xml:space="preserve">h2o[c] + anhm4p[c]  -&gt; anhm3p[c] + ala_D[c] </t>
  </si>
  <si>
    <t>AMAOTr</t>
  </si>
  <si>
    <t>adenosylmethionine 8 amino 7 oxononanoate transaminase</t>
  </si>
  <si>
    <t xml:space="preserve">amet[c] + 8aonn[c]  &lt;=&gt; amob[c] + dann[c] </t>
  </si>
  <si>
    <t>SGRAN_2638</t>
  </si>
  <si>
    <t>Cofactor and Prosthetic Group Biosynthesis Biotin Biosynthesis</t>
  </si>
  <si>
    <t>2.6.1.62</t>
  </si>
  <si>
    <t>AMPMS2</t>
  </si>
  <si>
    <t>4 amino 2 methyl 5 phosphomethylpyrimidine synthetase</t>
  </si>
  <si>
    <t xml:space="preserve">nad[c] + h2o[c] + air[c]  -&gt; 3 h[c] + nadh[c] + 2 for[c] + 4ampm[c] </t>
  </si>
  <si>
    <t>SGRAN_3918</t>
  </si>
  <si>
    <t>ThiC</t>
  </si>
  <si>
    <t>AMPN</t>
  </si>
  <si>
    <t>AMP nucleosidase</t>
  </si>
  <si>
    <t xml:space="preserve">h2o[c] + amp[c]  -&gt; ade[c] + r5p[c] </t>
  </si>
  <si>
    <t>SGRAN_3472</t>
  </si>
  <si>
    <t>3.2.2.4</t>
  </si>
  <si>
    <t>AMPTASEAH</t>
  </si>
  <si>
    <t>aminopeptidase Ala His</t>
  </si>
  <si>
    <t xml:space="preserve">h2o[c] + alahis[c]  -&gt; ala_L[c] + his_L[c] </t>
  </si>
  <si>
    <t>SGRAN_2981 or SGRAN_1266</t>
  </si>
  <si>
    <t>SGRAN_2981 SGRAN_1266</t>
  </si>
  <si>
    <t>Alternate Carbon and Nitrogen source Dipeptide Metabolism</t>
  </si>
  <si>
    <t>3.4.11.1; 3.4.11.2</t>
  </si>
  <si>
    <t>AMPTASEAL</t>
  </si>
  <si>
    <t>aminopeptidase Ala Leu</t>
  </si>
  <si>
    <t xml:space="preserve">h2o[c] + alaleu[c]  -&gt; ala_L[c] + leu_L[c] </t>
  </si>
  <si>
    <t>AMPTASEAT</t>
  </si>
  <si>
    <t>aminopeptidase Ala Thr</t>
  </si>
  <si>
    <t xml:space="preserve">h2o[c] + alathr[c]  -&gt; ala_L[c] + thr_L[c] </t>
  </si>
  <si>
    <t>AMPTASEATRP</t>
  </si>
  <si>
    <t>aminopeptidase Ala Trp</t>
  </si>
  <si>
    <t xml:space="preserve">h2o[c] + alatrp[c]  -&gt; ala_L[c] + trp_L[c] </t>
  </si>
  <si>
    <t>AMPTASECG</t>
  </si>
  <si>
    <t>alanyl aminopeptidase cys gly</t>
  </si>
  <si>
    <t xml:space="preserve">h2o[c] + cgly[c]  -&gt; gly[c] + cys_L[c] </t>
  </si>
  <si>
    <t>ANHMK</t>
  </si>
  <si>
    <t>1 6 anhydrous N Acetylmuramate kinase</t>
  </si>
  <si>
    <t xml:space="preserve">h2o[c] + atp[c] + anhm[c]  -&gt; h[c] + adp[c] + acmum6p[c] </t>
  </si>
  <si>
    <t>ANPRT</t>
  </si>
  <si>
    <t>anthranilate phosphoribosyltransferase</t>
  </si>
  <si>
    <t xml:space="preserve">prpp[c] + anth[c]  -&gt; ppi[c] + pran[c] </t>
  </si>
  <si>
    <t>SGRAN_1946</t>
  </si>
  <si>
    <t>Phenylalanine Tyrosine Tryptophan Biosynthesis</t>
  </si>
  <si>
    <t>2.4.2.18</t>
  </si>
  <si>
    <t>ANS</t>
  </si>
  <si>
    <t>anthranilate synthase</t>
  </si>
  <si>
    <t xml:space="preserve">chor[c] + gln_L[c]  -&gt; h[c] + pyr[c] + glu_L[c] + anth[c] </t>
  </si>
  <si>
    <t>(SGRAN_1949 and SGRAN_1947)</t>
  </si>
  <si>
    <t>SGRAN_1949 SGRAN_1947</t>
  </si>
  <si>
    <t>4.1.3.27</t>
  </si>
  <si>
    <t>ANS2</t>
  </si>
  <si>
    <t>anthranilate synthase 2</t>
  </si>
  <si>
    <t xml:space="preserve">nh4[c] + chor[c]  -&gt; h[c] + h2o[c] + pyr[c] + anth[c] </t>
  </si>
  <si>
    <t>AOBUTDs</t>
  </si>
  <si>
    <t>L 2 amino 3 oxobutanoate decarboxylation spontaneous</t>
  </si>
  <si>
    <t xml:space="preserve">h[c] + 2aobut[c]  -&gt; co2[c] + aact[c] </t>
  </si>
  <si>
    <t>SGRAN_s0001</t>
  </si>
  <si>
    <t>Glycine Serine and threonine metabolism</t>
  </si>
  <si>
    <t>AOXSr2</t>
  </si>
  <si>
    <t>8 amino 7 oxononanoate synthase</t>
  </si>
  <si>
    <t xml:space="preserve">ala_L[c] + pimACP[c]  -&gt; co2[c] + ACP[c] + 8aonn[c] </t>
  </si>
  <si>
    <t>SGRAN_2636</t>
  </si>
  <si>
    <t>APATr</t>
  </si>
  <si>
    <t>B alanine pyruvate aminotransferase</t>
  </si>
  <si>
    <t xml:space="preserve">pyr[c] + ala_B[c]  &lt;=&gt; ala_L[c] + msa[c] </t>
  </si>
  <si>
    <t>2.6.1.18</t>
  </si>
  <si>
    <t>APENTAMAH2</t>
  </si>
  <si>
    <t>5-aminopentanamide amidohydrolase</t>
  </si>
  <si>
    <t xml:space="preserve">h[c] + h2o[c] + 5apentam[c]  -&gt; nh4[c] + 5aptn[c] </t>
  </si>
  <si>
    <t>SGRAN_2446</t>
  </si>
  <si>
    <t>Lysine Metabolism</t>
  </si>
  <si>
    <t>3.5.1.30</t>
  </si>
  <si>
    <t>APG3PAT120</t>
  </si>
  <si>
    <t>acyl phosphateglycerol 3 phosphate acyltransferase C120</t>
  </si>
  <si>
    <t xml:space="preserve">ddcap[c] + glyc3p[c]  -&gt; h[c] + pi[c] + 1ddecg3p[c] </t>
  </si>
  <si>
    <t>SGRAN_1989</t>
  </si>
  <si>
    <t>PlsY</t>
  </si>
  <si>
    <t>APG3PAT140</t>
  </si>
  <si>
    <t>acyl phosphateglycerol 3 phosphate acyltransferase C140</t>
  </si>
  <si>
    <t xml:space="preserve">ttdcap[c] + glyc3p[c]  -&gt; h[c] + pi[c] + 1tdecg3p[c] </t>
  </si>
  <si>
    <t>APG3PAT141</t>
  </si>
  <si>
    <t>acyl phosphateglycerol 3 phosphate acyltransferase C141</t>
  </si>
  <si>
    <t xml:space="preserve">ttdceap[c] + glyc3p[c]  -&gt; h[c] + pi[c] + 1tdec7eg3p[c] </t>
  </si>
  <si>
    <t>APG3PAT160</t>
  </si>
  <si>
    <t>acyl phosphateglycerol 3 phosphate acyltransferase C160</t>
  </si>
  <si>
    <t xml:space="preserve">hdcap[c] + glyc3p[c]  -&gt; h[c] + pi[c] + 1hdecg3p[c] </t>
  </si>
  <si>
    <t>APG3PAT161</t>
  </si>
  <si>
    <t>acyl phosphateglycerol 3 phosphate acyltransferase C161</t>
  </si>
  <si>
    <t xml:space="preserve">hdceap[c] + glyc3p[c]  -&gt; h[c] + pi[c] + 1hdec9eg3p[c] </t>
  </si>
  <si>
    <t>APG3PAT180</t>
  </si>
  <si>
    <t>acyl phosphateglycerol 3 phosphate acyltransferase C180</t>
  </si>
  <si>
    <t xml:space="preserve">ocdcap[c] + glyc3p[c]  -&gt; h[c] + pi[c] + 1odecg3p[c] </t>
  </si>
  <si>
    <t>APG3PAT181</t>
  </si>
  <si>
    <t>acyl phosphateglycerol 3 phosphate acyltransferase C181</t>
  </si>
  <si>
    <t xml:space="preserve">ocdceap[c] + glyc3p[c]  -&gt; h[c] + pi[c] + 1odec11eg3p[c] </t>
  </si>
  <si>
    <t>APPLDHr</t>
  </si>
  <si>
    <t>aminopropanol dehydrogenase reversible</t>
  </si>
  <si>
    <t xml:space="preserve">h[c] + nadh[c] + aact[c]  &lt;=&gt; nad[c] + appl[c] </t>
  </si>
  <si>
    <t>APRAUR</t>
  </si>
  <si>
    <t>5 amino 6 5 phosphoribosylamino uracil reductase</t>
  </si>
  <si>
    <t xml:space="preserve">h[c] + nadph[c] + 5apru[c]  -&gt; nadp[c] + 5aprbu[c] </t>
  </si>
  <si>
    <t>SGRAN_0365</t>
  </si>
  <si>
    <t>RibD</t>
  </si>
  <si>
    <t>Cofactor and Prosthetic Group Biosynthesis Riboflavin Metabolism</t>
  </si>
  <si>
    <t>1.1.1.193</t>
  </si>
  <si>
    <t>APSR</t>
  </si>
  <si>
    <t>adenosine 5 phosphosulfate reductase</t>
  </si>
  <si>
    <t xml:space="preserve">aps[c] + trdrd[c]  -&gt; 2 h[c] + amp[c] + so3[c] + trdox[c] </t>
  </si>
  <si>
    <t>(SGRAN_3887 and SGRAN_2479)</t>
  </si>
  <si>
    <t>SGRAN_3887 SGRAN_2479</t>
  </si>
  <si>
    <t>APSR2</t>
  </si>
  <si>
    <t xml:space="preserve">aps[c] + grxrd[c]  -&gt; 2 h[c] + amp[c] + so3[c] + grxox[c] </t>
  </si>
  <si>
    <t>APTNAT</t>
  </si>
  <si>
    <t>5 aminopentanoate2 oxoglutarate aminotransferase</t>
  </si>
  <si>
    <t xml:space="preserve">akg[c] + 5aptn[c]  &lt;=&gt; glu_L[c] + oxptn[c] </t>
  </si>
  <si>
    <t>ARGSL</t>
  </si>
  <si>
    <t>argininosuccinate lyase</t>
  </si>
  <si>
    <t xml:space="preserve">argsuc[c]  &lt;=&gt; fum[c] + arg_L[c] </t>
  </si>
  <si>
    <t>SGRAN_3534</t>
  </si>
  <si>
    <t>4.3.2.1</t>
  </si>
  <si>
    <t>ARGSS</t>
  </si>
  <si>
    <t>argininosuccinate synthase</t>
  </si>
  <si>
    <t xml:space="preserve">atp[c] + asp_L[c] + citr_L[c]  -&gt; h[c] + amp[c] + ppi[c] + argsuc[c] </t>
  </si>
  <si>
    <t>SGRAN_1284</t>
  </si>
  <si>
    <t>6.3.4.5</t>
  </si>
  <si>
    <t>ARGTRS</t>
  </si>
  <si>
    <t>Arginyl-tRNA synthetase</t>
  </si>
  <si>
    <t xml:space="preserve">atp[c] + arg_L[c] + trnaarg[c]  -&gt; amp[c] + ppi[c] + argtrna[c] </t>
  </si>
  <si>
    <t>SGRAN_1914</t>
  </si>
  <si>
    <t>ArgS</t>
  </si>
  <si>
    <t>6.1.1.19</t>
  </si>
  <si>
    <t>ASAD</t>
  </si>
  <si>
    <t>aspartate-semialdehyde dehydrogenase</t>
  </si>
  <si>
    <t xml:space="preserve">nadp[c] + pi[c] + aspsa[c]  &lt;=&gt; h[c] + nadph[c] + 4pasp[c] </t>
  </si>
  <si>
    <t>SGRAN_0849</t>
  </si>
  <si>
    <t>Lysine Biosynthesis and Ectoine Biosynthesis</t>
  </si>
  <si>
    <t>1.2.1.11</t>
  </si>
  <si>
    <t>ASNN</t>
  </si>
  <si>
    <t>L-asparaginase</t>
  </si>
  <si>
    <t xml:space="preserve">h2o[c] + asn_L[c]  -&gt; nh4[c] + asp_L[c] </t>
  </si>
  <si>
    <t>SGRAN_3673</t>
  </si>
  <si>
    <t>3.5.1.1</t>
  </si>
  <si>
    <t>ASNNpp</t>
  </si>
  <si>
    <t xml:space="preserve">h2o[p] + asn_L[p]  -&gt; asp_L[p] + nh4[p] </t>
  </si>
  <si>
    <t>SGRAN_3041</t>
  </si>
  <si>
    <t>ASNS1</t>
  </si>
  <si>
    <t>asparagine synthase (glutamine-hydrolysing)</t>
  </si>
  <si>
    <t xml:space="preserve">h2o[c] + atp[c] + gln_L[c] + asp_L[c]  -&gt; h[c] + amp[c] + ppi[c] + glu_L[c] + asn_L[c] </t>
  </si>
  <si>
    <t xml:space="preserve">(SGRAN_2368 or SGRAN_2723) </t>
  </si>
  <si>
    <t>SGRAN_2368 SGRAN_2723</t>
  </si>
  <si>
    <t>6.3.5.4</t>
  </si>
  <si>
    <t>ASNtex</t>
  </si>
  <si>
    <t>L asparagine transport via diffusion extracellular to periplasm</t>
  </si>
  <si>
    <t xml:space="preserve">asn_L[e]  &lt;=&gt; asn_L[p] </t>
  </si>
  <si>
    <t>ASO3t2pp</t>
  </si>
  <si>
    <t>arsenite transporter via proton antiport periplasm</t>
  </si>
  <si>
    <t xml:space="preserve">h[p] + aso3[c]  -&gt; h[c] + aso3[p] </t>
  </si>
  <si>
    <t>ASO3tex</t>
  </si>
  <si>
    <t>arsenite transport via diffusion extracellular to periplasm</t>
  </si>
  <si>
    <t xml:space="preserve">aso3[e]  &lt;=&gt; aso3[p] </t>
  </si>
  <si>
    <t>ASO4t2rpp</t>
  </si>
  <si>
    <t>arsenate ireversible transport via symport periplasm</t>
  </si>
  <si>
    <t xml:space="preserve">h[p] + aso4[p]  &lt;=&gt; h[c] + aso4[c] </t>
  </si>
  <si>
    <t>SGRAN_1408</t>
  </si>
  <si>
    <t>ASO4tex</t>
  </si>
  <si>
    <t>Arsenate transporter extracellular to periplasm</t>
  </si>
  <si>
    <t xml:space="preserve">aso4[e]  &lt;=&gt; aso4[p] </t>
  </si>
  <si>
    <t>ASP1DC</t>
  </si>
  <si>
    <t>aspartate 1-decarboxylase</t>
  </si>
  <si>
    <t xml:space="preserve">h[c] + asp_L[c]  -&gt; co2[c] + ala_B[c] </t>
  </si>
  <si>
    <t>ASPCT</t>
  </si>
  <si>
    <t>aspartate carbamoyltransferase</t>
  </si>
  <si>
    <t xml:space="preserve">asp_L[c] + cbp[c]  -&gt; h[c] + pi[c] + cbasp[c] </t>
  </si>
  <si>
    <t>(SGRAN_2628 and SGRAN_2629)</t>
  </si>
  <si>
    <t>SGRAN_2628 SGRAN_2629</t>
  </si>
  <si>
    <t>Pyrimidine Metabolism</t>
  </si>
  <si>
    <t>2.1.3.2</t>
  </si>
  <si>
    <t>ASPK</t>
  </si>
  <si>
    <t>aspartate kinase</t>
  </si>
  <si>
    <t xml:space="preserve">atp[c] + asp_L[c]  &lt;=&gt; adp[c] + 4pasp[c] </t>
  </si>
  <si>
    <t>SGRAN_1547 or SGRAN_2349</t>
  </si>
  <si>
    <t>SGRAN_1547 SGRAN_2349</t>
  </si>
  <si>
    <t>2.7.2.4</t>
  </si>
  <si>
    <t>ASPO1</t>
  </si>
  <si>
    <t>L aspartate oxidase</t>
  </si>
  <si>
    <t xml:space="preserve">o2[c] + h2o[c] + asp_L[c]  -&gt; nh4[c] + h2o2[c] + oaa[c] </t>
  </si>
  <si>
    <t>SGRAN_4030</t>
  </si>
  <si>
    <t>Cofactor and Prosthetic Group Biosynthesis Nicotinamide Biosynthesis</t>
  </si>
  <si>
    <t>1.4.3.16</t>
  </si>
  <si>
    <t>ASPO3</t>
  </si>
  <si>
    <t xml:space="preserve">asp_L[c] + q8[c]  -&gt; h[c] + iasp[c] + q8h2[c] </t>
  </si>
  <si>
    <t>ASPO5</t>
  </si>
  <si>
    <t xml:space="preserve">fum[c] + asp_L[c]  -&gt; h[c] + iasp[c] + succ[c] </t>
  </si>
  <si>
    <t>ASPO6</t>
  </si>
  <si>
    <t xml:space="preserve">o2[c] + asp_L[c]  -&gt; h[c] + h2o2[c] + iasp[c] </t>
  </si>
  <si>
    <t>ASPT</t>
  </si>
  <si>
    <t>L-aspartase</t>
  </si>
  <si>
    <t xml:space="preserve">asp_L[c]  -&gt; nh4[c] + fum[c] </t>
  </si>
  <si>
    <t>SGRAN_3689</t>
  </si>
  <si>
    <t>4.3.1.1</t>
  </si>
  <si>
    <t>ASPt2pp</t>
  </si>
  <si>
    <t>L aspartate transport in via proton symport periplasm</t>
  </si>
  <si>
    <t xml:space="preserve">h[p] + asp_L[p]  -&gt; h[c] + asp_L[c] </t>
  </si>
  <si>
    <t>SGRAN_1360</t>
  </si>
  <si>
    <t>ASPTA</t>
  </si>
  <si>
    <t>aspartate transaminase</t>
  </si>
  <si>
    <t xml:space="preserve">akg[c] + asp_L[c]  &lt;=&gt; glu_L[c] + oaa[c] </t>
  </si>
  <si>
    <t>(SGRAN_3427 or SGRAN_3303)</t>
  </si>
  <si>
    <t>SGRAN_3427 SGRAN_3303</t>
  </si>
  <si>
    <t>2.6.1.1</t>
  </si>
  <si>
    <t>ASPtex</t>
  </si>
  <si>
    <t>L aspartate transport via diffusion extracellular to periplasm</t>
  </si>
  <si>
    <t xml:space="preserve">asp_L[e]  &lt;=&gt; asp_L[p] </t>
  </si>
  <si>
    <t>ASPTRS</t>
  </si>
  <si>
    <t>Aspartyl tRNA synthetase</t>
  </si>
  <si>
    <t xml:space="preserve">atp[c] + asp_L[c] + trnaasp[c]  -&gt; amp[c] + ppi[c] + asptrna[c] </t>
  </si>
  <si>
    <t>SGRAN_2969</t>
  </si>
  <si>
    <t>AspS</t>
  </si>
  <si>
    <t>6.1.1.12</t>
  </si>
  <si>
    <t>ASR</t>
  </si>
  <si>
    <t>arsenate reductase</t>
  </si>
  <si>
    <t xml:space="preserve">aso4[c] + 2 gthrd[c]  -&gt; h2o[c] + aso3[c] + gthox[c] </t>
  </si>
  <si>
    <t>SGRAN_0076 or SGRAN_1323 or SGRAN_4208 or SGRAN_1878 or SGRAN_3074</t>
  </si>
  <si>
    <t>SGRAN_0076 SGRAN_1323 SGRAN_4208 SGRAN_1878 SGRAN_3074</t>
  </si>
  <si>
    <t>ASR2</t>
  </si>
  <si>
    <t>arsenate reductase (thioredoxin)</t>
  </si>
  <si>
    <t xml:space="preserve">trdrd[c] + aso4[c]  -&gt; h2o[c] + trdox[c] + aso3[c] </t>
  </si>
  <si>
    <t>SGRAN_1514</t>
  </si>
  <si>
    <t>AST</t>
  </si>
  <si>
    <t>Arginine succinyltransferase</t>
  </si>
  <si>
    <t xml:space="preserve">succoa[c] + arg_L[c]  -&gt; h[c] + coa[c] + sucarg[c] </t>
  </si>
  <si>
    <t>SGRAN_2746</t>
  </si>
  <si>
    <t>2.3.1.109</t>
  </si>
  <si>
    <t>ATHRDHr</t>
  </si>
  <si>
    <t>L allo threonine dehydrogenase</t>
  </si>
  <si>
    <t xml:space="preserve">nadp[c] + athr_L[c]  &lt;=&gt; h[c] + nadph[c] + 2aobut[c] </t>
  </si>
  <si>
    <t>SGRAN_0456</t>
  </si>
  <si>
    <t>ATPHs</t>
  </si>
  <si>
    <t>ATP amine hydrolysis (spontaneous)</t>
  </si>
  <si>
    <t xml:space="preserve">h[c] + h2o[c] + atp[c]  -&gt; nh4[c] + itp[c] </t>
  </si>
  <si>
    <t>ATPM</t>
  </si>
  <si>
    <t>ATP maintenance requirement</t>
  </si>
  <si>
    <t xml:space="preserve">h2o[c] + atp[c]  -&gt; h[c] + adp[c] + pi[c] </t>
  </si>
  <si>
    <t>ATPPRT</t>
  </si>
  <si>
    <t>ATP phosphoribosyltransferase</t>
  </si>
  <si>
    <t xml:space="preserve">atp[c] + prpp[c]  -&gt; ppi[c] + prbatp[c] </t>
  </si>
  <si>
    <t>SGRAN_1678 or SGRAN_1303</t>
  </si>
  <si>
    <t>SGRAN_1678 SGRAN_1303</t>
  </si>
  <si>
    <t>Histidine Metabolism</t>
  </si>
  <si>
    <t>2.4.2.17</t>
  </si>
  <si>
    <t>ATPS4rpp</t>
  </si>
  <si>
    <t>ATP synthase (four protons for one ATP) (periplasm)</t>
  </si>
  <si>
    <t xml:space="preserve">4 h[p] + adp[c] + pi[c]  &lt;=&gt; 3 h[c] + h2o[c] + atp[c] </t>
  </si>
  <si>
    <t>(SGRAN_3770 and SGRAN_3771 and SGRAN_3772 and SGRAN_3773 and SGRAN_3774 and (SGRAN_2263 or SGRAN_2264) and SGRAN_2265 and SGRAN_2266 and SGRAN_2267)</t>
  </si>
  <si>
    <t>SGRAN_3770 SGRAN_3771 SGRAN_3772 SGRAN_3773 SGRAN_3774 SGRAN_2263 SGRAN_2264 SGRAN_2265 SGRAN_2266 SGRAN_2267</t>
  </si>
  <si>
    <t>Oxidative Phosphorylation</t>
  </si>
  <si>
    <t>3.6.3.14</t>
  </si>
  <si>
    <t>Koumandou VL, Kossida S. Evolution of the F0F1 ATP Synthase Complex in Light of the Patchy Distribution of Different Bioenergetic Pathways across Prokaryotes. Ouzounis CA, ed. PLoS Computational Biology. 2014;10(9):e1003821. doi:10.1371/journal.pcbi.1003821.</t>
  </si>
  <si>
    <t>BACCL</t>
  </si>
  <si>
    <t>biotin-[acetyl-CoA-carboxylase] ligase</t>
  </si>
  <si>
    <t xml:space="preserve">h[c] + atp[c] + btn[c]  -&gt; ppi[c] + btamp[c] </t>
  </si>
  <si>
    <t>SGRAN_2182</t>
  </si>
  <si>
    <t>Cofactor and Prosthetic Group Biosynthesis, Biotin Biosynthesis</t>
  </si>
  <si>
    <t>6.3.4.15</t>
  </si>
  <si>
    <t>BALABALAabcpp</t>
  </si>
  <si>
    <t>beta alanyl beta alanine transport via ABC system periplasm</t>
  </si>
  <si>
    <t xml:space="preserve">h2o[c] + atp[c] + balabala[p]  -&gt; h[c] + adp[c] + pi[c] + balabala[c] </t>
  </si>
  <si>
    <t>BALABALAtex</t>
  </si>
  <si>
    <t>beta alanyl beta alanine transport via diffusion extracellular to periplasm</t>
  </si>
  <si>
    <t xml:space="preserve">balabala[e]  &lt;=&gt; balabala[p] </t>
  </si>
  <si>
    <t>BCT1_syn</t>
  </si>
  <si>
    <t>Bicarbonate transport via ABC system (periplasm)</t>
  </si>
  <si>
    <t xml:space="preserve">h2o[c] + atp[c] + hco3[p]  -&gt; h[c] + adp[c] + pi[c] + hco3[c] </t>
  </si>
  <si>
    <t>BDH</t>
  </si>
  <si>
    <t>R 3 Hydroxybutanoate NAD oxidoreductase</t>
  </si>
  <si>
    <t xml:space="preserve">nad[c] + bhb[c]  &lt;=&gt; h[c] + nadh[c] + acac[c] </t>
  </si>
  <si>
    <t>SGRAN_2058 or SGRAN_0826</t>
  </si>
  <si>
    <t>SGRAN_2058 SGRAN_0826</t>
  </si>
  <si>
    <t>1.1.1.30</t>
  </si>
  <si>
    <t>BIOMASS_AE</t>
  </si>
  <si>
    <t>Aerobic biomass</t>
  </si>
  <si>
    <t xml:space="preserve">0.001786 nad[c] + 4.4e-05 nadh[c] + 0.046 pg160[c] + 0.0231 pg161[c] + 0.0015 pg180[c] + 0.0105 pg181[c] + 41.3974 h2o[c] + 0.010567 nh4[c] + 46.9189 atp[c] + 0.75885 ala_L[c] + 0.000335 nadph[c] + 0.000111 nadp[c] + 0.000562 sphgn[c] + 0.000167 coa[c] + 0.000279 accoa[c] + 9.8e-05 succoa[c] + 0.001 amp[c] + 0.1615 glu_L[c] + 0.21683 gtp[c] + 3.1e-05 malcoa[c] + 0.000223 fad[c] + 0.000223 chor[c] + 0.28817 gln_L[c] + 0.33741 asp_L[c] + 0.000223 10fthf[c] + 0.49034 gly[c] + 0.000223 pydx5p[c] + 0.10752 his_L[c] + 0.53312 leu_L[c] + 0.28173 thr_L[c] + 0.078911 trp_L[c] + 0.041878 cys_L[c] + 0.41829 arg_L[c] + 0.13077 asn_L[c] + 0.000223 q8h2[c] + 0.000223 gthrd[c] + 0.000223 btamp[c] + 0.0005 5hecto[c] + 0.000223 5mthf[c] + 0.000223 bmocogdp[c] + 0.004226 ca2[c] + 0.004226 cl[c] + 9.4e-05 clpn140[p] + 0.001159 clpn160[p] + 0.00023 clpn161[p] + 8.52e-06 clpn180[p] + 0.003288 clpn181[p] + 0.002817 cobalt2[c] + 0.0016673 cpg160[c] + 0.18497 ctp[c] + 0.002817 cu2[c] + 0.009511 datp[c] + 0.018631 dctp[c] + 0.018639 dgtp[c] + 0.009531 dttp[c] + 0.00634 fe2[c] + 0.00634 fe3[c] + 0.000223 hemeO[c] + 0.27071 ile_L[c] + 0.15851 k[c] + 0.000223 lipopb[c] + 0.15105 lys_L[c] + 0.12637 met_L[c] + 0.007044 mg2[c] + 0.000223 mlthf[c] + 0.002817 mn2[c] + 0.000223 mocogdp[c] + 0.001979 murein3p3p[p] + 0.000326 murein3px4p[p] + 0.007917 murein4p4p[p] + 0.002941 murein4px4p[p] + 6.6e-05 murein4px4px4p[p] + 0.003522 na1[c] + 0.002817 ni2[c] + 0.0006 pe140[p] + 0.0086 pe160[p] + 0.0419 pe161[p] + 0.0028 pe180[p] + 0.019 pe181[p] + 0.19079 phe_L[c] + 0.29368 pro_L[c] + 0.03327 ptrc[c] + 0.000223 ribflv[c] + 0.27636 ser_L[c] + 0.000223 sheme[c] + 0.003522 so4[c] + 0.0005 spmd[c] + 0.000223 thmpp[c] + 0.12169 tyr_L[c] + 0.003 udpg[c] + 0.13351 utp[c] + 0.38357 val_L[c] + 0.002817 zn2[c]  -&gt; 46.7502 h[c] + 46.7502 adp[c] + 46.7467 pi[c] + 0.73868 ppi[c] </t>
  </si>
  <si>
    <t>Biomass</t>
  </si>
  <si>
    <t>BLUB</t>
  </si>
  <si>
    <t>cobalamin biosynthesis</t>
  </si>
  <si>
    <t xml:space="preserve">o2[c] + h2o[c] + fmnh2[c]  -&gt; dmbzid[c] + doxopa[c] + e4p[c] + urea[c] </t>
  </si>
  <si>
    <t>BMOCOS</t>
  </si>
  <si>
    <t>bis-molybdenum cofactor synthase</t>
  </si>
  <si>
    <t xml:space="preserve">mptamp[c] + moco[c]  -&gt; amp[c] + cu2[c] + bmoco[c] </t>
  </si>
  <si>
    <t>SGRAN_3856</t>
  </si>
  <si>
    <t>Cofactor and Prosthetic Group Biosynthesis, Molybdopterin Biosynthesis</t>
  </si>
  <si>
    <t>BMOGDS1</t>
  </si>
  <si>
    <t>bis-molybdopterin guanine dinucleotide synthase (single GDP)</t>
  </si>
  <si>
    <t xml:space="preserve">h[c] + gtp[c] + bmoco[c]  -&gt; ppi[c] + bmoco1gdp[c] </t>
  </si>
  <si>
    <t>SGRAN_3857</t>
  </si>
  <si>
    <t>BMOGDS2</t>
  </si>
  <si>
    <t>bis-molybdopterin guanine dinucleotide synthase</t>
  </si>
  <si>
    <t xml:space="preserve">h[c] + gtp[c] + bmoco1gdp[c]  -&gt; ppi[c] + bmocogdp[c] </t>
  </si>
  <si>
    <t>BPNT</t>
  </si>
  <si>
    <t>3',5'-bisphosphate nucleotidase</t>
  </si>
  <si>
    <t xml:space="preserve">h2o[c] + pap[c]  -&gt; pi[c] + amp[c] </t>
  </si>
  <si>
    <t>SGRAN_2308</t>
  </si>
  <si>
    <t>3.1.3.7</t>
  </si>
  <si>
    <t>BTDD-RR</t>
  </si>
  <si>
    <t>(R,R)-butanediol dehydrogenase</t>
  </si>
  <si>
    <t xml:space="preserve">nad[c] + btd_RR[c]  &lt;=&gt; h[c] + nadh[c] + actn_R[c] </t>
  </si>
  <si>
    <t>SGRAN_1200</t>
  </si>
  <si>
    <t>Alternate Carbon, Butanediol Metabolism</t>
  </si>
  <si>
    <t>1.1.1.4</t>
  </si>
  <si>
    <t>BTDDtex</t>
  </si>
  <si>
    <t>butanediol transporter external</t>
  </si>
  <si>
    <t xml:space="preserve">btd_RR[e]  &lt;=&gt; btd_RR[p] </t>
  </si>
  <si>
    <t>BTDDtpp</t>
  </si>
  <si>
    <t>butanediol pasive diffusion</t>
  </si>
  <si>
    <t xml:space="preserve">btd_RR[p]  &lt;=&gt; btd_RR[c] </t>
  </si>
  <si>
    <t>BTS5</t>
  </si>
  <si>
    <t>Biotin synthase</t>
  </si>
  <si>
    <t xml:space="preserve">amet[c] + 2fe2s[c] + dtbt[c]  -&gt; h[c] + dad_5[c] + btn[c] + met_L[c] + 2fe1s[c] </t>
  </si>
  <si>
    <t>SGRAN_2007</t>
  </si>
  <si>
    <t>2.8.1.6</t>
  </si>
  <si>
    <t>BUP</t>
  </si>
  <si>
    <t>beta ureidopropionase</t>
  </si>
  <si>
    <t xml:space="preserve">2 h[c] + h2o[c] + 3uib[c]  -&gt; co2[c] + nh4[c] + 3aib[c] </t>
  </si>
  <si>
    <t>SGRAN_1811</t>
  </si>
  <si>
    <t>Alternate Carbon and Nitrogen source Nucleotide Metabolism</t>
  </si>
  <si>
    <t>BUTCT</t>
  </si>
  <si>
    <t>Acetyl-CoA:butyrate-CoA transferase</t>
  </si>
  <si>
    <t xml:space="preserve">accoa[c] + but[c]  -&gt; ac[c] + btcoa[c] </t>
  </si>
  <si>
    <t>2.8.3.8</t>
  </si>
  <si>
    <t>BUTt2rpp</t>
  </si>
  <si>
    <t>Butyrate transport via proton symport, reversible (periplasm)</t>
  </si>
  <si>
    <t xml:space="preserve">h[p] + but[p]  &lt;=&gt; h[c] + but[c] </t>
  </si>
  <si>
    <t>BUTtex</t>
  </si>
  <si>
    <t>Butyrate transport via diffusion (extracellular to periplasm)</t>
  </si>
  <si>
    <t xml:space="preserve">but[e]  &lt;=&gt; but[p] </t>
  </si>
  <si>
    <t>Transport, Outer Membrane Porin</t>
  </si>
  <si>
    <t>CA2tex</t>
  </si>
  <si>
    <t xml:space="preserve">calcium Ca2 transport via diffusion extracellular to periplasm </t>
  </si>
  <si>
    <t xml:space="preserve">ca2[e]  &lt;=&gt; ca2[p] </t>
  </si>
  <si>
    <t>NAt3_1pp</t>
  </si>
  <si>
    <t xml:space="preserve">sodium proton antiporter HNA is 11 periplasm </t>
  </si>
  <si>
    <t xml:space="preserve">h[p] + na1[c]  &lt;=&gt; h[c] + na1[p] </t>
  </si>
  <si>
    <t>catalase</t>
  </si>
  <si>
    <t xml:space="preserve">2 h2o2[c]  -&gt; o2[c] + 2 h2o[c] </t>
  </si>
  <si>
    <t>SGRAN_2521</t>
  </si>
  <si>
    <t>1.11.1.6</t>
  </si>
  <si>
    <t>CAt6pp</t>
  </si>
  <si>
    <t xml:space="preserve">calcium sodium antiporter 11 </t>
  </si>
  <si>
    <t xml:space="preserve">ca2[c] + na1[p]  &lt;=&gt; na1[c] + ca2[p] </t>
  </si>
  <si>
    <t>CATpp</t>
  </si>
  <si>
    <t>catalase periplasm</t>
  </si>
  <si>
    <t xml:space="preserve">2 h2o2[p]  -&gt; 2 h2o[p] + o2[p] </t>
  </si>
  <si>
    <t>SGRAN_1658</t>
  </si>
  <si>
    <t>CBIAT</t>
  </si>
  <si>
    <t>Cobinamide adenyltransferase</t>
  </si>
  <si>
    <t xml:space="preserve">h[c] + atp[c] + cbi[c]  &lt;=&gt; adocbi[c] + pppi[c] </t>
  </si>
  <si>
    <t>SGRAN_3623</t>
  </si>
  <si>
    <t>2.5.1.17</t>
  </si>
  <si>
    <t>CBItonex</t>
  </si>
  <si>
    <t>Cobinamide transport via ton system extermal</t>
  </si>
  <si>
    <t xml:space="preserve">h[p] + cbi[e]  -&gt; h[c] + cbi[p] </t>
  </si>
  <si>
    <t>(SGRAN_3621 and SGRAN_1225 and SGRAN_1224 and SGRAN_0630)</t>
  </si>
  <si>
    <t>SGRAN_3621 SGRAN_1225 SGRAN_1224 SGRAN_0630</t>
  </si>
  <si>
    <t>CBIuabcpp</t>
  </si>
  <si>
    <t>Cobinamide transport via ABC system uptake periplasm</t>
  </si>
  <si>
    <t xml:space="preserve">h2o[c] + atp[c] + cbi[p]  -&gt; h[c] + adp[c] + pi[c] + cbi[c] </t>
  </si>
  <si>
    <t>CBL1abcpp</t>
  </si>
  <si>
    <t>Cob 1 alamin transport via ABC system periplasm</t>
  </si>
  <si>
    <t xml:space="preserve">h2o[c] + atp[c] + cbl1[p]  -&gt; h[c] + adp[c] + pi[c] + cbl1[c] </t>
  </si>
  <si>
    <t>CBL1tonex</t>
  </si>
  <si>
    <t>Cob 1 alamin transport via ton system extermal</t>
  </si>
  <si>
    <t xml:space="preserve">h[p] + cbl1[e]  -&gt; h[c] + cbl1[p] </t>
  </si>
  <si>
    <t>CBLAT</t>
  </si>
  <si>
    <t>cob I alamin adenosyltransferase</t>
  </si>
  <si>
    <t xml:space="preserve">h[c] + atp[c] + cbl1[c]  &lt;=&gt; adocbl[c] + pppi[c] </t>
  </si>
  <si>
    <t>CBPAH</t>
  </si>
  <si>
    <t>N carbamoylputrescine amidohydrolase</t>
  </si>
  <si>
    <t xml:space="preserve">2 h[c] + 2 h2o[c] + Ncbmpts[c]  -&gt; nh4[c] + hco3[c] + ptrc[c] </t>
  </si>
  <si>
    <t>Alternate Carbon and Nitrogen source Amines and Polyamines Metabolism</t>
  </si>
  <si>
    <t>CBPS</t>
  </si>
  <si>
    <t>carbamoyl phosphate synthase glutamine hydrolysing</t>
  </si>
  <si>
    <t xml:space="preserve">h2o[c] + 2 atp[c] + hco3[c] + gln_L[c]  -&gt; 2 h[c] + 2 adp[c] + pi[c] + glu_L[c] + cbp[c] </t>
  </si>
  <si>
    <t>(SGRAN_3146 and SGRAN_3147)</t>
  </si>
  <si>
    <t>SGRAN_3146 SGRAN_3147</t>
  </si>
  <si>
    <t>6.3.5.5</t>
  </si>
  <si>
    <t>CCGS</t>
  </si>
  <si>
    <t>7 cyano 7 carbaguanine synthase</t>
  </si>
  <si>
    <t xml:space="preserve">nh4[c] + atp[c] + cdg[c]  -&gt; h[c] + h2o[c] + adp[c] + pi[c] + preq0[c] </t>
  </si>
  <si>
    <t>SGRAN_2119</t>
  </si>
  <si>
    <t>QueC</t>
  </si>
  <si>
    <t>Cofactor and Prosthetic Group Biosynthesis Queuosine biosynthesis</t>
  </si>
  <si>
    <t>CD2abcpp</t>
  </si>
  <si>
    <t>Cadmium Cd2 ABC transporter periplasm</t>
  </si>
  <si>
    <t xml:space="preserve">h2o[c] + atp[c] + cd2[c]  -&gt; h[c] + adp[c] + pi[c] + cd2[p] </t>
  </si>
  <si>
    <t>SGRAN_4185</t>
  </si>
  <si>
    <t>CD2t4pp</t>
  </si>
  <si>
    <t>cadmium Cd2 transport out via proton antiport periplasm</t>
  </si>
  <si>
    <t xml:space="preserve">h[p] + cd2[c] + k[p]  -&gt; h[c] + k[c] + cd2[p] </t>
  </si>
  <si>
    <t>SGRAN_4196 or SGRAN_0042</t>
  </si>
  <si>
    <t>SGRAN_4196 SGRAN_0042</t>
  </si>
  <si>
    <t>CD2tex</t>
  </si>
  <si>
    <t>cadmium Cd2 transport via diffusion extracellular to periplasm</t>
  </si>
  <si>
    <t xml:space="preserve">cd2[e]  &lt;=&gt; cd2[p] </t>
  </si>
  <si>
    <t>CD2tpp</t>
  </si>
  <si>
    <t>cadmium 2 transport in via permease no H</t>
  </si>
  <si>
    <t xml:space="preserve">cd2[p]  -&gt; cd2[c] </t>
  </si>
  <si>
    <t>CDGR</t>
  </si>
  <si>
    <t>7-cyano-7-deazaguanine reductase</t>
  </si>
  <si>
    <t xml:space="preserve">3 h[c] + 2 nadph[c] + preq0[c]  -&gt; 2 nadp[c] + preq1[c] </t>
  </si>
  <si>
    <t>SGRAN_3741</t>
  </si>
  <si>
    <t>QueF</t>
  </si>
  <si>
    <t>Cofactor and Prosthetic Group Biosynthesis, Queuosine biosynthesis</t>
  </si>
  <si>
    <t>CDGS</t>
  </si>
  <si>
    <t>7-deaza-7-carboxyguanine synthase</t>
  </si>
  <si>
    <t xml:space="preserve">h[c] + cph4[c]  -&gt; nh4[c] + cdg[c] </t>
  </si>
  <si>
    <t>SGRAN_2120</t>
  </si>
  <si>
    <t>QueE</t>
  </si>
  <si>
    <t>CDPMEK</t>
  </si>
  <si>
    <t>4-(cytidine 5'-diphospho)-2-C-methyl-D-erythritol kinase</t>
  </si>
  <si>
    <t xml:space="preserve">atp[c] + 4c2me[c]  -&gt; h[c] + adp[c] + 2p4c2me[c] </t>
  </si>
  <si>
    <t>SGRAN_1966</t>
  </si>
  <si>
    <t>IspE</t>
  </si>
  <si>
    <t>Cofactor and Prosthetic Group Biosynthesis, Terpenoid backbone biosynthesis</t>
  </si>
  <si>
    <t>CFAS160E</t>
  </si>
  <si>
    <t>cyclopropane fatty acid synthase Phosphatidylethanolamine n C160</t>
  </si>
  <si>
    <t xml:space="preserve">pe161[c] + 2 amet[c]  -&gt; 2 h[c] + 2 ahcys[c] + cpe160[c] </t>
  </si>
  <si>
    <t>(SGRAN_2330 or SGRAN_1280)</t>
  </si>
  <si>
    <t>SGRAN_2330 SGRAN_1280</t>
  </si>
  <si>
    <t>2.1.1.79</t>
  </si>
  <si>
    <t>CFAS160G</t>
  </si>
  <si>
    <t>cyclopropane fatty acid synthase Phosphatidylglycerol n C160</t>
  </si>
  <si>
    <t xml:space="preserve">pg161[c] + 2 amet[c]  -&gt; 2 h[c] + 2 ahcys[c] + cpg160[c] </t>
  </si>
  <si>
    <t>CFAS180E</t>
  </si>
  <si>
    <t>cyclopropane fatty acid synthase Phosphatidylethanolamine n C180</t>
  </si>
  <si>
    <t xml:space="preserve">pe181[c] + 2 amet[c]  -&gt; 2 h[c] + 2 ahcys[c] + cpe180[c] </t>
  </si>
  <si>
    <t>CFAS180G</t>
  </si>
  <si>
    <t>cyclopropane fatty acid synthase Phosphatidylglycerol n C180</t>
  </si>
  <si>
    <t xml:space="preserve">pg181[c] + 2 amet[c]  -&gt; 2 h[c] + 2 ahcys[c] + cpg180[c] </t>
  </si>
  <si>
    <t>CGLYabcpp</t>
  </si>
  <si>
    <t>L Cysteinylglycine Cys Gly transport via ABC system periplasm</t>
  </si>
  <si>
    <t xml:space="preserve">h2o[c] + atp[c] + cgly[p]  -&gt; h[c] + adp[c] + pi[c] + cgly[c] </t>
  </si>
  <si>
    <t>CHCOAL</t>
  </si>
  <si>
    <t>6_carboxyhexanoate_CoA ligase</t>
  </si>
  <si>
    <t xml:space="preserve">atp[c] + coa[c] + pime[c]  -&gt; amp[c] + ppi[c] + pmcoa[c] </t>
  </si>
  <si>
    <t>SGRAN_2793</t>
  </si>
  <si>
    <t>ThnH</t>
  </si>
  <si>
    <t>6.2.1.14</t>
  </si>
  <si>
    <t>CHORM</t>
  </si>
  <si>
    <t>chorismate mutase</t>
  </si>
  <si>
    <t xml:space="preserve">chor[c]  -&gt; pphn[c] </t>
  </si>
  <si>
    <t>SGRAN_2421 or SGRAN_2442</t>
  </si>
  <si>
    <t>SGRAN_2421 SGRAN_2442</t>
  </si>
  <si>
    <t>5.4.99.5</t>
  </si>
  <si>
    <t>CHORS</t>
  </si>
  <si>
    <t>chorismate synthase</t>
  </si>
  <si>
    <t xml:space="preserve">3psme[c]  -&gt; pi[c] + chor[c] </t>
  </si>
  <si>
    <t>SGRAN_1358</t>
  </si>
  <si>
    <t>4.2.3.5</t>
  </si>
  <si>
    <t>CHRPL</t>
  </si>
  <si>
    <t>Chorismate pyruvate lyase</t>
  </si>
  <si>
    <t xml:space="preserve">chor[c]  -&gt; pyr[c] + 4hbz[c] </t>
  </si>
  <si>
    <t>Cofactor and Prosthetic Group Biosynthesis Ubiquinone biosynthesis</t>
  </si>
  <si>
    <t>CHXCOAH</t>
  </si>
  <si>
    <t>6-carboxyhex-2-enoyl-CoA hydratase</t>
  </si>
  <si>
    <t xml:space="preserve">h2o[c] + 6chx2coa[c]  -&gt; 3hpimcoa[c] </t>
  </si>
  <si>
    <t>CLPNH120pp</t>
  </si>
  <si>
    <t>cardiolipin hydrolase periplasm n C120</t>
  </si>
  <si>
    <t xml:space="preserve">h2o[p] + clpn120[p]  -&gt; h[p] + pg120[p] + pa120[p] </t>
  </si>
  <si>
    <t>CLPNH140pp</t>
  </si>
  <si>
    <t>cardiolipin hydrolase periplasm n C140</t>
  </si>
  <si>
    <t xml:space="preserve">h2o[p] + clpn140[p]  -&gt; h[p] + pg140[p] + pa140[p] </t>
  </si>
  <si>
    <t>CLPNH141pp</t>
  </si>
  <si>
    <t>cardiolipin hydrolase periplasm n C141</t>
  </si>
  <si>
    <t xml:space="preserve">h2o[p] + clpn141[p]  -&gt; h[p] + pg141[p] + pa141[p] </t>
  </si>
  <si>
    <t>CLPNH160pp</t>
  </si>
  <si>
    <t>cardiolipin hydrolase (periplasm, n-C16:0)</t>
  </si>
  <si>
    <t xml:space="preserve">h2o[p] + clpn160[p]  -&gt; h[p] + pg160[p] + pa160[p] </t>
  </si>
  <si>
    <t>CLPNH161pp</t>
  </si>
  <si>
    <t>cardiolipin hydrolase (periplasm, n-C16:1)</t>
  </si>
  <si>
    <t xml:space="preserve">h2o[p] + clpn161[p]  -&gt; h[p] + pg161[p] + pa161[p] </t>
  </si>
  <si>
    <t>CLPNH180pp</t>
  </si>
  <si>
    <t>cardiolipin hydrolase (periplasm, n-C18:0)</t>
  </si>
  <si>
    <t xml:space="preserve">h2o[p] + clpn180[p]  -&gt; h[p] + pg180[p] + pa180[p] </t>
  </si>
  <si>
    <t>CLPNH181pp</t>
  </si>
  <si>
    <t>cardiolipin hydrolase (periplasm, n-C18:1)</t>
  </si>
  <si>
    <t xml:space="preserve">h2o[p] + clpn181[p]  -&gt; h[p] + pg181[p] + pa181[p] </t>
  </si>
  <si>
    <t>CLPNS120pp</t>
  </si>
  <si>
    <t>cardiolipin synthase periplasmic n C120</t>
  </si>
  <si>
    <t xml:space="preserve">2 pg120[p]  &lt;=&gt; clpn120[p] + glyc[p] </t>
  </si>
  <si>
    <t>SGRAN_2977 or SGRAN_2045</t>
  </si>
  <si>
    <t>SGRAN_2977 SGRAN_2045</t>
  </si>
  <si>
    <t>Cls, Cls2</t>
  </si>
  <si>
    <t>CLPNS140pp</t>
  </si>
  <si>
    <t>cardiolipin synthase periplasmic n C140</t>
  </si>
  <si>
    <t xml:space="preserve">2 pg140[p]  &lt;=&gt; clpn140[p] + glyc[p] </t>
  </si>
  <si>
    <t>CLPNS141pp</t>
  </si>
  <si>
    <t>cardiolipin synthase periplasmic n C141</t>
  </si>
  <si>
    <t xml:space="preserve">2 pg141[p]  &lt;=&gt; clpn141[p] + glyc[p] </t>
  </si>
  <si>
    <t>CLPNS160pp</t>
  </si>
  <si>
    <t>cardiolipin synthase (periplasmic, n-C16:0)</t>
  </si>
  <si>
    <t xml:space="preserve">2 pg160[p]  &lt;=&gt; clpn160[p] + glyc[p] </t>
  </si>
  <si>
    <t>CLPNS161pp</t>
  </si>
  <si>
    <t>cardiolipin synthase (periplasmic, n-C16:1)</t>
  </si>
  <si>
    <t xml:space="preserve">2 pg161[p]  &lt;=&gt; clpn161[p] + glyc[p] </t>
  </si>
  <si>
    <t>CLPNS180pp</t>
  </si>
  <si>
    <t>cardiolipin synthase (periplasmic, n-C18:0)</t>
  </si>
  <si>
    <t xml:space="preserve">2 pg180[p]  &lt;=&gt; clpn180[p] + glyc[p] </t>
  </si>
  <si>
    <t>CLPNS181pp</t>
  </si>
  <si>
    <t>cardiolipin synthase (periplasmic, n-C18:1)</t>
  </si>
  <si>
    <t xml:space="preserve">2 pg181[p]  &lt;=&gt; clpn181[p] + glyc[p] </t>
  </si>
  <si>
    <t>Cls2, Cls</t>
  </si>
  <si>
    <t>CLt3_2pp</t>
  </si>
  <si>
    <t xml:space="preserve">chloride transport out via proton antiport 21 periplasm </t>
  </si>
  <si>
    <t xml:space="preserve">h[c] + 2 cl[p]  -&gt; h[p] + 2 cl[c] </t>
  </si>
  <si>
    <t>CLtex</t>
  </si>
  <si>
    <t xml:space="preserve">chloride Cl 1 transport via diffusion extracellular to periplasm </t>
  </si>
  <si>
    <t xml:space="preserve">cl[e]  &lt;=&gt; cl[p] </t>
  </si>
  <si>
    <t>CO2tex</t>
  </si>
  <si>
    <t>CO2 transport via diffusion extracellular to periplasm</t>
  </si>
  <si>
    <t xml:space="preserve">co2[e]  &lt;=&gt; co2[p] </t>
  </si>
  <si>
    <t>CO2tpp</t>
  </si>
  <si>
    <t>CO2 transporter via diffusion periplasm</t>
  </si>
  <si>
    <t xml:space="preserve">co2[p]  &lt;=&gt; co2[c] </t>
  </si>
  <si>
    <t>COALCDH</t>
  </si>
  <si>
    <t>coniferyl alcohol dehydrogenase</t>
  </si>
  <si>
    <t xml:space="preserve">nad[c] + confrl[c]  -&gt; h[c] + nadh[c] + conialdh[c] </t>
  </si>
  <si>
    <t>COALDDH</t>
  </si>
  <si>
    <t>coniferyl aldehyde dehydrogenase</t>
  </si>
  <si>
    <t xml:space="preserve">nad[c] + h2o[c] + conialdh[c]  -&gt; 2 h[c] + nadh[c] + fer[c] </t>
  </si>
  <si>
    <t>SGRAN_2460 or SGRAN_0513</t>
  </si>
  <si>
    <t>SGRAN_2460 SGRAN_0513</t>
  </si>
  <si>
    <t>COBALT2tex</t>
  </si>
  <si>
    <t>cobalt Co2 transport via diffusion extracellular to periplasm</t>
  </si>
  <si>
    <t xml:space="preserve">cobalt2[e]  &lt;=&gt; cobalt2[p] </t>
  </si>
  <si>
    <t>COBALT2tpp</t>
  </si>
  <si>
    <t>cobalt transport in via permease no H</t>
  </si>
  <si>
    <t xml:space="preserve">cobalt2[p]  -&gt; cobalt2[c] </t>
  </si>
  <si>
    <t>SGRAN_0851</t>
  </si>
  <si>
    <t>COBALTt4pp</t>
  </si>
  <si>
    <t>cobalt transport out via proton antiporter periplasm</t>
  </si>
  <si>
    <t xml:space="preserve">h[p] + cobalt2[c] + k[p]  -&gt; h[c] + k[c] + cobalt2[p] </t>
  </si>
  <si>
    <t>COCHLTFA</t>
  </si>
  <si>
    <t>cobaltochelatase</t>
  </si>
  <si>
    <t xml:space="preserve">h2o[c] + atp[c] + cobalt2[c] + hgbam[c]  -&gt; 2 h[c] + adp[c] + pi[c] + co2dam[c] </t>
  </si>
  <si>
    <t>(SGRAN_1341 and SGRAN_1344)</t>
  </si>
  <si>
    <t>SGRAN_1341 SGRAN_1344</t>
  </si>
  <si>
    <t>CobST</t>
  </si>
  <si>
    <t>J. Bacteriol. November 1992 vol. 174 no. 22 7445-7451</t>
  </si>
  <si>
    <t>CONFRLtex</t>
  </si>
  <si>
    <t>conyferyl alcohol transport via diffusion extracellular to periplasm</t>
  </si>
  <si>
    <t xml:space="preserve">confrl[e]  &lt;=&gt; confrl[p] </t>
  </si>
  <si>
    <t>CONFRLtpp</t>
  </si>
  <si>
    <t>conyferyl alcohol transport via diffusion periplasm</t>
  </si>
  <si>
    <t xml:space="preserve">confrl[p]  &lt;=&gt; confrl[c] </t>
  </si>
  <si>
    <t>CPH4S</t>
  </si>
  <si>
    <t>6 carboxy 5 6 7 8 tetrahydropterin synthase</t>
  </si>
  <si>
    <t xml:space="preserve">h2o[c] + ahdt[c]  -&gt; h[c] + acald[c] + pppi[c] + cph4[c] </t>
  </si>
  <si>
    <t>CPMPS</t>
  </si>
  <si>
    <t>cyclic pyranopterin monophosphate synthase</t>
  </si>
  <si>
    <t xml:space="preserve">h2o[c] + gtp[c]  -&gt; ppi[c] + cpmp[c] </t>
  </si>
  <si>
    <t>(SGRAN_3169 and SGRAN_3855)</t>
  </si>
  <si>
    <t>SGRAN_3169 SGRAN_3855</t>
  </si>
  <si>
    <t>Cofactor and Prosthetic Group Biosynthesis Molybdopterin Biosynthesis</t>
  </si>
  <si>
    <t>CPPPGO</t>
  </si>
  <si>
    <t>coproporphyrinogen oxidase O2 required</t>
  </si>
  <si>
    <t xml:space="preserve">2 h[c] + o2[c] + cpppg3[c]  -&gt; 2 co2[c] + 2 h2o[c] + pppg9[c] </t>
  </si>
  <si>
    <t>SGRAN_2125</t>
  </si>
  <si>
    <t>1.3.3.3</t>
  </si>
  <si>
    <t>CPPPGO2</t>
  </si>
  <si>
    <t>Oxygen Independent coproporphyrinogen-III oxidase</t>
  </si>
  <si>
    <t xml:space="preserve">2 amet[c] + cpppg3[c]  -&gt; 2 co2[c] + 2 dad_5[c] + 2 met_L[c] + pppg9[c] </t>
  </si>
  <si>
    <t>SGRAN_2458 or SGRAN_1694</t>
  </si>
  <si>
    <t>SGRAN_2458 SGRAN_1694</t>
  </si>
  <si>
    <t>HemN</t>
  </si>
  <si>
    <t>CRNCAL2</t>
  </si>
  <si>
    <t>Carnitine-CoA Ligase</t>
  </si>
  <si>
    <t xml:space="preserve">atp[c] + coa[c] + crn[c]  -&gt; adp[c] + pi[c] + crncoa[c] </t>
  </si>
  <si>
    <t>(SGRAN_1531 or SGRAN_0432 or SGRAN_0697)</t>
  </si>
  <si>
    <t>SGRAN_1531 SGRAN_0432 SGRAN_0697</t>
  </si>
  <si>
    <t>CRNCAR</t>
  </si>
  <si>
    <t>carnitine-CoA racemase</t>
  </si>
  <si>
    <t xml:space="preserve">crncoa[c]  &lt;=&gt; crnDcoa[c] </t>
  </si>
  <si>
    <t>SGRAN_3644 or SGRAN_1077</t>
  </si>
  <si>
    <t>SGRAN_3644 SGRAN_1077</t>
  </si>
  <si>
    <t>CRNCDH</t>
  </si>
  <si>
    <t>Carnityl-CoA dehydratase</t>
  </si>
  <si>
    <t xml:space="preserve">crncoa[c]  &lt;=&gt; h2o[c] + ctbtcoa[c] </t>
  </si>
  <si>
    <t>CRNDCAL2</t>
  </si>
  <si>
    <t>D-Carnitine-CoA Ligase</t>
  </si>
  <si>
    <t xml:space="preserve">atp[c] + coa[c] + crn_D[c]  -&gt; adp[c] + pi[c] + crnDcoa[c] </t>
  </si>
  <si>
    <t>CRNDt2rpp</t>
  </si>
  <si>
    <t>D-carnitine outward transport (H+ antiport)</t>
  </si>
  <si>
    <t xml:space="preserve">h[p] + crn_D[p]  &lt;=&gt; h[c] + crn_D[c] </t>
  </si>
  <si>
    <t>SGRAN_2351</t>
  </si>
  <si>
    <t>CRNDtex</t>
  </si>
  <si>
    <t>D-carnitine transport via diffusion (extracellular to periplasm)</t>
  </si>
  <si>
    <t xml:space="preserve">crn_D[e]  &lt;=&gt; crn_D[p] </t>
  </si>
  <si>
    <t>CRNt2rpp</t>
  </si>
  <si>
    <t>L-carnitine outward transport (H+ antiport)</t>
  </si>
  <si>
    <t xml:space="preserve">h[p] + crn[p]  &lt;=&gt; h[c] + crn[c] </t>
  </si>
  <si>
    <t>CRNtex</t>
  </si>
  <si>
    <t>L carnitine transport via diffusion extracellular to periplasm</t>
  </si>
  <si>
    <t xml:space="preserve">crn[e]  &lt;=&gt; crn[p] </t>
  </si>
  <si>
    <t>CS</t>
  </si>
  <si>
    <t>citrate synthase</t>
  </si>
  <si>
    <t xml:space="preserve">h2o[c] + accoa[c] + oaa[c]  -&gt; h[c] + coa[c] + cit[c] </t>
  </si>
  <si>
    <t>SGRAN_1941</t>
  </si>
  <si>
    <t>2.3.3.1</t>
  </si>
  <si>
    <t>CSND</t>
  </si>
  <si>
    <t>Cytosine deaminase</t>
  </si>
  <si>
    <t xml:space="preserve">h[c] + h2o[c] + csn[c]  -&gt; nh4[c] + ura[c] </t>
  </si>
  <si>
    <t>SGRAN_2696</t>
  </si>
  <si>
    <t>3.5.4.1</t>
  </si>
  <si>
    <t>CSPMDDC</t>
  </si>
  <si>
    <t>carboxynorspermidine decarboxylase</t>
  </si>
  <si>
    <t xml:space="preserve">h[c] + cspmd[c]  -&gt; co2[c] + spmd[c] </t>
  </si>
  <si>
    <t>SGRAN_1979</t>
  </si>
  <si>
    <t>CSPMDDH</t>
  </si>
  <si>
    <t>carboxyspermidine dehydrogenase</t>
  </si>
  <si>
    <t xml:space="preserve">h[c] + nadph[c] + aspsa[c] + ptrc[c]  -&gt; h2o[c] + nadp[c] + cspmd[c] </t>
  </si>
  <si>
    <t>SGRAN_1982</t>
  </si>
  <si>
    <t>CTPS2</t>
  </si>
  <si>
    <t>CTP synthase glutamine</t>
  </si>
  <si>
    <t xml:space="preserve">h2o[c] + atp[c] + gln_L[c] + utp[c]  -&gt; 2 h[c] + adp[c] + pi[c] + glu_L[c] + ctp[c] </t>
  </si>
  <si>
    <t>SGRAN_1953</t>
  </si>
  <si>
    <t>6.3.4.2</t>
  </si>
  <si>
    <t>CU1abcpp</t>
  </si>
  <si>
    <t>Copper (Cu +1) ABC transporter (periplasm)</t>
  </si>
  <si>
    <t xml:space="preserve">h2o[c] + atp[c] + cu[c]  -&gt; h[c] + adp[c] + pi[c] + cu[p] </t>
  </si>
  <si>
    <t>SGRAN_0123</t>
  </si>
  <si>
    <t>Inorganic Ion Transport and Metabolism</t>
  </si>
  <si>
    <t>CU2abcpp</t>
  </si>
  <si>
    <t>Copper Cu2 ABC transporter periplasm</t>
  </si>
  <si>
    <t xml:space="preserve">h2o[c] + atp[c] + cu2[c]  -&gt; h[c] + adp[c] + pi[c] + cu2[p] </t>
  </si>
  <si>
    <t>SGRAN_1088 or SGRAN_0027</t>
  </si>
  <si>
    <t>SGRAN_1088 SGRAN_0027</t>
  </si>
  <si>
    <t>CU2t4pp</t>
  </si>
  <si>
    <t>Copper Cu2 transport out via proton antiport periplasm</t>
  </si>
  <si>
    <t xml:space="preserve">h[p] + cu2[c] + k[p]  -&gt; h[c] + k[c] + cu2[p] </t>
  </si>
  <si>
    <t>CU2tex</t>
  </si>
  <si>
    <t>copper Cu2 transport via diffusion extracellular to periplasm</t>
  </si>
  <si>
    <t xml:space="preserve">cu2[e]  &lt;=&gt; cu2[p] </t>
  </si>
  <si>
    <t>CU2tpp</t>
  </si>
  <si>
    <t xml:space="preserve">cu2[p]  -&gt; cu2[c] </t>
  </si>
  <si>
    <t>CUt3</t>
  </si>
  <si>
    <t>copper transport out via proton antiport</t>
  </si>
  <si>
    <t xml:space="preserve">h[e] + cu[c]  -&gt; h[c] + cu[e] </t>
  </si>
  <si>
    <t>CUtex</t>
  </si>
  <si>
    <t>copper Cu1 transport via diffusion extracellular to periplasm</t>
  </si>
  <si>
    <t xml:space="preserve">cu[e]  &lt;=&gt; cu[p] </t>
  </si>
  <si>
    <t>CUtpp</t>
  </si>
  <si>
    <t xml:space="preserve">cu[p]  -&gt; cu[c] </t>
  </si>
  <si>
    <t>CYANST</t>
  </si>
  <si>
    <t>Cyanide sulfurtransferase</t>
  </si>
  <si>
    <t xml:space="preserve">tsul[c] + cyan[c]  -&gt; h[c] + so3[c] + tcynt[c] </t>
  </si>
  <si>
    <t>SGRAN_3739</t>
  </si>
  <si>
    <t>2.8.1.1</t>
  </si>
  <si>
    <t>CYANt2pp</t>
  </si>
  <si>
    <t>Cyanate transport via proton symport periplasm</t>
  </si>
  <si>
    <t xml:space="preserve">h[p] + cyan[p]  -&gt; h[c] + cyan[c] </t>
  </si>
  <si>
    <t>SGRAN_2693</t>
  </si>
  <si>
    <t>CYANtex</t>
  </si>
  <si>
    <t>Cyanide transport via diffusion extracellular to periplasm</t>
  </si>
  <si>
    <t xml:space="preserve">cyan[e]  &lt;=&gt; cyan[p] </t>
  </si>
  <si>
    <t>CYO1_KT</t>
  </si>
  <si>
    <t>ubiquinol cytochrome c reductase</t>
  </si>
  <si>
    <t xml:space="preserve">2 h[c] + q8h2[c] + 2 ficytc[c]  -&gt; 2 h[p] + q8[c] + 2 focytc[c] </t>
  </si>
  <si>
    <t>(SGRAN_2127 and SGRAN_2128 and SGRAN_2129)</t>
  </si>
  <si>
    <t>SGRAN_2127 SGRAN_2128 SGRAN_2129</t>
  </si>
  <si>
    <t>CYRDAAT</t>
  </si>
  <si>
    <t>cob I yrinic acid a c diamide adenosyltransferase</t>
  </si>
  <si>
    <t xml:space="preserve">h[c] + atp[c] + co1dam[c]  -&gt; adcobdam[c] + pppi[c] </t>
  </si>
  <si>
    <t>CYRDAR</t>
  </si>
  <si>
    <t>cob II yrinic acid a c diamide reductase</t>
  </si>
  <si>
    <t xml:space="preserve">nadh[c] + 2 co2dam[c]  -&gt; nad[c] + h[c] + 2 co1dam[c] </t>
  </si>
  <si>
    <t>SGRAN_0408</t>
  </si>
  <si>
    <t>CYSDS</t>
  </si>
  <si>
    <t>Cysteine Desulfhydrase</t>
  </si>
  <si>
    <t xml:space="preserve">h2o[c] + cys_L[c]  -&gt; nh4[c] + pyr[c] + h2s[c] </t>
  </si>
  <si>
    <t>SGRAN_3738</t>
  </si>
  <si>
    <t>Cysteine Metabolism</t>
  </si>
  <si>
    <t>4.1.99.1</t>
  </si>
  <si>
    <t>CYSS</t>
  </si>
  <si>
    <t>cysteine synthase</t>
  </si>
  <si>
    <t xml:space="preserve">h2s[c] + acser[c]  -&gt; h[c] + ac[c] + cys_L[c] </t>
  </si>
  <si>
    <t>SGRAN_2305 or SGRAN_1471</t>
  </si>
  <si>
    <t>SGRAN_2305 SGRAN_1471</t>
  </si>
  <si>
    <t>CYSS2</t>
  </si>
  <si>
    <t>cysteine synthase S sulfo L cysteine</t>
  </si>
  <si>
    <t xml:space="preserve">tsul[c] + acser[c]  -&gt; ac[c] + scys_L[c] </t>
  </si>
  <si>
    <t>SGRAN_1471</t>
  </si>
  <si>
    <t>CYSSADS</t>
  </si>
  <si>
    <t>L cysteine sulfinic acid desulfurase</t>
  </si>
  <si>
    <t xml:space="preserve">2 h[c] + 3sala[c]  -&gt; ala_L[c] + so2[c] </t>
  </si>
  <si>
    <t>SGRAN_1367</t>
  </si>
  <si>
    <t>4.1.1.12</t>
  </si>
  <si>
    <t>CYSTGL</t>
  </si>
  <si>
    <t>cystathionine g lyase</t>
  </si>
  <si>
    <t xml:space="preserve">h2o[c] + cyst_L[c]  -&gt; nh4[c] + 2obut[c] + cys_L[c] </t>
  </si>
  <si>
    <t>SGRAN_1803</t>
  </si>
  <si>
    <t>4.4.1.1</t>
  </si>
  <si>
    <t>CYSTL</t>
  </si>
  <si>
    <t>cystathionine b-lyase</t>
  </si>
  <si>
    <t xml:space="preserve">h2o[c] + cyst_L[c]  -&gt; nh4[c] + pyr[c] + hcys_L[c] </t>
  </si>
  <si>
    <t>4.4.1.8</t>
  </si>
  <si>
    <t>CYSTRS</t>
  </si>
  <si>
    <t>Cysteinyl-tRNA synthetase</t>
  </si>
  <si>
    <t xml:space="preserve">atp[c] + cys_L[c] + trnacys[c]  -&gt; amp[c] + ppi[c] + cystrna[c] </t>
  </si>
  <si>
    <t>SGRAN_1244</t>
  </si>
  <si>
    <t>CysS</t>
  </si>
  <si>
    <t>6.1.1.16</t>
  </si>
  <si>
    <t>CYSTS</t>
  </si>
  <si>
    <t>cystathionine beta-synthase</t>
  </si>
  <si>
    <t xml:space="preserve">hcys_L[c] + ser_L[c]  -&gt; h2o[c] + cyst_L[c] </t>
  </si>
  <si>
    <t>SGRAN_1021</t>
  </si>
  <si>
    <t>4.2.1.22</t>
  </si>
  <si>
    <t>CYTBDpp</t>
  </si>
  <si>
    <t>cytochrome oxidase bd (ubiquinol-8: 2 protons) (periplasm)</t>
  </si>
  <si>
    <t xml:space="preserve">2 h[c] + 0.5 o2[c] + q8h2[c]  -&gt; 2 h[p] + h2o[c] + q8[c] </t>
  </si>
  <si>
    <t>(SGRAN_0616 and SGRAN_0615)</t>
  </si>
  <si>
    <t>SGRAN_0616 SGRAN_0615</t>
  </si>
  <si>
    <t>CYTBO3_4pp</t>
  </si>
  <si>
    <t>cytochrome oxidase bo3 ubiquinol 8 4 protons periplasm</t>
  </si>
  <si>
    <t xml:space="preserve">4 h[c] + 0.5 o2[c] + q8h2[c]  -&gt; 4 h[p] + h2o[c] + q8[c] </t>
  </si>
  <si>
    <t>(SGRAN_2997 and SGRAN_2996 and SGRAN_2995 and SGRAN_2994)</t>
  </si>
  <si>
    <t>SGRAN_2997 SGRAN_2996 SGRAN_2995 SGRAN_2994</t>
  </si>
  <si>
    <t>CYTCAA3pp</t>
  </si>
  <si>
    <t>cytochrome c oxidase aa3 (2 protons/1 electron ) (periplasm)</t>
  </si>
  <si>
    <t xml:space="preserve">2 h[c] + 0.5 o2[c] + 2 focytc[c]  -&gt; 2 h[p] + h2o[c] + 2 ficytc[c] </t>
  </si>
  <si>
    <t>(SGRAN_3023 and SGRAN_3024 and SGRAN_3026 and SGRAN_3027)</t>
  </si>
  <si>
    <t>SGRAN_3023 SGRAN_3024 SGRAN_3026 SGRAN_3027</t>
  </si>
  <si>
    <t>CYTCBB3pp</t>
  </si>
  <si>
    <t>cytochrome c oxidase bb3 (0.5 protons/1 electron ) (periplasm)</t>
  </si>
  <si>
    <t xml:space="preserve">h[c] + 0.5 o2[c] + 2 focytc[c]  -&gt; h[p] + h2o[c] + 2 ficytc[c] </t>
  </si>
  <si>
    <t>(SGRAN_2449 and SGRAN_2450 and SGRAN_2451 and SGRAN_2452)</t>
  </si>
  <si>
    <t>SGRAN_2449 SGRAN_2450 SGRAN_2451 SGRAN_2452</t>
  </si>
  <si>
    <t>CYTD</t>
  </si>
  <si>
    <t>cytidine deaminase</t>
  </si>
  <si>
    <t xml:space="preserve">h[c] + h2o[c] + cytd[c]  -&gt; nh4[c] + uri[c] </t>
  </si>
  <si>
    <t>SGRAN_2483</t>
  </si>
  <si>
    <t>3.5.4.5</t>
  </si>
  <si>
    <t>CYTK1</t>
  </si>
  <si>
    <t>cytidylate kinase CMP</t>
  </si>
  <si>
    <t xml:space="preserve">atp[c] + cmp[c]  &lt;=&gt; adp[c] + cdp[c] </t>
  </si>
  <si>
    <t>SGRAN_2584</t>
  </si>
  <si>
    <t>2.7.4.14</t>
  </si>
  <si>
    <t>CYTK2</t>
  </si>
  <si>
    <t>cytidylate kinase dCMP</t>
  </si>
  <si>
    <t xml:space="preserve">atp[c] + dcmp[c]  &lt;=&gt; adp[c] + dcdp[c] </t>
  </si>
  <si>
    <t>DAAD</t>
  </si>
  <si>
    <t>D Amino acid dehydrogenase ala D</t>
  </si>
  <si>
    <t xml:space="preserve">h2o[c] + fad[c] + ala_D[c]  -&gt; nh4[c] + pyr[c] + fadh2[c] </t>
  </si>
  <si>
    <t>(SGRAN_2924 or SGRAN_0986 or SGRAN_2687)</t>
  </si>
  <si>
    <t>SGRAN_2924 SGRAN_0986 SGRAN_2687</t>
  </si>
  <si>
    <t>Alternate Carbon and Nitrogen source D Amino acids Metabolism</t>
  </si>
  <si>
    <t>1.4.99.1</t>
  </si>
  <si>
    <t>DAAD11</t>
  </si>
  <si>
    <t>D Amino acid dehydrogenase tyr D</t>
  </si>
  <si>
    <t xml:space="preserve">h2o[c] + fad[c] + tyr_D[c]  -&gt; nh4[c] + 34hpp[c] + fadh2[c] </t>
  </si>
  <si>
    <t>DAAD6</t>
  </si>
  <si>
    <t>D Amino acid dehydrogenase phe D</t>
  </si>
  <si>
    <t xml:space="preserve">h2o[c] + fad[c] + phe_D[c]  -&gt; nh4[c] + fadh2[c] + phpyr[c] </t>
  </si>
  <si>
    <t>DABAAT2</t>
  </si>
  <si>
    <t>DABA aminotransferase</t>
  </si>
  <si>
    <t xml:space="preserve">h[c] + akg[c] + 24dab[c]  &lt;=&gt; glu_L[c] + aspsa[c] </t>
  </si>
  <si>
    <t>SGRAN_2346</t>
  </si>
  <si>
    <t>EctB</t>
  </si>
  <si>
    <t>Ectoine Biosynthesis</t>
  </si>
  <si>
    <t>2.6.1.76</t>
  </si>
  <si>
    <t>DABACT</t>
  </si>
  <si>
    <t>Diaminobutyrate acetyltransferase</t>
  </si>
  <si>
    <t xml:space="preserve">accoa[c] + 24dab[c]  -&gt; coa[c] + aac24dab[c] </t>
  </si>
  <si>
    <t>SGRAN_2345</t>
  </si>
  <si>
    <t>EctA</t>
  </si>
  <si>
    <t>2.3.1.178</t>
  </si>
  <si>
    <t>DADK</t>
  </si>
  <si>
    <t>deoxyadenylate kinase</t>
  </si>
  <si>
    <t xml:space="preserve">atp[c] + damp[c]  &lt;=&gt; adp[c] + dadp[c] </t>
  </si>
  <si>
    <t>2.7.4.11</t>
  </si>
  <si>
    <t>DALADALAD</t>
  </si>
  <si>
    <t>beta alanine beta alanine dipeptidase</t>
  </si>
  <si>
    <t xml:space="preserve">h2o[c] + balabala[c]  -&gt; 2 ala_D[c] </t>
  </si>
  <si>
    <t>SGRAN_3675</t>
  </si>
  <si>
    <t>DALAt2pp</t>
  </si>
  <si>
    <t>D alanine transport in via proton symport periplasm</t>
  </si>
  <si>
    <t xml:space="preserve">h[p] + ala_D[p]  -&gt; h[c] + ala_D[c] </t>
  </si>
  <si>
    <t>DALAtex</t>
  </si>
  <si>
    <t>D Alanine transport via diffusion extracellular to periplasm</t>
  </si>
  <si>
    <t xml:space="preserve">ala_D[e]  &lt;=&gt; ala_D[p] </t>
  </si>
  <si>
    <t>DAPDC</t>
  </si>
  <si>
    <t>diaminopimelate decarboxylase</t>
  </si>
  <si>
    <t xml:space="preserve">h[c] + 26dap_M[c]  -&gt; co2[c] + lys_L[c] </t>
  </si>
  <si>
    <t>SGRAN_3532</t>
  </si>
  <si>
    <t>Lysine Biosynthesis</t>
  </si>
  <si>
    <t>DAPE</t>
  </si>
  <si>
    <t>diaminopimelate epimerase</t>
  </si>
  <si>
    <t xml:space="preserve">26dap_LL[c]  &lt;=&gt; 26dap_M[c] </t>
  </si>
  <si>
    <t>SGRAN_0839</t>
  </si>
  <si>
    <t>DASYN120</t>
  </si>
  <si>
    <t>CDP diacylglycerol synthetase n C120</t>
  </si>
  <si>
    <t xml:space="preserve">h[c] + pa120[c] + ctp[c]  -&gt; ppi[c] + cdpdddecg[c] </t>
  </si>
  <si>
    <t>SGRAN_2759</t>
  </si>
  <si>
    <t>CdsA</t>
  </si>
  <si>
    <t>2.7.7.41</t>
  </si>
  <si>
    <t>DASYN140</t>
  </si>
  <si>
    <t>CDP diacylglycerol synthetase n C140</t>
  </si>
  <si>
    <t xml:space="preserve">h[c] + pa140[c] + ctp[c]  -&gt; ppi[c] + cdpdtdecg[c] </t>
  </si>
  <si>
    <t>DASYN141</t>
  </si>
  <si>
    <t>CDP diacylglycerol synthetase n C141</t>
  </si>
  <si>
    <t xml:space="preserve">h[c] + pa141[c] + ctp[c]  -&gt; ppi[c] + cdpdtdec7eg[c] </t>
  </si>
  <si>
    <t>DASYN160</t>
  </si>
  <si>
    <t>CDP diacylglycerol synthetase n C160</t>
  </si>
  <si>
    <t xml:space="preserve">h[c] + pa160[c] + ctp[c]  -&gt; ppi[c] + cdpdhdecg[c] </t>
  </si>
  <si>
    <t>DASYN161</t>
  </si>
  <si>
    <t>CDP diacylglycerol synthetase n C161</t>
  </si>
  <si>
    <t xml:space="preserve">h[c] + pa161[c] + ctp[c]  -&gt; ppi[c] + cdpdhdec9eg[c] </t>
  </si>
  <si>
    <t>DASYN180</t>
  </si>
  <si>
    <t>CDP diacylglycerol synthetase n C180</t>
  </si>
  <si>
    <t xml:space="preserve">h[c] + pa180[c] + ctp[c]  -&gt; ppi[c] + cdpdodecg[c] </t>
  </si>
  <si>
    <t>DASYN181</t>
  </si>
  <si>
    <t>CDP diacylglycerol synthetase n C181</t>
  </si>
  <si>
    <t xml:space="preserve">h[c] + pa181[c] + ctp[c]  -&gt; ppi[c] + cdpdodec11eg[c] </t>
  </si>
  <si>
    <t>DATPHs</t>
  </si>
  <si>
    <t>dATP amine hydrolysis spontaneous</t>
  </si>
  <si>
    <t xml:space="preserve">h[c] + h2o[c] + datp[c]  -&gt; nh4[c] + ditp[c] </t>
  </si>
  <si>
    <t>DB4PS</t>
  </si>
  <si>
    <t>3 4 Dihydroxy 2 butanone 4 phosphate synthase</t>
  </si>
  <si>
    <t xml:space="preserve">ru5p_D[c]  -&gt; h[c] + for[c] + db4p[c] </t>
  </si>
  <si>
    <t>SGRAN_0376 or SGRAN_3244</t>
  </si>
  <si>
    <t>SGRAN_0376 SGRAN_3244</t>
  </si>
  <si>
    <t>RibB</t>
  </si>
  <si>
    <t>DBTS</t>
  </si>
  <si>
    <t>dethiobiotin synthase</t>
  </si>
  <si>
    <t xml:space="preserve">co2[c] + atp[c] + dann[c]  -&gt; 3 h[c] + adp[c] + pi[c] + dtbt[c] </t>
  </si>
  <si>
    <t>SGRAN_2637</t>
  </si>
  <si>
    <t>6.3.3.3</t>
  </si>
  <si>
    <t>DCTPD</t>
  </si>
  <si>
    <t>dCTP deaminase</t>
  </si>
  <si>
    <t xml:space="preserve">h[c] + h2o[c] + dctp[c]  -&gt; nh4[c] + dutp[c] </t>
  </si>
  <si>
    <t>SGRAN_2484 or SGRAN_0039</t>
  </si>
  <si>
    <t>SGRAN_2484 SGRAN_0039</t>
  </si>
  <si>
    <t>3.5.4.13</t>
  </si>
  <si>
    <t>DCTPD2</t>
  </si>
  <si>
    <t xml:space="preserve">h[c] + h2o[c] + ctp[c]  -&gt; nh4[c] + utp[c] </t>
  </si>
  <si>
    <t>DDPA</t>
  </si>
  <si>
    <t>3 deoxy D arabino heptulosonate 7 phosphate synthetase</t>
  </si>
  <si>
    <t xml:space="preserve">h2o[c] + e4p[c] + pep[c]  -&gt; pi[c] + 2dda7p[c] </t>
  </si>
  <si>
    <t>SGRAN_0952</t>
  </si>
  <si>
    <t>2.5.1.54</t>
  </si>
  <si>
    <t>DGK1</t>
  </si>
  <si>
    <t>deoxyguanylate kinase dGMPATP</t>
  </si>
  <si>
    <t xml:space="preserve">atp[c] + dgmp[c]  &lt;=&gt; adp[c] + dgdp[c] </t>
  </si>
  <si>
    <t>SGRAN_3692</t>
  </si>
  <si>
    <t>2.7.4.8</t>
  </si>
  <si>
    <t>DHAD1</t>
  </si>
  <si>
    <t>Dihydroxy acid dehydratase 2 3 dihydroxy 3 methylbutanoate</t>
  </si>
  <si>
    <t xml:space="preserve">23dhmb[c]  -&gt; h2o[c] + 3mob[c] </t>
  </si>
  <si>
    <t>SGRAN_1968</t>
  </si>
  <si>
    <t>4.2.1.9</t>
  </si>
  <si>
    <t>DHAD2</t>
  </si>
  <si>
    <t>Dihydroxy acid dehydratase 2 3 dihydroxy 3 methylpentanoate</t>
  </si>
  <si>
    <t xml:space="preserve">23dhmp[c]  -&gt; h2o[c] + 3mop[c] </t>
  </si>
  <si>
    <t>DHDDAAL</t>
  </si>
  <si>
    <t>(2Z) 2,4 dihydroxydec 2 enedioate aldolase</t>
  </si>
  <si>
    <t xml:space="preserve">dhdda[c]  -&gt; pyr[c] + 7oxoh[c] </t>
  </si>
  <si>
    <t>SGRAN_2797</t>
  </si>
  <si>
    <t>ThnF</t>
  </si>
  <si>
    <t>DHDPRy</t>
  </si>
  <si>
    <t>dihydrodipicolinate reductase NADPH</t>
  </si>
  <si>
    <t xml:space="preserve">h[c] + nadph[c] + 23dhdp[c]  -&gt; nadp[c] + thdp[c] </t>
  </si>
  <si>
    <t>SGRAN_0706</t>
  </si>
  <si>
    <t>1.17.1.8</t>
  </si>
  <si>
    <t>DHDPS</t>
  </si>
  <si>
    <t>dihydrodipicolinate synthase</t>
  </si>
  <si>
    <t xml:space="preserve">pyr[c] + aspsa[c]  -&gt; h[c] + 2 h2o[c] + 23dhdp[c] </t>
  </si>
  <si>
    <t>SGRAN_2946 or SGRAN_1114</t>
  </si>
  <si>
    <t>SGRAN_2946 SGRAN_1114</t>
  </si>
  <si>
    <t>4.3.3.7</t>
  </si>
  <si>
    <t>DHFR</t>
  </si>
  <si>
    <t>dihydrofolate reductase</t>
  </si>
  <si>
    <t xml:space="preserve">h[c] + nadph[c] + dhf[c]  &lt;=&gt; nadp[c] + thf[c] </t>
  </si>
  <si>
    <t>SGRAN_3905</t>
  </si>
  <si>
    <t>1.5.1.3</t>
  </si>
  <si>
    <t>DHFS</t>
  </si>
  <si>
    <t>dihydrofolate synthase</t>
  </si>
  <si>
    <t xml:space="preserve">atp[c] + glu_L[c] + dhpt[c]  -&gt; h[c] + adp[c] + pi[c] + dhf[c] </t>
  </si>
  <si>
    <t>6.3.2.12</t>
  </si>
  <si>
    <t>DHMPTRx</t>
  </si>
  <si>
    <t>Dihydromonapterin reductase</t>
  </si>
  <si>
    <t xml:space="preserve">h[c] + nadh[c] + dhmpt[c]  -&gt; nad[c] + thmnp[c] </t>
  </si>
  <si>
    <t>DHNPA3</t>
  </si>
  <si>
    <t>dihydroneopterin aldolase</t>
  </si>
  <si>
    <t xml:space="preserve">dhnpt[c]  -&gt; gcald[c] + 2ahhmp[c] </t>
  </si>
  <si>
    <t>SGRAN_3344</t>
  </si>
  <si>
    <t>DHNPTE</t>
  </si>
  <si>
    <t>Dihydroneopterin epimerase</t>
  </si>
  <si>
    <t xml:space="preserve">dhnpt[c]  &lt;=&gt; dhmpt[c] </t>
  </si>
  <si>
    <t>DHORD2</t>
  </si>
  <si>
    <t>dihydoorotic acid dehydrogenase quinone8</t>
  </si>
  <si>
    <t xml:space="preserve">q8[c] + dhor_S[c]  -&gt; q8h2[c] + orot[c] </t>
  </si>
  <si>
    <t>SGRAN_1374</t>
  </si>
  <si>
    <t>1.3.3.1</t>
  </si>
  <si>
    <t>DHORDfum</t>
  </si>
  <si>
    <t>Fumarate dependent DHORD</t>
  </si>
  <si>
    <t xml:space="preserve">fum[c] + dhor_S[c]  -&gt; succ[c] + orot[c] </t>
  </si>
  <si>
    <t>DHORTS</t>
  </si>
  <si>
    <t>dihydroorotase</t>
  </si>
  <si>
    <t xml:space="preserve">h2o[c] + dhor_S[c]  &lt;=&gt; h[c] + cbasp[c] </t>
  </si>
  <si>
    <t>SGRAN_3056</t>
  </si>
  <si>
    <t>3.5.2.3</t>
  </si>
  <si>
    <t>DHPM2</t>
  </si>
  <si>
    <t>dihydropyrimidinase dihydrothymine</t>
  </si>
  <si>
    <t xml:space="preserve">h2o[c] + 56dthm[c]  -&gt; h[c] + 3uib[c] </t>
  </si>
  <si>
    <t>DHPPD</t>
  </si>
  <si>
    <t>2,3-dihydroxyphenylpropionate dehydrogenase</t>
  </si>
  <si>
    <t xml:space="preserve">nad[c] + cechddd[c]  -&gt; h[c] + nadh[c] + dhpppn[c] </t>
  </si>
  <si>
    <t>SGRAN_2800 or SGRAN_1583</t>
  </si>
  <si>
    <t>SGRAN_2800 SGRAN_1583</t>
  </si>
  <si>
    <t>DHPPDA2</t>
  </si>
  <si>
    <t>diaminohydroxyphosphoribosylaminopryrimidine deaminase 25drapp</t>
  </si>
  <si>
    <t xml:space="preserve">h[c] + h2o[c] + 25drapp[c]  -&gt; nh4[c] + 5apru[c] </t>
  </si>
  <si>
    <t>3.5.4.26</t>
  </si>
  <si>
    <t>DHPS2</t>
  </si>
  <si>
    <t>dihydropteroate synthase</t>
  </si>
  <si>
    <t xml:space="preserve">4abz[c] + 2ahhmp[c]  -&gt; h2o[c] + dhpt[c] </t>
  </si>
  <si>
    <t>SGRAN_2089 or SGRAN_1316</t>
  </si>
  <si>
    <t>SGRAN_2089 SGRAN_1316</t>
  </si>
  <si>
    <t>2.5.1.15</t>
  </si>
  <si>
    <t>DHQD</t>
  </si>
  <si>
    <t>3 dehydroquinate dehydratase</t>
  </si>
  <si>
    <t xml:space="preserve">3dhq[c]  &lt;=&gt; h2o[c] + 3dhsk[c] </t>
  </si>
  <si>
    <t>SGRAN_3069</t>
  </si>
  <si>
    <t>4.2.1.10</t>
  </si>
  <si>
    <t>DHQS</t>
  </si>
  <si>
    <t>3 dehydroquinate synthase</t>
  </si>
  <si>
    <t xml:space="preserve">2dda7p[c]  -&gt; pi[c] + 3dhq[c] </t>
  </si>
  <si>
    <t>SGRAN_3638</t>
  </si>
  <si>
    <t>4.2.3.4</t>
  </si>
  <si>
    <t>DKGLCNR3</t>
  </si>
  <si>
    <t>2 5 diketo D gluconate reductase</t>
  </si>
  <si>
    <t xml:space="preserve">h[c] + 25dkglcn[c] + nadph[c]  -&gt; 2dhglcn[c] + nadp[c] </t>
  </si>
  <si>
    <t>SGRAN_2513</t>
  </si>
  <si>
    <t>DM_5DRIB</t>
  </si>
  <si>
    <t>Sink needed to allow 5 deoxyribose to leave system</t>
  </si>
  <si>
    <t xml:space="preserve">5drib[c]  -&gt; </t>
  </si>
  <si>
    <t>Modeling</t>
  </si>
  <si>
    <t>DM_acgam</t>
  </si>
  <si>
    <t>DM acgam</t>
  </si>
  <si>
    <t xml:space="preserve">acgam[c]  -&gt; </t>
  </si>
  <si>
    <t>DM_acmum6p</t>
  </si>
  <si>
    <t>DM acmum6p c</t>
  </si>
  <si>
    <t xml:space="preserve">acmum6p[c]  -&gt; </t>
  </si>
  <si>
    <t>DM_AMOB</t>
  </si>
  <si>
    <t>Sink needed to allow S Adenosyl 4 methylthio 2 oxobutanoate to leave system</t>
  </si>
  <si>
    <t xml:space="preserve">amob[c]  -&gt; </t>
  </si>
  <si>
    <t>DM_doxopa</t>
  </si>
  <si>
    <t>DM doxopa</t>
  </si>
  <si>
    <t xml:space="preserve">doxopa[c]  -&gt; </t>
  </si>
  <si>
    <t>DM_PHB</t>
  </si>
  <si>
    <t>PHB Demand reaction</t>
  </si>
  <si>
    <t xml:space="preserve">PHB[c]  -&gt; </t>
  </si>
  <si>
    <t>DM_urea</t>
  </si>
  <si>
    <t>Sink needed to allow urea to leave system</t>
  </si>
  <si>
    <t xml:space="preserve">urea[c]  -&gt; </t>
  </si>
  <si>
    <t>DMATT</t>
  </si>
  <si>
    <t>dimethylallyltranstransferase</t>
  </si>
  <si>
    <t xml:space="preserve">dmpp[c] + ipdp[c]  -&gt; ppi[c] + grdp[c] </t>
  </si>
  <si>
    <t>SGRAN_0972</t>
  </si>
  <si>
    <t>IspA</t>
  </si>
  <si>
    <t>Cofactor and Prosthetic Group Biosynthesis Terpenoid backbone biosynthesis</t>
  </si>
  <si>
    <t>2.5.1.1</t>
  </si>
  <si>
    <t>DMPPS</t>
  </si>
  <si>
    <t>1 hydroxy 2 methyl 2 E butenyl 4 diphosphate reductase dmpp</t>
  </si>
  <si>
    <t xml:space="preserve">h[c] + nadh[c] + h2mb4p[c]  -&gt; nad[c] + h2o[c] + dmpp[c] </t>
  </si>
  <si>
    <t>SGRAN_1912</t>
  </si>
  <si>
    <t>IspH</t>
  </si>
  <si>
    <t>DMQMT</t>
  </si>
  <si>
    <t>3-Dimethylubiquinonol 3-methyltransferase</t>
  </si>
  <si>
    <t xml:space="preserve">amet[c] + 2omhmbl[c]  -&gt; h[c] + ahcys[c] + q8h2[c] </t>
  </si>
  <si>
    <t>SGRAN_1548</t>
  </si>
  <si>
    <t>UbiG</t>
  </si>
  <si>
    <t>Cofactor and Prosthetic Group Biosynthesis, Ubiquinone biosynthesis</t>
  </si>
  <si>
    <t>DNMPPA</t>
  </si>
  <si>
    <t>Dihydroneopterin monophosphate dephosphorylase</t>
  </si>
  <si>
    <t xml:space="preserve">h2o[c] + dhpmp[c]  -&gt; pi[c] + dhnpt[c] </t>
  </si>
  <si>
    <t>Cofactor and Prosthetic Group Biosynthesis, Folate Biosynthesis</t>
  </si>
  <si>
    <t>DNTAep</t>
  </si>
  <si>
    <t>N N bis 3 5 dinitrotolyl amine extrusion pump</t>
  </si>
  <si>
    <t xml:space="preserve">h[p] + 35dnta[c]  -&gt; h[c] + 35dnta[e] </t>
  </si>
  <si>
    <t>(SGRAN_3131 and SGRAN_3132 and SGRAN_3133) or (SGRAN_0029 and SGRAN_0030 and SGRAN_0031)</t>
  </si>
  <si>
    <t>SGRAN_3131 SGRAN_3132 SGRAN_3133 SGRAN_0029 SGRAN_0030 SGRAN_0031</t>
  </si>
  <si>
    <t>Xenobiotic tolerance</t>
  </si>
  <si>
    <t>DNTPPA</t>
  </si>
  <si>
    <t>Dihydroneopterin triphosphate pyrophosphatase</t>
  </si>
  <si>
    <t xml:space="preserve">h2o[c] + ahdt[c]  -&gt; h[c] + ppi[c] + dhpmp[c] </t>
  </si>
  <si>
    <t>DPCOAK</t>
  </si>
  <si>
    <t>dephospho-CoA kinase</t>
  </si>
  <si>
    <t xml:space="preserve">atp[c] + dpcoa[c]  -&gt; h[c] + adp[c] + coa[c] </t>
  </si>
  <si>
    <t>SGRAN_0278</t>
  </si>
  <si>
    <t>Cofactor and Prosthetic Group Biosynthesis, Pantothenate and CoA Biosynthesis</t>
  </si>
  <si>
    <t>2.7.1.24</t>
  </si>
  <si>
    <t>PVADH</t>
  </si>
  <si>
    <t>PVA dehydrogenase</t>
  </si>
  <si>
    <t xml:space="preserve">PVA[p] + pqq[p]  -&gt; PVAOX[p] + pqqh2[p] </t>
  </si>
  <si>
    <t>SGRAN_2680 and SGRAN_2681</t>
  </si>
  <si>
    <t>SGRAN_2680 SGRAN_2681</t>
  </si>
  <si>
    <t>cytC pvadh</t>
  </si>
  <si>
    <t>PVA degradation</t>
  </si>
  <si>
    <t>OPH</t>
  </si>
  <si>
    <t>Oxidized polyvinyl alcohol hydrolase</t>
  </si>
  <si>
    <t xml:space="preserve">h2o[p] + PVAOX[p]  -&gt; h[p] + ac[p] + pvad[p] </t>
  </si>
  <si>
    <t>SGRAN_2682</t>
  </si>
  <si>
    <t>oph</t>
  </si>
  <si>
    <t>Sink_pvad</t>
  </si>
  <si>
    <t>pvad sink reaction</t>
  </si>
  <si>
    <t xml:space="preserve">pvad[p]  &lt;=&gt; </t>
  </si>
  <si>
    <t>Sink_pqqh2</t>
  </si>
  <si>
    <t>pqqh2 sink reaction</t>
  </si>
  <si>
    <t xml:space="preserve">pqqh2[p]  &lt;=&gt; </t>
  </si>
  <si>
    <t>DPHEt2rpp</t>
  </si>
  <si>
    <t>D phenylalanine reversible transport via proton symport periplasm</t>
  </si>
  <si>
    <t xml:space="preserve">h[p] + phe_D[p]  &lt;=&gt; h[c] + phe_D[c] </t>
  </si>
  <si>
    <t>DPHEtex</t>
  </si>
  <si>
    <t>D phenylalanine transport via diffusion extracellular to periplasm</t>
  </si>
  <si>
    <t xml:space="preserve">phe_D[e]  &lt;=&gt; phe_D[p] </t>
  </si>
  <si>
    <t>DPR</t>
  </si>
  <si>
    <t>2-dehydropantoate 2-reductase</t>
  </si>
  <si>
    <t xml:space="preserve">h[c] + nadph[c] + 2dhp[c]  -&gt; nadp[c] + pant_R[c] </t>
  </si>
  <si>
    <t>SGRAN_2635</t>
  </si>
  <si>
    <t>IlvC</t>
  </si>
  <si>
    <t>1.1.1.169</t>
  </si>
  <si>
    <t>DTMPK</t>
  </si>
  <si>
    <t>dTMP kinase</t>
  </si>
  <si>
    <t xml:space="preserve">atp[c] + dtmp[c]  &lt;=&gt; adp[c] + dtdp[c] </t>
  </si>
  <si>
    <t>SGRAN_2218</t>
  </si>
  <si>
    <t>2.7.4.9</t>
  </si>
  <si>
    <t>DTYRt2rpp</t>
  </si>
  <si>
    <t>D tyrosine reversible transport via proton symport periplasm</t>
  </si>
  <si>
    <t xml:space="preserve">h[p] + tyr_D[p]  &lt;=&gt; h[c] + tyr_D[c] </t>
  </si>
  <si>
    <t>DTYRtex</t>
  </si>
  <si>
    <t>D tyrosine transport via diffusion extracellular to periplasm</t>
  </si>
  <si>
    <t xml:space="preserve">tyr_D[e]  &lt;=&gt; tyr_D[p] </t>
  </si>
  <si>
    <t>DURAD2</t>
  </si>
  <si>
    <t>dihydrothymin dehydrogenase NADP</t>
  </si>
  <si>
    <t xml:space="preserve">nadp[c] + 56dthm[c]  &lt;=&gt; h[c] + nadph[c] + thym[c] </t>
  </si>
  <si>
    <t>DURIK1</t>
  </si>
  <si>
    <t>deoxyuridine kinase (ATP:Deoxyuridine)</t>
  </si>
  <si>
    <t xml:space="preserve">atp[c] + duri[c]  -&gt; h[c] + adp[c] + dump[c] </t>
  </si>
  <si>
    <t>SGRAN_3392</t>
  </si>
  <si>
    <t>Nucleotide Salvage Pathway</t>
  </si>
  <si>
    <t>DURIPP</t>
  </si>
  <si>
    <t>deoxyuridine phosphorylase</t>
  </si>
  <si>
    <t xml:space="preserve">pi[c] + duri[c]  &lt;=&gt; ura[c] + 2dr1p[c] </t>
  </si>
  <si>
    <t>(SGRAN_2817 or SGRAN_0586)</t>
  </si>
  <si>
    <t>SGRAN_2817 SGRAN_0586</t>
  </si>
  <si>
    <t>DUTPDP</t>
  </si>
  <si>
    <t>dUTP diphosphatase</t>
  </si>
  <si>
    <t xml:space="preserve">h2o[c] + dutp[c]  -&gt; h[c] + ppi[c] + dump[c] </t>
  </si>
  <si>
    <t>SGRAN_0721</t>
  </si>
  <si>
    <t>3.6.1.19; 3.6.1.23</t>
  </si>
  <si>
    <t>DXPRIi</t>
  </si>
  <si>
    <t>1 deoxy D xylulose reductoisomerase</t>
  </si>
  <si>
    <t xml:space="preserve">h[c] + nadph[c] + dxyl5p[c]  -&gt; nadp[c] + 2me4p[c] </t>
  </si>
  <si>
    <t>SGRAN_2758</t>
  </si>
  <si>
    <t>Dxr</t>
  </si>
  <si>
    <t>DXPS</t>
  </si>
  <si>
    <t>1 deoxy D xylulose 5 phosphate synthase</t>
  </si>
  <si>
    <t xml:space="preserve">h[c] + pyr[c] + g3p[c]  -&gt; co2[c] + dxyl5p[c] </t>
  </si>
  <si>
    <t>SGRAN_3913</t>
  </si>
  <si>
    <t>Dxs</t>
  </si>
  <si>
    <t>E4PD</t>
  </si>
  <si>
    <t>Erythrose 4 phosphate dehydrogenase</t>
  </si>
  <si>
    <t xml:space="preserve">nad[c] + h2o[c] + e4p[c]  &lt;=&gt; 2 h[c] + nadh[c] + 4per[c] </t>
  </si>
  <si>
    <t>EAR100x</t>
  </si>
  <si>
    <t>enoyl-[acyl-carrier-protein] reductase (NADH) (n-C10:0)</t>
  </si>
  <si>
    <t xml:space="preserve">h[c] + nadh[c] + tdec2eACP[c]  -&gt; nad[c] + dcaACP[c] </t>
  </si>
  <si>
    <t>SGRAN_1356</t>
  </si>
  <si>
    <t>FabI</t>
  </si>
  <si>
    <t>Fatty Acid  Biosynthesis</t>
  </si>
  <si>
    <t>1.3.1.9</t>
  </si>
  <si>
    <t>The enoyl-[acyl-carrier-protein] reductase (FabI) of Escherichia coli, which catalyzes a key regulatory step in fatty acid biosynthesis, accepts NADH and NADPH as cofactors and is inhibited by palmitoyl-CoA. Bergler, H.; Fuchsbichler, S.; Hoegenauer, G.; Turnowsky, F.; Eur. J. Biochem. 242, 689-694 (1996)</t>
  </si>
  <si>
    <t>EAR100y</t>
  </si>
  <si>
    <t>enoyl-[acyl-carrier-protein] reductase (NADPH) (n-C10:0)</t>
  </si>
  <si>
    <t xml:space="preserve">h[c] + nadph[c] + tdec2eACP[c]  -&gt; nadp[c] + dcaACP[c] </t>
  </si>
  <si>
    <t>1.3.1.10</t>
  </si>
  <si>
    <t>EAR120x</t>
  </si>
  <si>
    <t>enoyl-[acyl-carrier-protein] reductase (NADH) (n-C12:0)</t>
  </si>
  <si>
    <t xml:space="preserve">h[c] + nadh[c] + tddec2eACP[c]  -&gt; nad[c] + ddcaACP[c] </t>
  </si>
  <si>
    <t>EAR120y</t>
  </si>
  <si>
    <t>enoyl-[acyl-carrier-protein] reductase (NADPH) (n-C12:0)</t>
  </si>
  <si>
    <t xml:space="preserve">h[c] + nadph[c] + tddec2eACP[c]  -&gt; nadp[c] + ddcaACP[c] </t>
  </si>
  <si>
    <t>EAR121x</t>
  </si>
  <si>
    <t>enoyl-[acyl-carrier-protein] reductase (NADH) (n-C12:1)</t>
  </si>
  <si>
    <t xml:space="preserve">h[c] + nadh[c] + t3c5ddeceACP[c]  -&gt; nad[c] + cddec5eACP[c] </t>
  </si>
  <si>
    <t>EAR121y</t>
  </si>
  <si>
    <t>enoyl-[acyl-carrier-protein] reductase (NADPH) (n-C12:1)</t>
  </si>
  <si>
    <t xml:space="preserve">h[c] + nadph[c] + t3c5ddeceACP[c]  -&gt; nadp[c] + cddec5eACP[c] </t>
  </si>
  <si>
    <t>EAR140x</t>
  </si>
  <si>
    <t>enoyl-[acyl-carrier-protein] reductase (NADH) (n-C14:0)</t>
  </si>
  <si>
    <t xml:space="preserve">h[c] + nadh[c] + tmrs2eACP[c]  -&gt; nad[c] + myrsACP[c] </t>
  </si>
  <si>
    <t>EAR140y</t>
  </si>
  <si>
    <t>enoyl-[acyl-carrier-protein] reductase (NADPH) (n-C14:0)</t>
  </si>
  <si>
    <t xml:space="preserve">h[c] + nadph[c] + tmrs2eACP[c]  -&gt; nadp[c] + myrsACP[c] </t>
  </si>
  <si>
    <t>EAR141x</t>
  </si>
  <si>
    <t>enoyl-[acyl-carrier-protein] reductase (NADH) (n-C14:1)</t>
  </si>
  <si>
    <t xml:space="preserve">h[c] + nadh[c] + t3c7mrseACP[c]  -&gt; nad[c] + tdeACP[c] </t>
  </si>
  <si>
    <t>EAR141y</t>
  </si>
  <si>
    <t>enoyl-[acyl-carrier-protein] reductase (NADPH) (n-C14:1)</t>
  </si>
  <si>
    <t xml:space="preserve">h[c] + nadph[c] + t3c7mrseACP[c]  -&gt; nadp[c] + tdeACP[c] </t>
  </si>
  <si>
    <t>EAR160x</t>
  </si>
  <si>
    <t>enoyl-[acyl-carrier-protein] reductase (NADH) (n-C16:0)</t>
  </si>
  <si>
    <t xml:space="preserve">h[c] + nadh[c] + tpalm2eACP[c]  -&gt; nad[c] + palmACP[c] </t>
  </si>
  <si>
    <t>EAR160y</t>
  </si>
  <si>
    <t>enoyl-[acyl-carrier-protein] reductase (NADPH) (n-C16:0)</t>
  </si>
  <si>
    <t xml:space="preserve">h[c] + nadph[c] + tpalm2eACP[c]  -&gt; palmACP[c] + nadp[c] </t>
  </si>
  <si>
    <t>EAR161x</t>
  </si>
  <si>
    <t>enoyl-[acyl-carrier-protein] reductase (NADH) (n-C16:1)</t>
  </si>
  <si>
    <t xml:space="preserve">h[c] + nadh[c] + t3c9palmeACP[c]  -&gt; nad[c] + hdeACP[c] </t>
  </si>
  <si>
    <t>EAR161y</t>
  </si>
  <si>
    <t>enoyl-[acyl-carrier-protein] reductase (NADPH) (n-C16:1)</t>
  </si>
  <si>
    <t xml:space="preserve">h[c] + nadph[c] + t3c9palmeACP[c]  -&gt; hdeACP[c] + nadp[c] </t>
  </si>
  <si>
    <t>EAR180x</t>
  </si>
  <si>
    <t>enoyl-[acyl-carrier-protein] reductase (NADH) (n-C18:0)</t>
  </si>
  <si>
    <t xml:space="preserve">h[c] + nadh[c] + toctd2eACP[c]  -&gt; nad[c] + ocdcaACP[c] </t>
  </si>
  <si>
    <t>EAR180y</t>
  </si>
  <si>
    <t>enoyl-[acyl-carrier-protein] reductase (NADPH) (n-C18:0)</t>
  </si>
  <si>
    <t xml:space="preserve">h[c] + nadph[c] + toctd2eACP[c]  -&gt; ocdcaACP[c] + nadp[c] </t>
  </si>
  <si>
    <t>EAR181x</t>
  </si>
  <si>
    <t>enoyl-[acyl-carrier-protein] reductase (NADH) (n-C18:1)</t>
  </si>
  <si>
    <t xml:space="preserve">h[c] + nadh[c] + t3c11vaceACP[c]  -&gt; nad[c] + octeACP[c] </t>
  </si>
  <si>
    <t>EAR181y</t>
  </si>
  <si>
    <t>enoyl-[acyl-carrier-protein] reductase (NADPH) (n-C18:1)</t>
  </si>
  <si>
    <t xml:space="preserve">h[c] + nadph[c] + t3c11vaceACP[c]  -&gt; octeACP[c] + nadp[c] </t>
  </si>
  <si>
    <t>EAR40x</t>
  </si>
  <si>
    <t>enoyl-[acyl-carrier-protein] reductase (NADH) (n-C4:0)</t>
  </si>
  <si>
    <t xml:space="preserve">h[c] + nadh[c] + but2eACP[c]  -&gt; nad[c] + butACP[c] </t>
  </si>
  <si>
    <t>EAR40y</t>
  </si>
  <si>
    <t>enoyl-[acyl-carrier-protein] reductase (NADPH) (n-C4:0)</t>
  </si>
  <si>
    <t xml:space="preserve">h[c] + nadph[c] + but2eACP[c]  -&gt; nadp[c] + butACP[c] </t>
  </si>
  <si>
    <t>EAR60x</t>
  </si>
  <si>
    <t>enoyl-[acyl-carrier-protein] reductase (NADH) (n-C6:0)</t>
  </si>
  <si>
    <t xml:space="preserve">h[c] + nadh[c] + thex2eACP[c]  -&gt; nad[c] + hexACP[c] </t>
  </si>
  <si>
    <t>EAR60y</t>
  </si>
  <si>
    <t>enoyl-[acyl-carrier-protein] reductase (NADPH) (n-C6:0)</t>
  </si>
  <si>
    <t xml:space="preserve">h[c] + nadph[c] + thex2eACP[c]  -&gt; nadp[c] + hexACP[c] </t>
  </si>
  <si>
    <t>EAR80x</t>
  </si>
  <si>
    <t>enoyl-[acyl-carrier-protein] reductase (NADH) (n-C8:0)</t>
  </si>
  <si>
    <t xml:space="preserve">h[c] + nadh[c] + toct2eACP[c]  -&gt; nad[c] + ocACP[c] </t>
  </si>
  <si>
    <t>EAR80y</t>
  </si>
  <si>
    <t>enoyl-[acyl-carrier-protein] reductase (NADPH) (n-C8:0)</t>
  </si>
  <si>
    <t xml:space="preserve">h[c] + nadph[c] + toct2eACP[c]  -&gt; nadp[c] + ocACP[c] </t>
  </si>
  <si>
    <t>ECOAH1</t>
  </si>
  <si>
    <t>3 hydroxyacyl CoA dehydratase 3 hydroxybutanoyl CoA</t>
  </si>
  <si>
    <t xml:space="preserve">3hbcoa[c]  &lt;=&gt; h2o[c] + b2coa[c] </t>
  </si>
  <si>
    <t>SGRAN_4074 or SGRAN_1427</t>
  </si>
  <si>
    <t>SGRAN_4074 SGRAN_1427</t>
  </si>
  <si>
    <t>4.2.1.17</t>
  </si>
  <si>
    <t>ECOAH12</t>
  </si>
  <si>
    <t>3 hydroxyacyl CoA dehydratase 3 hydroxyisobutyryl CoA mitochondria</t>
  </si>
  <si>
    <t xml:space="preserve">h2o[c] + 2mp2coa[c]  -&gt; 3hibutcoa[c] </t>
  </si>
  <si>
    <t>ECOAH14</t>
  </si>
  <si>
    <t>3 hydroxyacyl CoA dehydratase 3 hydroxyheptanoyl CoA</t>
  </si>
  <si>
    <t xml:space="preserve">h2o[c] + hp2coa[c]  &lt;=&gt; 3hhpcoa[c] </t>
  </si>
  <si>
    <t>SGRAN_1427 or SGRAN_4074</t>
  </si>
  <si>
    <t>ECOAH2</t>
  </si>
  <si>
    <t>3 hydroxyacyl CoA dehydratase 3 hydroxyhexanoyl CoA</t>
  </si>
  <si>
    <t xml:space="preserve">3hhcoa[c]  &lt;=&gt; h2o[c] + hx2coa[c] </t>
  </si>
  <si>
    <t>SGRAN_4074 or SGRAN_1427 or SGRAN_2673</t>
  </si>
  <si>
    <t>SGRAN_4074 SGRAN_1427 SGRAN_2673</t>
  </si>
  <si>
    <t>ECOAH29</t>
  </si>
  <si>
    <t>3 hydroxyacyl CoA dehydratase 3 hydroxy 9Z octadecenyl CoA</t>
  </si>
  <si>
    <t xml:space="preserve">3hodecoa[c]  &lt;=&gt; h2o[c] + ode2coa[c] </t>
  </si>
  <si>
    <t>ECOAH3</t>
  </si>
  <si>
    <t>3 hydroxyacyl CoA dehydratase 3 hydroxyoctanoyl CoA</t>
  </si>
  <si>
    <t xml:space="preserve">3hocoa[c]  &lt;=&gt; h2o[c] + oc2coa[c] </t>
  </si>
  <si>
    <t>SGRAN_1427 or SGRAN_4074 or SGRAN_2673</t>
  </si>
  <si>
    <t>ECOAH30</t>
  </si>
  <si>
    <t>3 hydroxyacyl CoA dehydratase 3 hydroxy 7Z hexadecenyl CoA</t>
  </si>
  <si>
    <t xml:space="preserve">3hhdd7coa[c]  &lt;=&gt; h2o[c] + hdd7_2_coa[c] </t>
  </si>
  <si>
    <t>ECOAH31</t>
  </si>
  <si>
    <t>3 hydroxyacyl CoA dehydratase 3 hydroxy 5Z tetradecenyl CoA</t>
  </si>
  <si>
    <t xml:space="preserve">3hdd5coa[c]  &lt;=&gt; h2o[c] + tded5_2_coa[c] </t>
  </si>
  <si>
    <t>ECOAH4</t>
  </si>
  <si>
    <t>3 hydroxyacyl CoA dehydratase 3 hydroxydecanoyl CoA</t>
  </si>
  <si>
    <t xml:space="preserve">3hdcoa[c]  &lt;=&gt; h2o[c] + dc2coa[c] </t>
  </si>
  <si>
    <t>ECOAH5</t>
  </si>
  <si>
    <t>3 hydroxyacyl CoA dehydratase 3 hydroxydodecanoyl CoA</t>
  </si>
  <si>
    <t xml:space="preserve">3hddcoa[c]  &lt;=&gt; dd2coa[c] + h2o[c] </t>
  </si>
  <si>
    <t>ECOAH6</t>
  </si>
  <si>
    <t>3 hydroxyacyl CoA dehydratase 3 hydroxytetradecanoyl CoA</t>
  </si>
  <si>
    <t xml:space="preserve">3htdcoa[c]  &lt;=&gt; h2o[c] + td2coa[c] </t>
  </si>
  <si>
    <t>ECOAH7</t>
  </si>
  <si>
    <t>3 hydroxyacyl CoA dehydratase 3 hydroxyhexadecanoyl CoA</t>
  </si>
  <si>
    <t xml:space="preserve">3hhdcoa[c]  &lt;=&gt; h2o[c] + hdd2coa[c] </t>
  </si>
  <si>
    <t>ECOAH8</t>
  </si>
  <si>
    <t>3 hydroxyacyl CoA dehydratase 3 hydroxyoctadecanoyl CoA</t>
  </si>
  <si>
    <t xml:space="preserve">3hodcoa[c]  &lt;=&gt; h2o[c] + od2coa[c] </t>
  </si>
  <si>
    <t>ECTODOX</t>
  </si>
  <si>
    <t>Ectoine dioxygenase</t>
  </si>
  <si>
    <t xml:space="preserve">o2[c] + akg[c] + ecto_L[c]  -&gt; co2[c] + succ[c] + 5hecto[c] </t>
  </si>
  <si>
    <t>SGRAN_2348</t>
  </si>
  <si>
    <t>EctD</t>
  </si>
  <si>
    <t>Ectoine Metabolism</t>
  </si>
  <si>
    <t>Reuter K, Pittelkow M, Bursy J, Heine A, Craan T, Bremer E. Synthesis of 5-Hydroxyectoine from Ectoine: Crystal Structure of the Non-Heme Iron(II) and 2-Oxoglutarate-Dependent Dioxygenase EctD. Herrera-Estrella A, ed. PLoS ONE. 2010;5(5):e10647. doi:10.1371/journal.pone.0010647.</t>
  </si>
  <si>
    <t>ECTOSYN</t>
  </si>
  <si>
    <t>L-ectoine synthase</t>
  </si>
  <si>
    <t xml:space="preserve">aac24dab[c]  -&gt; h2o[c] + ecto_L[c] </t>
  </si>
  <si>
    <t>SGRAN_2347</t>
  </si>
  <si>
    <t>EctC</t>
  </si>
  <si>
    <t>4.2.1.108</t>
  </si>
  <si>
    <t>EDA</t>
  </si>
  <si>
    <t>2 dehydro 3 deoxy phosphogluconate aldolase</t>
  </si>
  <si>
    <t xml:space="preserve">2ddg6p[c]  -&gt; pyr[c] + g3p[c] </t>
  </si>
  <si>
    <t>SGRAN_3543</t>
  </si>
  <si>
    <t>4.1.2.14</t>
  </si>
  <si>
    <t>EDD</t>
  </si>
  <si>
    <t>6 phosphogluconate dehydratase</t>
  </si>
  <si>
    <t xml:space="preserve">6pgc[c]  -&gt; h2o[c] + 2ddg6p[c] </t>
  </si>
  <si>
    <t>SGRAN_3544</t>
  </si>
  <si>
    <t>4.2.1.12</t>
  </si>
  <si>
    <t>EGMEACPR</t>
  </si>
  <si>
    <t>Enoylglutaryl-[ACP] methyl ester reductase</t>
  </si>
  <si>
    <t xml:space="preserve">h[c] + nadph[c] + egmeACP[c]  -&gt; nadp[c] + gmeACP[c] </t>
  </si>
  <si>
    <t>ENO</t>
  </si>
  <si>
    <t>enolase</t>
  </si>
  <si>
    <t xml:space="preserve">2pg[c]  &lt;=&gt; h2o[c] + pep[c] </t>
  </si>
  <si>
    <t>SGRAN_2411 or SGRAN_0428</t>
  </si>
  <si>
    <t>SGRAN_2411 SGRAN_0428</t>
  </si>
  <si>
    <t>4.2.1.11</t>
  </si>
  <si>
    <t>EPMEACPR</t>
  </si>
  <si>
    <t>Enoylpimeloyl-[ACP] methyl ester reductase</t>
  </si>
  <si>
    <t xml:space="preserve">h[c] + nadph[c] + epmeACP[c]  -&gt; nadp[c] + pmeACP[c] </t>
  </si>
  <si>
    <t>ETOHtex</t>
  </si>
  <si>
    <t>ethanol transport via diffusion extracellular to periplasm</t>
  </si>
  <si>
    <t xml:space="preserve">etoh[e]  &lt;=&gt; etoh[p] </t>
  </si>
  <si>
    <t>ETOHtrpp</t>
  </si>
  <si>
    <t>ethanol reversible transport via diffusion periplasm</t>
  </si>
  <si>
    <t xml:space="preserve">etoh[p]  &lt;=&gt; etoh[c] </t>
  </si>
  <si>
    <t>EX_25dkglcn(e)</t>
  </si>
  <si>
    <t>2 5 diketo D gluconate exchange</t>
  </si>
  <si>
    <t xml:space="preserve">25dkglcn[e]  &lt;=&gt; </t>
  </si>
  <si>
    <t>Exchange</t>
  </si>
  <si>
    <t>EX_2dhglcn(e)</t>
  </si>
  <si>
    <t>2 Dehydro D gluconate exchange</t>
  </si>
  <si>
    <t xml:space="preserve">2dhglcn[e]  &lt;=&gt; </t>
  </si>
  <si>
    <t>EX_2m35mdntha(e)</t>
  </si>
  <si>
    <t>N 2 methyl 3 5 dinitrophenyl 4 methyl 3 5 dinitroaniline exchange</t>
  </si>
  <si>
    <t xml:space="preserve">2m35mdntha[e]  &lt;=&gt; </t>
  </si>
  <si>
    <t>EX_35dnta(e)</t>
  </si>
  <si>
    <t>N N bis 3 5 dinitrotolyl amine exchange</t>
  </si>
  <si>
    <t xml:space="preserve">35dnta[e]  &lt;=&gt; </t>
  </si>
  <si>
    <t>EX_3hpppn(e)</t>
  </si>
  <si>
    <t>3-(3-hydroxy-phenyl)propionate exchange</t>
  </si>
  <si>
    <t xml:space="preserve">3hpppn[e]  &lt;=&gt; </t>
  </si>
  <si>
    <t>EX_ac(e)</t>
  </si>
  <si>
    <t>Acetate exchange</t>
  </si>
  <si>
    <t xml:space="preserve">ac[e]  &lt;=&gt; </t>
  </si>
  <si>
    <t>EX_ag(e)</t>
  </si>
  <si>
    <t>silver exchange</t>
  </si>
  <si>
    <t xml:space="preserve">ag[e]  &lt;=&gt; </t>
  </si>
  <si>
    <t>EX_agm(e)</t>
  </si>
  <si>
    <t>Agmatine exchange</t>
  </si>
  <si>
    <t xml:space="preserve">agm[e]  &lt;=&gt; </t>
  </si>
  <si>
    <t>EX_ala_D(e)</t>
  </si>
  <si>
    <t>D Alanine exchange</t>
  </si>
  <si>
    <t xml:space="preserve">ala_D[e]  &lt;=&gt; </t>
  </si>
  <si>
    <t>EX_alahis(e)</t>
  </si>
  <si>
    <t>L alaninylhistidine exchange</t>
  </si>
  <si>
    <t xml:space="preserve">alahis[e]  &lt;=&gt; </t>
  </si>
  <si>
    <t>EX_alaleu(e)</t>
  </si>
  <si>
    <t>L alaninylleucine exchange</t>
  </si>
  <si>
    <t xml:space="preserve">alaleu[e]  &lt;=&gt; </t>
  </si>
  <si>
    <t>EX_alathr(e)</t>
  </si>
  <si>
    <t>L alaninylthreonine exchange</t>
  </si>
  <si>
    <t xml:space="preserve">alathr[e]  &lt;=&gt; </t>
  </si>
  <si>
    <t>EX_alatrp(e)</t>
  </si>
  <si>
    <t>L alaninyltryptophan exchange</t>
  </si>
  <si>
    <t xml:space="preserve">alatrp[e]  &lt;=&gt; </t>
  </si>
  <si>
    <t>EX_asn_L(e)</t>
  </si>
  <si>
    <t>L Asparagine exchange</t>
  </si>
  <si>
    <t xml:space="preserve">asn_L[e]  &lt;=&gt; </t>
  </si>
  <si>
    <t>EX_aso3(e)</t>
  </si>
  <si>
    <t>arsenite exchange</t>
  </si>
  <si>
    <t xml:space="preserve">aso3[e]  &lt;=&gt; </t>
  </si>
  <si>
    <t>EX_aso4(e)</t>
  </si>
  <si>
    <t>arsenate exchange</t>
  </si>
  <si>
    <t xml:space="preserve">aso4[e]  &lt;=&gt; </t>
  </si>
  <si>
    <t>EX_asp_L(e)</t>
  </si>
  <si>
    <t>L Aspartate exchange</t>
  </si>
  <si>
    <t xml:space="preserve">asp_L[e]  &lt;=&gt; </t>
  </si>
  <si>
    <t>EX_balabala(e)</t>
  </si>
  <si>
    <t>beta alanyl beta alanine exchange</t>
  </si>
  <si>
    <t xml:space="preserve">balabala[e]  &lt;=&gt; </t>
  </si>
  <si>
    <t>EX_bhb(e)</t>
  </si>
  <si>
    <t>R__3_Hydroxybutanoate exchange</t>
  </si>
  <si>
    <t xml:space="preserve">bhb[e]  &lt;=&gt; </t>
  </si>
  <si>
    <t>EX_btd_RR(e)</t>
  </si>
  <si>
    <t>R R 2 3 Butanediol exchange</t>
  </si>
  <si>
    <t xml:space="preserve">btd_RR[e]  &lt;=&gt; </t>
  </si>
  <si>
    <t>EX_but(e)</t>
  </si>
  <si>
    <t>Butyrate (butanoate) exchange</t>
  </si>
  <si>
    <t xml:space="preserve">but[e]  &lt;=&gt; </t>
  </si>
  <si>
    <t>EX_ca2(e)</t>
  </si>
  <si>
    <t>Calcium exchange</t>
  </si>
  <si>
    <t xml:space="preserve">ca2[e]  &lt;=&gt; </t>
  </si>
  <si>
    <t>EX_cbi(e)</t>
  </si>
  <si>
    <t>Cobinamide exchange</t>
  </si>
  <si>
    <t xml:space="preserve">cbi[e]  &lt;=&gt; </t>
  </si>
  <si>
    <t>EX_cbl1(e)</t>
  </si>
  <si>
    <t>Cob I alamin exchange</t>
  </si>
  <si>
    <t xml:space="preserve">cbl1[e]  &lt;=&gt; </t>
  </si>
  <si>
    <t>EX_cd2(e)</t>
  </si>
  <si>
    <t>Cadmium exchange</t>
  </si>
  <si>
    <t xml:space="preserve">cd2[e]  &lt;=&gt; </t>
  </si>
  <si>
    <t>EX_cl(e)</t>
  </si>
  <si>
    <t>Chloride exchange</t>
  </si>
  <si>
    <t xml:space="preserve">cl[e]  &lt;=&gt; </t>
  </si>
  <si>
    <t>EX_co2(e)</t>
  </si>
  <si>
    <t>CO2 exchange</t>
  </si>
  <si>
    <t xml:space="preserve">co2[e]  &lt;=&gt; </t>
  </si>
  <si>
    <t>EX_cobalt2(e)</t>
  </si>
  <si>
    <t>Co2 exchange</t>
  </si>
  <si>
    <t xml:space="preserve">cobalt2[e]  &lt;=&gt; </t>
  </si>
  <si>
    <t>EX_confrl(e)</t>
  </si>
  <si>
    <t>Coniferol exchange</t>
  </si>
  <si>
    <t xml:space="preserve">confrl[e]  &lt;=&gt; </t>
  </si>
  <si>
    <t>EX_crn(e)</t>
  </si>
  <si>
    <t>L Carnitine exchange</t>
  </si>
  <si>
    <t xml:space="preserve">crn[e]  &lt;=&gt; </t>
  </si>
  <si>
    <t>EX_crn_D(e)</t>
  </si>
  <si>
    <t>D-carnitine exchange</t>
  </si>
  <si>
    <t xml:space="preserve">crn_D[e]  &lt;=&gt; </t>
  </si>
  <si>
    <t>EX_cu(e)</t>
  </si>
  <si>
    <t>Cu exchange</t>
  </si>
  <si>
    <t xml:space="preserve">cu[e]  &lt;=&gt; </t>
  </si>
  <si>
    <t>EX_cu2(e)</t>
  </si>
  <si>
    <t>Cu2 exchange</t>
  </si>
  <si>
    <t xml:space="preserve">cu2[e]  &lt;=&gt; </t>
  </si>
  <si>
    <t>EX_cyan(e)</t>
  </si>
  <si>
    <t>Hydrogen cyanide exchange</t>
  </si>
  <si>
    <t xml:space="preserve">cyan[e]  &lt;=&gt; </t>
  </si>
  <si>
    <t>EX_etoh(e)</t>
  </si>
  <si>
    <t>Ethanol exchange</t>
  </si>
  <si>
    <t xml:space="preserve">etoh[e]  &lt;=&gt; </t>
  </si>
  <si>
    <t>EX_fald(e)</t>
  </si>
  <si>
    <t>Formaldehyde exchange</t>
  </si>
  <si>
    <t xml:space="preserve">fald[e]  &lt;=&gt; </t>
  </si>
  <si>
    <t>EX_fe2(e)</t>
  </si>
  <si>
    <t>Fe2 exchange</t>
  </si>
  <si>
    <t xml:space="preserve">fe2[e]  &lt;=&gt; </t>
  </si>
  <si>
    <t>EX_fe3(e)</t>
  </si>
  <si>
    <t>M Fe3 Fe exchange</t>
  </si>
  <si>
    <t xml:space="preserve">fe3[e]  &lt;=&gt; </t>
  </si>
  <si>
    <t>EX_fer(e)</t>
  </si>
  <si>
    <t>Ferulate exchange</t>
  </si>
  <si>
    <t xml:space="preserve">fer[e]  &lt;=&gt; </t>
  </si>
  <si>
    <t>EX_glc(e)</t>
  </si>
  <si>
    <t>D Glucose exchange</t>
  </si>
  <si>
    <t xml:space="preserve">glc_D[e]  &lt;=&gt; </t>
  </si>
  <si>
    <t>EX_glcn(e)</t>
  </si>
  <si>
    <t>D Gluconate exchange</t>
  </si>
  <si>
    <t xml:space="preserve">glcn[e]  &lt;=&gt; </t>
  </si>
  <si>
    <t>EX_gln_L(e)</t>
  </si>
  <si>
    <t>L Glutamine exchange</t>
  </si>
  <si>
    <t xml:space="preserve">gln_L[e]  &lt;=&gt; </t>
  </si>
  <si>
    <t>EX_glyc(e)</t>
  </si>
  <si>
    <t>Glycerol exchange</t>
  </si>
  <si>
    <t xml:space="preserve">glyc[e]  &lt;=&gt; </t>
  </si>
  <si>
    <t>EX_h(e)</t>
  </si>
  <si>
    <t>H exchange</t>
  </si>
  <si>
    <t xml:space="preserve">h[e]  &lt;=&gt; </t>
  </si>
  <si>
    <t>EX_h2o(e)</t>
  </si>
  <si>
    <t>H2O exchange</t>
  </si>
  <si>
    <t xml:space="preserve">h2o[e]  &lt;=&gt; </t>
  </si>
  <si>
    <t>EX_h2o2(e)</t>
  </si>
  <si>
    <t>Hydrogen peroxide exchange</t>
  </si>
  <si>
    <t xml:space="preserve">h2o2[e]  &lt;=&gt; </t>
  </si>
  <si>
    <t>EX_hco3(e)</t>
  </si>
  <si>
    <t>Bicarbonate exchange</t>
  </si>
  <si>
    <t xml:space="preserve">hco3[e]  &lt;=&gt; </t>
  </si>
  <si>
    <t>EX_his_L(e)</t>
  </si>
  <si>
    <t>L Histidine exchange</t>
  </si>
  <si>
    <t xml:space="preserve">his_L[e]  &lt;=&gt; </t>
  </si>
  <si>
    <t>EX_hxa(e)</t>
  </si>
  <si>
    <t>Hexanoate n C60 exchange</t>
  </si>
  <si>
    <t xml:space="preserve">hxa[e]  &lt;=&gt; </t>
  </si>
  <si>
    <t>EX_k(e)</t>
  </si>
  <si>
    <t>K exchange</t>
  </si>
  <si>
    <t xml:space="preserve">k[e]  &lt;=&gt; </t>
  </si>
  <si>
    <t>EX_lac_L(e)</t>
  </si>
  <si>
    <t>L-lactate exchange</t>
  </si>
  <si>
    <t xml:space="preserve">lac_L[e]  &lt;=&gt; </t>
  </si>
  <si>
    <t>EX_man(e)</t>
  </si>
  <si>
    <t>D Mannose exchange</t>
  </si>
  <si>
    <t xml:space="preserve">man[e]  &lt;=&gt; </t>
  </si>
  <si>
    <t>EX_meoh(e)</t>
  </si>
  <si>
    <t>methanol exchange</t>
  </si>
  <si>
    <t xml:space="preserve">meoh[e]  &lt;=&gt; </t>
  </si>
  <si>
    <t>EX_mg2(e)</t>
  </si>
  <si>
    <t>Mg exchange</t>
  </si>
  <si>
    <t xml:space="preserve">mg2[e]  &lt;=&gt; </t>
  </si>
  <si>
    <t>EX_mn2(e)</t>
  </si>
  <si>
    <t>Mn2 exchange</t>
  </si>
  <si>
    <t xml:space="preserve">mn2[e]  &lt;=&gt; </t>
  </si>
  <si>
    <t>EX_mobd(e)</t>
  </si>
  <si>
    <t>Molybdate exchange</t>
  </si>
  <si>
    <t xml:space="preserve">mobd[e]  &lt;=&gt; </t>
  </si>
  <si>
    <t>EX_na1(e)</t>
  </si>
  <si>
    <t>Sodium exchange</t>
  </si>
  <si>
    <t xml:space="preserve">na1[e]  &lt;=&gt; </t>
  </si>
  <si>
    <t>EX_nh4(e)</t>
  </si>
  <si>
    <t>Ammonia exchange</t>
  </si>
  <si>
    <t xml:space="preserve">nh4[e]  &lt;=&gt; </t>
  </si>
  <si>
    <t>EX_ni2(e)</t>
  </si>
  <si>
    <t>Ni2 exchange</t>
  </si>
  <si>
    <t xml:space="preserve">ni2[e]  &lt;=&gt; </t>
  </si>
  <si>
    <t>EX_no2(e)</t>
  </si>
  <si>
    <t>M Nitrite NO2 exchange</t>
  </si>
  <si>
    <t xml:space="preserve">no2[e]  &lt;=&gt; </t>
  </si>
  <si>
    <t>EX_no3(e)</t>
  </si>
  <si>
    <t>M Nitrate NO3 exchange</t>
  </si>
  <si>
    <t xml:space="preserve">no3[e]  &lt;=&gt; </t>
  </si>
  <si>
    <t>EX_o2(e)</t>
  </si>
  <si>
    <t>O2 exchange</t>
  </si>
  <si>
    <t xml:space="preserve">o2[e]  &lt;=&gt; </t>
  </si>
  <si>
    <t>EX_ocdcea(e)</t>
  </si>
  <si>
    <t>octadecenoic acid (oleic acid??) exchange</t>
  </si>
  <si>
    <t xml:space="preserve">ocdcea[e]  &lt;=&gt; </t>
  </si>
  <si>
    <t>EX_octa(e)</t>
  </si>
  <si>
    <t>octanoate n C80 exchange</t>
  </si>
  <si>
    <t xml:space="preserve">octa[e]  &lt;=&gt; </t>
  </si>
  <si>
    <t>EX_pb2(e)</t>
  </si>
  <si>
    <t>Pb2 exchange</t>
  </si>
  <si>
    <t xml:space="preserve">pb2[e]  &lt;=&gt; </t>
  </si>
  <si>
    <t>EX_phe_D(e)</t>
  </si>
  <si>
    <t>D Phenylalanine exchange</t>
  </si>
  <si>
    <t xml:space="preserve">phe_D[e]  &lt;=&gt; </t>
  </si>
  <si>
    <t>EX_phe_L(e)</t>
  </si>
  <si>
    <t>M L Phenylalanine C9H11NO2 exchange</t>
  </si>
  <si>
    <t xml:space="preserve">phe_L[e]  &lt;=&gt; </t>
  </si>
  <si>
    <t>EX_pi(e)</t>
  </si>
  <si>
    <t>Phosphate exchange</t>
  </si>
  <si>
    <t xml:space="preserve">pi[e]  &lt;=&gt; </t>
  </si>
  <si>
    <t>EX_pime(e)</t>
  </si>
  <si>
    <t>pimelate exchange</t>
  </si>
  <si>
    <t xml:space="preserve">pime[e]  &lt;=&gt; </t>
  </si>
  <si>
    <t>EX_ppa(e)</t>
  </si>
  <si>
    <t>M Propionate n C30 C3H5O2 exchange</t>
  </si>
  <si>
    <t xml:space="preserve">ppa[e]  &lt;=&gt; </t>
  </si>
  <si>
    <t>EX_pppn(e)</t>
  </si>
  <si>
    <t>Phenylpropanoate exchange</t>
  </si>
  <si>
    <t xml:space="preserve">pppn[e]  &lt;=&gt; </t>
  </si>
  <si>
    <t>EX_pro_L(e)</t>
  </si>
  <si>
    <t>M L Proline C5H9NO2 exchange</t>
  </si>
  <si>
    <t xml:space="preserve">pro_L[e]  &lt;=&gt; </t>
  </si>
  <si>
    <t>EX_pva(e)</t>
  </si>
  <si>
    <t>PVA exchange</t>
  </si>
  <si>
    <t xml:space="preserve">PVA[e]  &lt;=&gt; </t>
  </si>
  <si>
    <t>EX_pqq(e)</t>
  </si>
  <si>
    <t>pqq exchange</t>
  </si>
  <si>
    <t xml:space="preserve">pqq[e]  &lt;=&gt; </t>
  </si>
  <si>
    <t>EX_ptrc(e)</t>
  </si>
  <si>
    <t>Putrescine exchange</t>
  </si>
  <si>
    <t xml:space="preserve">ptrc[e]  &lt;=&gt; </t>
  </si>
  <si>
    <t>EX_sba(e)</t>
  </si>
  <si>
    <t>sebacic acid exchange</t>
  </si>
  <si>
    <t xml:space="preserve">sba[e]  &lt;=&gt; </t>
  </si>
  <si>
    <t>EX_so2(e)</t>
  </si>
  <si>
    <t>sulfur dioxide exchange</t>
  </si>
  <si>
    <t xml:space="preserve">so2[e]  &lt;=&gt; </t>
  </si>
  <si>
    <t>EX_so4(e)</t>
  </si>
  <si>
    <t>Sulfate exchange</t>
  </si>
  <si>
    <t xml:space="preserve">so4[e]  &lt;=&gt; </t>
  </si>
  <si>
    <t>EX_taur(e)</t>
  </si>
  <si>
    <t>Taurine exchange</t>
  </si>
  <si>
    <t xml:space="preserve">taur[e]  &lt;=&gt; </t>
  </si>
  <si>
    <t>EX_tcynt(e)</t>
  </si>
  <si>
    <t>Thiocyanate exchange</t>
  </si>
  <si>
    <t xml:space="preserve">tcynt[e]  &lt;=&gt; </t>
  </si>
  <si>
    <t>EX_thn(e)</t>
  </si>
  <si>
    <t>Tetralin exchange</t>
  </si>
  <si>
    <t xml:space="preserve">thn[e]  &lt;=&gt; </t>
  </si>
  <si>
    <t>EX_tnt(e)</t>
  </si>
  <si>
    <t>2 4 6 Trinitrotoluene exchange</t>
  </si>
  <si>
    <t xml:space="preserve">tnt[e]  &lt;=&gt; </t>
  </si>
  <si>
    <t>EX_trp_L(e)</t>
  </si>
  <si>
    <t>L Tryptophan exchange</t>
  </si>
  <si>
    <t xml:space="preserve">trp_L[e]  &lt;=&gt; </t>
  </si>
  <si>
    <t>EX_tsul(e)</t>
  </si>
  <si>
    <t>Thiosulfate exchange</t>
  </si>
  <si>
    <t xml:space="preserve">tsul[e]  &lt;=&gt; </t>
  </si>
  <si>
    <t>EX_tyr_D(e)</t>
  </si>
  <si>
    <t>D Tyrosine exchange</t>
  </si>
  <si>
    <t xml:space="preserve">tyr_D[e]  &lt;=&gt; </t>
  </si>
  <si>
    <t>EX_tyr_L(e)</t>
  </si>
  <si>
    <t>M L Tyrosine C9H11NO3 exchange</t>
  </si>
  <si>
    <t xml:space="preserve">tyr_L[e]  &lt;=&gt; </t>
  </si>
  <si>
    <t>EX_zn2(e)</t>
  </si>
  <si>
    <t>Zinc exchange</t>
  </si>
  <si>
    <t xml:space="preserve">zn2[e]  &lt;=&gt; </t>
  </si>
  <si>
    <t>FA100ACPHi</t>
  </si>
  <si>
    <t>fatty acyl ACP hydrolase</t>
  </si>
  <si>
    <t xml:space="preserve">h2o[c] + dcaACP[c]  -&gt; h[c] + ACP[c] + dca[c] </t>
  </si>
  <si>
    <t>FA120ACPHi</t>
  </si>
  <si>
    <t xml:space="preserve">h2o[c] + ddcaACP[c]  -&gt; h[c] + ACP[c] + ddca[c] </t>
  </si>
  <si>
    <t>FA140ACPHi</t>
  </si>
  <si>
    <t xml:space="preserve">h2o[c] + myrsACP[c]  -&gt; h[c] + ACP[c] + ttdca[c] </t>
  </si>
  <si>
    <t>FA141ACPHi</t>
  </si>
  <si>
    <t xml:space="preserve">h2o[c] + tdeACP[c]  -&gt; h[c] + ACP[c] + ttdcea[c] </t>
  </si>
  <si>
    <t>FA160ACPHi</t>
  </si>
  <si>
    <t xml:space="preserve">palmACP[c] + h2o[c]  -&gt; h[c] + ACP[c] + hdca[c] </t>
  </si>
  <si>
    <t>FA161ACPHi</t>
  </si>
  <si>
    <t xml:space="preserve">hdeACP[c] + h2o[c]  -&gt; h[c] + ACP[c] + hdcea[c] </t>
  </si>
  <si>
    <t>FA80ACPHi</t>
  </si>
  <si>
    <t xml:space="preserve">h2o[c] + ocACP[c]  -&gt; h[c] + ACP[c] + octa[c] </t>
  </si>
  <si>
    <t>FACOAE100</t>
  </si>
  <si>
    <t>fatty acid CoA thioesterase decanoate</t>
  </si>
  <si>
    <t xml:space="preserve">h2o[c] + dcacoa[c]  -&gt; h[c] + coa[c] + dca[c] </t>
  </si>
  <si>
    <t>SGRAN_3100</t>
  </si>
  <si>
    <t>3.1.2.-</t>
  </si>
  <si>
    <t>FACOAE120</t>
  </si>
  <si>
    <t>fatty acid CoA thioesterase dodecanoate</t>
  </si>
  <si>
    <t xml:space="preserve">h2o[c] + ddcacoa[c]  -&gt; h[c] + coa[c] + ddca[c] </t>
  </si>
  <si>
    <t>FACOAE140</t>
  </si>
  <si>
    <t>fatty acid CoA thioesterase tetradecanoate</t>
  </si>
  <si>
    <t xml:space="preserve">h2o[c] + tdcoa[c]  -&gt; h[c] + coa[c] + ttdca[c] </t>
  </si>
  <si>
    <t>FACOAE141</t>
  </si>
  <si>
    <t>fatty acid CoA thioesterase tetradecenoate</t>
  </si>
  <si>
    <t xml:space="preserve">h2o[c] + tdecoa[c]  -&gt; h[c] + coa[c] + ttdcea[c] </t>
  </si>
  <si>
    <t>FACOAE160</t>
  </si>
  <si>
    <t>fatty acid CoA thioesterase hexadecanoate</t>
  </si>
  <si>
    <t xml:space="preserve">h2o[c] + pmtcoa[c]  -&gt; h[c] + coa[c] + hdca[c] </t>
  </si>
  <si>
    <t>FACOAE161</t>
  </si>
  <si>
    <t>fatty acid CoA thioesterase hexadecenoate</t>
  </si>
  <si>
    <t xml:space="preserve">h2o[c] + hdcoa[c]  -&gt; h[c] + coa[c] + hdcea[c] </t>
  </si>
  <si>
    <t>FACOAE180</t>
  </si>
  <si>
    <t>fatty acid CoA thioesterase octadecanoate</t>
  </si>
  <si>
    <t xml:space="preserve">h2o[c] + stcoa[c]  -&gt; h[c] + coa[c] + ocdca[c] </t>
  </si>
  <si>
    <t>FACOAE181</t>
  </si>
  <si>
    <t>fatty acid CoA thioesterase octadecenoate</t>
  </si>
  <si>
    <t xml:space="preserve">h2o[c] + odecoa[c]  -&gt; h[c] + coa[c] + ocdcea[c] </t>
  </si>
  <si>
    <t>FACOAE50</t>
  </si>
  <si>
    <t>fatty acid CoA thioesterase pentanoate</t>
  </si>
  <si>
    <t xml:space="preserve">h2o[c] + ptcoa[c]  -&gt; h[c] + coa[c] + pta[c] </t>
  </si>
  <si>
    <t>FACOAE60</t>
  </si>
  <si>
    <t>fatty acid CoA thioesterase hexanoate</t>
  </si>
  <si>
    <t xml:space="preserve">h2o[c] + hxcoa[c]  -&gt; h[c] + coa[c] + hxa[c] </t>
  </si>
  <si>
    <t>FACOAE70</t>
  </si>
  <si>
    <t>fatty acid CoA thioesterase heptanoate</t>
  </si>
  <si>
    <t xml:space="preserve">h2o[c] + hpcoa[c]  -&gt; h[c] + coa[c] + hpa[c] </t>
  </si>
  <si>
    <t>FACOAE80</t>
  </si>
  <si>
    <t>fatty acid CoA thioesterase octanoate</t>
  </si>
  <si>
    <t xml:space="preserve">h2o[c] + occoa[c]  -&gt; h[c] + coa[c] + octa[c] </t>
  </si>
  <si>
    <t>FACOAL100i</t>
  </si>
  <si>
    <t>fatty-acid--CoA ligase (decanoate)</t>
  </si>
  <si>
    <t xml:space="preserve">atp[c] + coa[c] + dca[c]  -&gt; amp[c] + ppi[c] + dcacoa[c] </t>
  </si>
  <si>
    <t>SGRAN_3430</t>
  </si>
  <si>
    <t>6.2.1.3</t>
  </si>
  <si>
    <t>FACOAL120i</t>
  </si>
  <si>
    <t>fatty-acid--CoA ligase (dodecanoate)</t>
  </si>
  <si>
    <t xml:space="preserve">atp[c] + coa[c] + ddca[c]  -&gt; amp[c] + ppi[c] + ddcacoa[c] </t>
  </si>
  <si>
    <t>FACOAL120t2pp</t>
  </si>
  <si>
    <t>fatty-acid-CoA ligase (dodecanoate transport via vectoral Co-A coupling)</t>
  </si>
  <si>
    <t xml:space="preserve">h[p] + atp[c] + coa[c] + ddca[p]  -&gt; h[c] + amp[c] + ppi[c] + ddcacoa[c] </t>
  </si>
  <si>
    <t>FACOAL140i</t>
  </si>
  <si>
    <t>fatty-acid--CoA ligase (tetradecanoate)</t>
  </si>
  <si>
    <t xml:space="preserve">atp[c] + coa[c] + ttdca[c]  -&gt; amp[c] + ppi[c] + tdcoa[c] </t>
  </si>
  <si>
    <t>FACOAL140t2pp</t>
  </si>
  <si>
    <t>fatty-acid-CoA ligase (tetradecanoate transport via vectoral Co-A coupling)</t>
  </si>
  <si>
    <t xml:space="preserve">h[p] + atp[c] + coa[c] + ttdca[p]  -&gt; h[c] + amp[c] + ppi[c] + tdcoa[c] </t>
  </si>
  <si>
    <t>FACOAL141i</t>
  </si>
  <si>
    <t>fatty-acid--CoA ligase (tetradecenoate)</t>
  </si>
  <si>
    <t xml:space="preserve">atp[c] + coa[c] + ttdcea[c]  -&gt; amp[c] + ppi[c] + tdecoa[c] </t>
  </si>
  <si>
    <t>FACOAL141t2pp</t>
  </si>
  <si>
    <t>fatty-acid-CoA ligase (tetradecenoate transport via vectoral Co-A coupling)</t>
  </si>
  <si>
    <t xml:space="preserve">h[p] + atp[c] + coa[c] + ttdcea[p]  -&gt; h[c] + amp[c] + ppi[c] + tdecoa[c] </t>
  </si>
  <si>
    <t>FACOAL160i</t>
  </si>
  <si>
    <t>C160 fatty acid activation</t>
  </si>
  <si>
    <t xml:space="preserve">atp[c] + coa[c] + hdca[c]  -&gt; amp[c] + ppi[c] + pmtcoa[c] </t>
  </si>
  <si>
    <t>FACOAL160t2pp</t>
  </si>
  <si>
    <t>fatty-acid-CoA ligase (hexadecanoate transport via vectoral Co-A coupling)</t>
  </si>
  <si>
    <t xml:space="preserve">h[p] + atp[c] + coa[c] + hdca[p]  -&gt; h[c] + amp[c] + ppi[c] + pmtcoa[c] </t>
  </si>
  <si>
    <t>FACOAL161i</t>
  </si>
  <si>
    <t>fatty-acid--CoA ligase (hexadecenoate)</t>
  </si>
  <si>
    <t xml:space="preserve">atp[c] + coa[c] + hdcea[c]  -&gt; amp[c] + ppi[c] + hdcoa[c] </t>
  </si>
  <si>
    <t>FACOAL161t2pp</t>
  </si>
  <si>
    <t>fatty-acid-CoA ligase (hexadecenoate transport via vectoral Co-A coupling)</t>
  </si>
  <si>
    <t xml:space="preserve">h[p] + atp[c] + coa[c] + hdcea[p]  -&gt; h[c] + amp[c] + ppi[c] + hdcoa[c] </t>
  </si>
  <si>
    <t>FACOAL180i</t>
  </si>
  <si>
    <t>C180 fatty acid activation</t>
  </si>
  <si>
    <t xml:space="preserve">atp[c] + coa[c] + ocdca[c]  -&gt; amp[c] + ppi[c] + stcoa[c] </t>
  </si>
  <si>
    <t>FACOAL180t2pp</t>
  </si>
  <si>
    <t>fatty-acid-CoA ligase (octadecanoate transport via vectoral Co-A coupling)</t>
  </si>
  <si>
    <t xml:space="preserve">h[p] + atp[c] + coa[c] + ocdca[p]  -&gt; h[c] + amp[c] + ppi[c] + stcoa[c] </t>
  </si>
  <si>
    <t>FACOAL181i</t>
  </si>
  <si>
    <t>C181 fatty acid activation</t>
  </si>
  <si>
    <t xml:space="preserve">atp[c] + coa[c] + ocdcea[c]  -&gt; amp[c] + ppi[c] + odecoa[c] </t>
  </si>
  <si>
    <t>FACOAL181t2pp</t>
  </si>
  <si>
    <t>fatty-acid-CoA ligase (octadecenoate transport via vectoral Co-A coupling)</t>
  </si>
  <si>
    <t xml:space="preserve">h[p] + atp[c] + coa[c] + ocdcea[p]  -&gt; h[c] + amp[c] + ppi[c] + odecoa[c] </t>
  </si>
  <si>
    <t>FACOAL50i</t>
  </si>
  <si>
    <t>fatty-acid--CoA ligase (pentanoate</t>
  </si>
  <si>
    <t xml:space="preserve">atp[c] + coa[c] + pta[c]  -&gt; amp[c] + ppi[c] + ptcoa[c] </t>
  </si>
  <si>
    <t>FACOAL60i</t>
  </si>
  <si>
    <t>fatty-acid--CoA ligase (hexanoate)</t>
  </si>
  <si>
    <t xml:space="preserve">atp[c] + coa[c] + hxa[c]  -&gt; amp[c] + ppi[c] + hxcoa[c] </t>
  </si>
  <si>
    <t>FACOAL60t2pp</t>
  </si>
  <si>
    <t>fatty-acid-CoA ligase (hexanoate transport via vectoral Co-A coupling)</t>
  </si>
  <si>
    <t xml:space="preserve">h[p] + atp[c] + coa[c] + hxa[p]  -&gt; h[c] + amp[c] + ppi[c] + hxcoa[c] </t>
  </si>
  <si>
    <t>FACOAL70i</t>
  </si>
  <si>
    <t>fatty-acid--CoA ligase (heptanoate)</t>
  </si>
  <si>
    <t xml:space="preserve">atp[c] + coa[c] + hpa[c]  -&gt; amp[c] + ppi[c] + hpcoa[c] </t>
  </si>
  <si>
    <t>FACOAL80i</t>
  </si>
  <si>
    <t>fatty-acid--CoA ligase (octanoate)</t>
  </si>
  <si>
    <t xml:space="preserve">atp[c] + coa[c] + octa[c]  -&gt; amp[c] + ppi[c] + occoa[c] </t>
  </si>
  <si>
    <t>FACOAL80t2pp</t>
  </si>
  <si>
    <t>fatty-acid-CoA ligase (octanoate transport via vectoral Co-A coupling)</t>
  </si>
  <si>
    <t xml:space="preserve">h[p] + atp[c] + coa[c] + octa[p]  -&gt; h[c] + amp[c] + ppi[c] + occoa[c] </t>
  </si>
  <si>
    <t>FADRx2</t>
  </si>
  <si>
    <t>FAD reductase</t>
  </si>
  <si>
    <t xml:space="preserve">h[c] + nadph[c] + fad[c]  -&gt; nadp[c] + fadh2[c] </t>
  </si>
  <si>
    <t>(SGRAN_0386 and SGRAN_0385)</t>
  </si>
  <si>
    <t>SGRAN_0386 SGRAN_0385</t>
  </si>
  <si>
    <t>FALDep</t>
  </si>
  <si>
    <t>Formaldehyde extrusion pump</t>
  </si>
  <si>
    <t xml:space="preserve">h[p] + fald[c]  -&gt; h[c] + fald[e] </t>
  </si>
  <si>
    <t>MexE+MexF+OprN</t>
  </si>
  <si>
    <t>Transport, solvent extrusion</t>
  </si>
  <si>
    <t>FALDH2</t>
  </si>
  <si>
    <t>formaldehyde dehydrogenase</t>
  </si>
  <si>
    <t xml:space="preserve">nad[c] + hmgth[c]  &lt;=&gt; h[c] + nadh[c] + Sfglutth[c] </t>
  </si>
  <si>
    <t>FALDtex</t>
  </si>
  <si>
    <t>formaldehyde transport via diffusion extracellular to periplasm</t>
  </si>
  <si>
    <t xml:space="preserve">fald[e]  &lt;=&gt; fald[p] </t>
  </si>
  <si>
    <t>FALDtpp</t>
  </si>
  <si>
    <t>formaldehyde transport via diffusion periplasm</t>
  </si>
  <si>
    <t xml:space="preserve">fald[p]  &lt;=&gt; fald[c] </t>
  </si>
  <si>
    <t>PVAtex</t>
  </si>
  <si>
    <t>PVA transport extracellular to periplasm</t>
  </si>
  <si>
    <t xml:space="preserve">PVA[e]  &lt;=&gt; PVA[p] </t>
  </si>
  <si>
    <t>PQQtex</t>
  </si>
  <si>
    <t>pqq transport extracellular to periplasm</t>
  </si>
  <si>
    <t xml:space="preserve">pqq[e]  &lt;=&gt; pqq[p] </t>
  </si>
  <si>
    <t>FALGTHLs</t>
  </si>
  <si>
    <t>formaldehyde glutathione ligase (spontaneous)</t>
  </si>
  <si>
    <t xml:space="preserve">fald[c] + gthrd[c]  &lt;=&gt; hmgth[c] </t>
  </si>
  <si>
    <t>FBA</t>
  </si>
  <si>
    <t>fructose-bisphosphate aldolase</t>
  </si>
  <si>
    <t xml:space="preserve">fdp[c]  &lt;=&gt; g3p[c] + dhap[c] </t>
  </si>
  <si>
    <t>SGRAN_2160</t>
  </si>
  <si>
    <t>4.1.2.13</t>
  </si>
  <si>
    <t>FBP</t>
  </si>
  <si>
    <t>fructose-bisphosphatase</t>
  </si>
  <si>
    <t xml:space="preserve">h2o[c] + fdp[c]  -&gt; pi[c] + f6p[c] </t>
  </si>
  <si>
    <t>SGRAN_3999</t>
  </si>
  <si>
    <t>3.1.3.11</t>
  </si>
  <si>
    <t>FCLT</t>
  </si>
  <si>
    <t>Ferrochelatase</t>
  </si>
  <si>
    <t xml:space="preserve">fe2[c] + ppp9[c]  -&gt; 2 h[c] + pheme[c] </t>
  </si>
  <si>
    <t>SGRAN_3753</t>
  </si>
  <si>
    <t>4.99.1.1</t>
  </si>
  <si>
    <t>FDH</t>
  </si>
  <si>
    <t>formate dehydrogenase</t>
  </si>
  <si>
    <t xml:space="preserve">nad[c] + for[c]  -&gt; nadh[c] + co2[c] </t>
  </si>
  <si>
    <t>FE2abcpp</t>
  </si>
  <si>
    <t>iron (II) transport via ABC system (periplasm)</t>
  </si>
  <si>
    <t xml:space="preserve">h2o[c] + atp[c] + fe2[p]  -&gt; h[c] + adp[c] + pi[c] + fe2[c] </t>
  </si>
  <si>
    <t>SGRAN_0369</t>
  </si>
  <si>
    <t>FeoB</t>
  </si>
  <si>
    <t>FE2tex</t>
  </si>
  <si>
    <t>iron II transport via diffusion extracellular to periplasm</t>
  </si>
  <si>
    <t xml:space="preserve">fe2[e]  &lt;=&gt; fe2[p] </t>
  </si>
  <si>
    <t>SGRAN_0079</t>
  </si>
  <si>
    <t>Iron uptake and metabolism</t>
  </si>
  <si>
    <t>FE3abcpp</t>
  </si>
  <si>
    <t>iron (III) transport via ABC system (periplasm to cytoplasm)</t>
  </si>
  <si>
    <t xml:space="preserve">h2o[c] + atp[c] + fe3[p]  -&gt; h[c] + adp[c] + pi[c] + fe3[c] </t>
  </si>
  <si>
    <t>FE3tex</t>
  </si>
  <si>
    <t>iron (III) transport via diffusion (extracellular to periplasm)</t>
  </si>
  <si>
    <t xml:space="preserve">fe3[e]  &lt;=&gt; fe3[p] </t>
  </si>
  <si>
    <t>Transport Outer Membrane Porin</t>
  </si>
  <si>
    <t>FEROpp</t>
  </si>
  <si>
    <t>ferroxidase</t>
  </si>
  <si>
    <t xml:space="preserve">4 h[p] + o2[p] + 4 fe2[p]  -&gt; 2 h2o[p] + 4 fe3[p] </t>
  </si>
  <si>
    <t>SGRAN_4176 or SGRAN_4169</t>
  </si>
  <si>
    <t>SGRAN_4176 SGRAN_4169</t>
  </si>
  <si>
    <t>1.16.3.1</t>
  </si>
  <si>
    <t>FERtex</t>
  </si>
  <si>
    <t>ferulate transport via diffusion extracellular to periplasm</t>
  </si>
  <si>
    <t xml:space="preserve">fer[e]  &lt;=&gt; fer[p] </t>
  </si>
  <si>
    <t>FERtpp</t>
  </si>
  <si>
    <t>ferulate transport via diffusion periplasm</t>
  </si>
  <si>
    <t xml:space="preserve">fer[p]  &lt;=&gt; fer[c] </t>
  </si>
  <si>
    <t>FESD1s</t>
  </si>
  <si>
    <t>iron-sulfur cluster damage (peroxide, spontaneous)</t>
  </si>
  <si>
    <t xml:space="preserve">2 h[c] + h2o2[c] + 2 4fe4s[c]  -&gt; 2 h2o[c] + 2 fe3[c] + 2 3fe4s[c] </t>
  </si>
  <si>
    <t>FESR</t>
  </si>
  <si>
    <t>iron-sulfur cluster repair</t>
  </si>
  <si>
    <t xml:space="preserve">fe2[c] + 3fe4s[c]  -&gt; 4fe4s[c] </t>
  </si>
  <si>
    <t>SGRAN_1632</t>
  </si>
  <si>
    <t>FKYNH</t>
  </si>
  <si>
    <t>Kynurenine formamidase</t>
  </si>
  <si>
    <t xml:space="preserve">h2o[c] + Lfmkynr[c]  &lt;=&gt; h[c] + for[c] + Lkynr[c] </t>
  </si>
  <si>
    <t>SGRAN_0816</t>
  </si>
  <si>
    <t>FLDR2</t>
  </si>
  <si>
    <t>flavodoxin reductase NADPH</t>
  </si>
  <si>
    <t xml:space="preserve">nadph[c] + 2 flxso[c]  -&gt; h[c] + nadp[c] + 2 flxr[c] </t>
  </si>
  <si>
    <t>SGRAN_3761</t>
  </si>
  <si>
    <t>Iron uptake and mF88:J88etabolism</t>
  </si>
  <si>
    <t>FMETTRS</t>
  </si>
  <si>
    <t>Methionyl tRNA formyltransferase</t>
  </si>
  <si>
    <t xml:space="preserve">10fthf[c] + mettrna[c]  -&gt; h[c] + thf[c] + fmettrna[c] </t>
  </si>
  <si>
    <t>SGRAN_1686</t>
  </si>
  <si>
    <t>2.1.2.9</t>
  </si>
  <si>
    <t>FMNAT</t>
  </si>
  <si>
    <t>FMN adenylyltransferase</t>
  </si>
  <si>
    <t xml:space="preserve">h[c] + atp[c] + fmn[c]  -&gt; ppi[c] + fad[c] </t>
  </si>
  <si>
    <t>SGRAN_3907</t>
  </si>
  <si>
    <t>RibF</t>
  </si>
  <si>
    <t>Cofactor and Prosthetic Group Biosynthesis, Riboflavin Metabolism</t>
  </si>
  <si>
    <t>2.7.7.2</t>
  </si>
  <si>
    <t>FMNR2r</t>
  </si>
  <si>
    <t>FMN reductase</t>
  </si>
  <si>
    <t xml:space="preserve">h[c] + nadph[c] + fmn[c]  &lt;=&gt; nadp[c] + fmnh2[c] </t>
  </si>
  <si>
    <t>FMNRx2</t>
  </si>
  <si>
    <t xml:space="preserve">h[c] + nadph[c] + fmn[c]  -&gt; nadp[c] + fmnh2[c] </t>
  </si>
  <si>
    <t>FNOR_tfa</t>
  </si>
  <si>
    <t>ferredoxin---NADP+ reductase</t>
  </si>
  <si>
    <t xml:space="preserve">h[c] + nadp[c] + 2 fdxr_22[c]  &lt;=&gt; nadph[c] + 2 fdxo_22[c] </t>
  </si>
  <si>
    <t>(SGRAN_2802 and SGRAN_2803)</t>
  </si>
  <si>
    <t>SGRAN_2802 SGRAN_2803</t>
  </si>
  <si>
    <t>ThnA3A4</t>
  </si>
  <si>
    <t>1.18.1.3</t>
  </si>
  <si>
    <t>FOLD3</t>
  </si>
  <si>
    <t xml:space="preserve">4abz[c] + 2ahhmd[c]  -&gt; ppi[c] + dhpt[c] </t>
  </si>
  <si>
    <t>SGRAN_2089</t>
  </si>
  <si>
    <t>FORGLUIH2</t>
  </si>
  <si>
    <t>N formimino L glutamate inimohydrolase</t>
  </si>
  <si>
    <t xml:space="preserve">h[c] + h2o[c] + forglu[c]  -&gt; nh4[c] + Nforglut[c] </t>
  </si>
  <si>
    <t>SGRAN_3308</t>
  </si>
  <si>
    <t>3.5.3.13</t>
  </si>
  <si>
    <t>FRDO5r</t>
  </si>
  <si>
    <t>ferredoxin oxidoreductase</t>
  </si>
  <si>
    <t xml:space="preserve">h[c] + nadp[c] + fdxr_42[c]  &lt;=&gt; nadph[c] + fdxo_42[c] </t>
  </si>
  <si>
    <t>((SGRAN_3575 and SGRAN_3761))</t>
  </si>
  <si>
    <t>SGRAN_3761 SGRAN_3575</t>
  </si>
  <si>
    <t>FTHFCL</t>
  </si>
  <si>
    <t>5 formethyltetrahydrofolate cyclo ligase</t>
  </si>
  <si>
    <t xml:space="preserve">atp[c] + 5fthf[c]  -&gt; adp[c] + pi[c] + methf[c] </t>
  </si>
  <si>
    <t>SGRAN_2153</t>
  </si>
  <si>
    <t>Cofactor and Prosthetic Group Biosynthesis One Carbon pool by folate</t>
  </si>
  <si>
    <t>FTHFD</t>
  </si>
  <si>
    <t>formyltetrahydrofolate deformylase</t>
  </si>
  <si>
    <t xml:space="preserve">h2o[c] + 10fthf[c]  -&gt; h[c] + thf[c] + for[c] </t>
  </si>
  <si>
    <t>SGRAN_1125</t>
  </si>
  <si>
    <t>3.5.1.10</t>
  </si>
  <si>
    <t>FUM</t>
  </si>
  <si>
    <t>fumarase</t>
  </si>
  <si>
    <t xml:space="preserve">h2o[c] + fum[c]  &lt;=&gt; mal_L[c] </t>
  </si>
  <si>
    <t>(SGRAN_3689 or SGRAN_3433)</t>
  </si>
  <si>
    <t>SGRAN_3689 SGRAN_3433</t>
  </si>
  <si>
    <t>4.2.1.2</t>
  </si>
  <si>
    <t>FUMAC</t>
  </si>
  <si>
    <t>fumarylacetoacetase</t>
  </si>
  <si>
    <t xml:space="preserve">h2o[c] + 4fumacac[c]  -&gt; h[c] + acac[c] + fum[c] </t>
  </si>
  <si>
    <t>SGRAN_1900</t>
  </si>
  <si>
    <t>3.7.1.2</t>
  </si>
  <si>
    <t>Posible isoenzima AzCIB_2174= estaba asociada esta reacción a este gen pero el blastp en el NCBI sale que tiene un dominio FAA_hidrolasa y se parece a los genes de KH32C a este gen en menos de un 30% de identidad (bioedit)</t>
  </si>
  <si>
    <t>G1PACT</t>
  </si>
  <si>
    <t>glucosamine 1 phosphate N acetyltransferase</t>
  </si>
  <si>
    <t xml:space="preserve">accoa[c] + gam1p[c]  -&gt; h[c] + coa[c] + acgam1p[c] </t>
  </si>
  <si>
    <t>SGRAN_2106</t>
  </si>
  <si>
    <t>Cell Envelope Biosynthesis O antigen Biosynthesis</t>
  </si>
  <si>
    <t>2.3.1.157</t>
  </si>
  <si>
    <t>G2PP</t>
  </si>
  <si>
    <t>glycerol 2 phosphate phosphatase</t>
  </si>
  <si>
    <t xml:space="preserve">h2o[c] + glyc2p[c]  -&gt; pi[c] + glyc[c] </t>
  </si>
  <si>
    <t>SGRAN_2166 or SGRAN_3313</t>
  </si>
  <si>
    <t>SGRAN_2166 SGRAN_3313</t>
  </si>
  <si>
    <t>G3PAT120</t>
  </si>
  <si>
    <t>glycerol 3 phosphate acyltransferase C120</t>
  </si>
  <si>
    <t xml:space="preserve">ddcaACP[c] + glyc3p[c]  -&gt; ACP[c] + 1ddecg3p[c] </t>
  </si>
  <si>
    <t>SGRAN_3541</t>
  </si>
  <si>
    <t>2.3.1.15</t>
  </si>
  <si>
    <t>G3PAT140</t>
  </si>
  <si>
    <t>glycerol 3 phosphate acyltransferase C140</t>
  </si>
  <si>
    <t xml:space="preserve">myrsACP[c] + glyc3p[c]  -&gt; ACP[c] + 1tdecg3p[c] </t>
  </si>
  <si>
    <t>G3PAT141</t>
  </si>
  <si>
    <t>glycerol 3 phosphate acyltransferase C141</t>
  </si>
  <si>
    <t xml:space="preserve">tdeACP[c] + glyc3p[c]  -&gt; ACP[c] + 1tdec7eg3p[c] </t>
  </si>
  <si>
    <t>G3PAT160</t>
  </si>
  <si>
    <t>glycerol-3-phosphate acyltransferase (C16:0)</t>
  </si>
  <si>
    <t xml:space="preserve">palmACP[c] + glyc3p[c]  -&gt; ACP[c] + 1hdecg3p[c] </t>
  </si>
  <si>
    <t>G3PAT161</t>
  </si>
  <si>
    <t>glycerol-3-phosphate acyltransferase (C16:1)</t>
  </si>
  <si>
    <t xml:space="preserve">hdeACP[c] + glyc3p[c]  -&gt; ACP[c] + 1hdec9eg3p[c] </t>
  </si>
  <si>
    <t>G3PAT180</t>
  </si>
  <si>
    <t>glycerol-3-phosphate acyltransferase (C18:0)</t>
  </si>
  <si>
    <t xml:space="preserve">ocdcaACP[c] + glyc3p[c]  -&gt; ACP[c] + 1odecg3p[c] </t>
  </si>
  <si>
    <t>G3PAT181</t>
  </si>
  <si>
    <t>glycerol-3-phosphate acyltransferase (C18:1)</t>
  </si>
  <si>
    <t xml:space="preserve">octeACP[c] + glyc3p[c]  -&gt; ACP[c] + 1odec11eg3p[c] </t>
  </si>
  <si>
    <t>G3PD2</t>
  </si>
  <si>
    <t>glycerol-3-phosphate dehydrogenase (NADP)</t>
  </si>
  <si>
    <t xml:space="preserve">nadp[c] + glyc3p[c]  &lt;=&gt; h[c] + nadph[c] + dhap[c] </t>
  </si>
  <si>
    <t>SGRAN_0242 or SGRAN_3536</t>
  </si>
  <si>
    <t>SGRAN_0242 SGRAN_3536</t>
  </si>
  <si>
    <t>1.1.1.94</t>
  </si>
  <si>
    <t>G3PD5</t>
  </si>
  <si>
    <t>glycerol 3 phosphate dehydrogenase ubiquinone 8</t>
  </si>
  <si>
    <t xml:space="preserve">glyc3p[c] + q8[c]  -&gt; q8h2[c] + dhap[c] </t>
  </si>
  <si>
    <t>SGRAN_3546</t>
  </si>
  <si>
    <t>1.1.99.5</t>
  </si>
  <si>
    <t>G3PGabcpp</t>
  </si>
  <si>
    <t>sn glycerol 3 phosphoglycerol transport via ABC system periplasm</t>
  </si>
  <si>
    <t xml:space="preserve">h2o[c] + atp[c] + g3pg[p]  -&gt; h[c] + adp[c] + pi[c] + g3pg[c] </t>
  </si>
  <si>
    <t>G5SADs</t>
  </si>
  <si>
    <t>L_glutamate 5_semialdehyde dehydratase (spontaneous)</t>
  </si>
  <si>
    <t xml:space="preserve">glu5sa[c]  -&gt; h[c] + h2o[c] + 1pyr5c[c] </t>
  </si>
  <si>
    <t>G5SD</t>
  </si>
  <si>
    <t>glutamate 5 semialdehyde dehydrogenase</t>
  </si>
  <si>
    <t xml:space="preserve">h[c] + nadph[c] + glu5p[c]  -&gt; nadp[c] + pi[c] + glu5sa[c] </t>
  </si>
  <si>
    <t>SGRAN_0790</t>
  </si>
  <si>
    <t>1.2.1.41</t>
  </si>
  <si>
    <t>G6PBDH</t>
  </si>
  <si>
    <t>beta D Glucose 6 phosphateNADP 1 oxoreductase</t>
  </si>
  <si>
    <t xml:space="preserve">nadp[c] + g6p_B[c]  -&gt; h[c] + nadph[c] + 6pgl[c] </t>
  </si>
  <si>
    <t>SGRAN_3545</t>
  </si>
  <si>
    <t>1.1.1.49</t>
  </si>
  <si>
    <t>G6PDH2</t>
  </si>
  <si>
    <t>glucose 6 phosphate dehydrogenase</t>
  </si>
  <si>
    <t xml:space="preserve">nadp[c] + g6p[c]  -&gt; h[c] + nadph[c] + 6pgl[c] </t>
  </si>
  <si>
    <t>G6PI</t>
  </si>
  <si>
    <t>glucose-6-phosphate isomerase</t>
  </si>
  <si>
    <t xml:space="preserve">g6p[c]  &lt;=&gt; g6p_B[c] </t>
  </si>
  <si>
    <t>SGRAN_1998</t>
  </si>
  <si>
    <t>Pentose Phosphate Pathway</t>
  </si>
  <si>
    <t>5.3.1.9</t>
  </si>
  <si>
    <t>GALUi</t>
  </si>
  <si>
    <t>UTP glucose 1 phosphate uridylyltransferase irreversible</t>
  </si>
  <si>
    <t xml:space="preserve">h[c] + utp[c] + g1p[c]  -&gt; ppi[c] + udpg[c] </t>
  </si>
  <si>
    <t>SGRAN_0906</t>
  </si>
  <si>
    <t>Starch and Sucrose Metabolism</t>
  </si>
  <si>
    <t>2.7.7.9</t>
  </si>
  <si>
    <t>GAPD</t>
  </si>
  <si>
    <t>glyceraldehyde 3 phosphate dehydrogenase</t>
  </si>
  <si>
    <t xml:space="preserve">nad[c] + pi[c] + g3p[c]  &lt;=&gt; h[c] + nadh[c] + 13dpg[c] </t>
  </si>
  <si>
    <t>SGRAN_2158</t>
  </si>
  <si>
    <t>1.2.1.12</t>
  </si>
  <si>
    <t>GARFT</t>
  </si>
  <si>
    <t>phosphoribosylglycinamide formyltransferase</t>
  </si>
  <si>
    <t xml:space="preserve">10fthf[c] + gar[c]  &lt;=&gt; h[c] + thf[c] + fgam[c] </t>
  </si>
  <si>
    <t>SGRAN_2976</t>
  </si>
  <si>
    <t>2.1.2.2</t>
  </si>
  <si>
    <t>GCALDD</t>
  </si>
  <si>
    <t>Glycolaldehyde dehydrogenase</t>
  </si>
  <si>
    <t xml:space="preserve">nad[c] + h2o[c] + gcald[c]  -&gt; 2 h[c] + nadh[c] + glyclt[c] </t>
  </si>
  <si>
    <t>GCL</t>
  </si>
  <si>
    <t>Glutamate---cysteine ligase</t>
  </si>
  <si>
    <t xml:space="preserve">atp[c] + glu_L[c] + cys_L[c]  &lt;=&gt; h[c] + adp[c] + pi[c] + glucys[c] </t>
  </si>
  <si>
    <t>SGRAN_0762</t>
  </si>
  <si>
    <t>6.3.2.2</t>
  </si>
  <si>
    <t>GDPDPK</t>
  </si>
  <si>
    <t>GDP diphosphokinase</t>
  </si>
  <si>
    <t xml:space="preserve">atp[c] + gdp[c]  -&gt; h[c] + amp[c] + ppgpp[c] </t>
  </si>
  <si>
    <t>SGRAN_3898</t>
  </si>
  <si>
    <t>GDPMNH</t>
  </si>
  <si>
    <t>GDP-mannose mannosyl hydrolase</t>
  </si>
  <si>
    <t xml:space="preserve">h2o[c] + gdpmann[c]  -&gt; h[c] + gdp[c] + man[c] </t>
  </si>
  <si>
    <t>GDPTPDP</t>
  </si>
  <si>
    <t>guanosine 3'-diphosphate 5'-triphosphate 3'-diphosphatase</t>
  </si>
  <si>
    <t xml:space="preserve">h2o[c] + gdptp[c]  -&gt; ppi[c] + gtp[c] </t>
  </si>
  <si>
    <t>3.1.7.2</t>
  </si>
  <si>
    <t>GF6PTA</t>
  </si>
  <si>
    <t>glutamine fructose 6 phosphate transaminase</t>
  </si>
  <si>
    <t xml:space="preserve">gln_L[c] + f6p[c]  -&gt; glu_L[c] + gam6p[c] </t>
  </si>
  <si>
    <t>SGRAN_2110</t>
  </si>
  <si>
    <t>2.6.1.16</t>
  </si>
  <si>
    <t>GGGABADxr</t>
  </si>
  <si>
    <t>gamma glutamyl gamma aminobutyric acid dehydrogenase</t>
  </si>
  <si>
    <t xml:space="preserve">nad[c] + h2o[c] + ggbutal[c]  &lt;=&gt; 2 h[c] + nadh[c] + gg4abut[c] </t>
  </si>
  <si>
    <t>SGRAN_3459</t>
  </si>
  <si>
    <t>The ISME Journal (2009) 3, 1036–1052; doi:10.1038/ismej.2009.52; published online 21 May 2009</t>
  </si>
  <si>
    <t>GGGABAH</t>
  </si>
  <si>
    <t>gamma glutamyl gamma aminobutyric acid hydrolase</t>
  </si>
  <si>
    <t xml:space="preserve">h2o[c] + gg4abut[c]  -&gt; 4abut[c] + glu_L[c] </t>
  </si>
  <si>
    <t>GGPTRCO</t>
  </si>
  <si>
    <t>gamma glutamyl putrescine oxidase</t>
  </si>
  <si>
    <t xml:space="preserve">o2[c] + h2o[c] + ggptrc[c]  -&gt; nh4[c] + h2o2[c] + ggbutal[c] </t>
  </si>
  <si>
    <t>SGRAN_0811</t>
  </si>
  <si>
    <t>GGPTRCS</t>
  </si>
  <si>
    <t>gamma glutamyl putrescine synthase</t>
  </si>
  <si>
    <t xml:space="preserve">atp[c] + glu_L[c] + ptrc[c]  -&gt; h[c] + adp[c] + pi[c] + ggptrc[c] </t>
  </si>
  <si>
    <t>SGRAN_3456</t>
  </si>
  <si>
    <t>GHMT2r</t>
  </si>
  <si>
    <t>glycine hydroxymethyltransferase</t>
  </si>
  <si>
    <t xml:space="preserve">thf[c] + ser_L[c]  -&gt; h2o[c] + gly[c] + mlthf[c] </t>
  </si>
  <si>
    <t>Glycine and Serine Metabolism</t>
  </si>
  <si>
    <t>2.1.2.1</t>
  </si>
  <si>
    <t>GK1</t>
  </si>
  <si>
    <t>guanylate kinase GMPATP</t>
  </si>
  <si>
    <t xml:space="preserve">atp[c] + gmp[c]  &lt;=&gt; adp[c] + gdp[c] </t>
  </si>
  <si>
    <t>GLCDpp</t>
  </si>
  <si>
    <t>Glucose dehydrogenase (ubiquinone-8 as acceptor) (periplasm)</t>
  </si>
  <si>
    <t xml:space="preserve">h2o[p] + q8[c] + glc_D[p]  -&gt; h[p] + q8h2[c] + glcn[p] </t>
  </si>
  <si>
    <t>SGRAN_2352</t>
  </si>
  <si>
    <t>GLCNtex</t>
  </si>
  <si>
    <t>D gluconate transport via diffusion extracellular to periplasm</t>
  </si>
  <si>
    <t xml:space="preserve">glcn[e]  &lt;=&gt; glcn[p] </t>
  </si>
  <si>
    <t>GLCOAS</t>
  </si>
  <si>
    <t>glutaryl CoA synthetase</t>
  </si>
  <si>
    <t xml:space="preserve">atp[c] + coa[c] + glutar[c]  -&gt; adp[c] + pi[c] + glutcoa[c] </t>
  </si>
  <si>
    <t>GLCtex</t>
  </si>
  <si>
    <t>glucose transport via diffusion extracellular to periplasm</t>
  </si>
  <si>
    <t xml:space="preserve">glc_D[e]  &lt;=&gt; glc_D[p] </t>
  </si>
  <si>
    <t>GLNS</t>
  </si>
  <si>
    <t>glutamine synthetase</t>
  </si>
  <si>
    <t xml:space="preserve">nh4[c] + atp[c] + glu_L[c]  -&gt; h[c] + adp[c] + pi[c] + gln_L[c] </t>
  </si>
  <si>
    <t>6.3.1.2</t>
  </si>
  <si>
    <t>GLNtex</t>
  </si>
  <si>
    <t>L glutamine transport via diffusion extracellular to periplasm</t>
  </si>
  <si>
    <t xml:space="preserve">gln_L[e]  &lt;=&gt; gln_L[p] </t>
  </si>
  <si>
    <t>GLNTRAT</t>
  </si>
  <si>
    <t>glutamyl tRNA Gln amidotransferase</t>
  </si>
  <si>
    <t xml:space="preserve">h2o[c] + atp[c] + gln_L[c] + glutrna_gln_[c]  -&gt; h[c] + adp[c] + pi[c] + glu_L[c] + glntrna[c] </t>
  </si>
  <si>
    <t>(SGRAN_2613 and SGRAN_2614 and SGRAN_2615)</t>
  </si>
  <si>
    <t>SGRAN_2613 SGRAN_2614 SGRAN_2615</t>
  </si>
  <si>
    <t>GatABC</t>
  </si>
  <si>
    <t>GLU5K</t>
  </si>
  <si>
    <t>glutamate 5 kinase</t>
  </si>
  <si>
    <t xml:space="preserve">atp[c] + glu_L[c]  -&gt; adp[c] + glu5p[c] </t>
  </si>
  <si>
    <t>SGRAN_0943</t>
  </si>
  <si>
    <t>2.7.2.11</t>
  </si>
  <si>
    <t>GLUDx</t>
  </si>
  <si>
    <t>glutamate dehydrogenase (NAD)</t>
  </si>
  <si>
    <t xml:space="preserve">nad[c] + h2o[c] + glu_L[c]  &lt;=&gt; h[c] + nadh[c] + nh4[c] + akg[c] </t>
  </si>
  <si>
    <t>SGRAN_3758</t>
  </si>
  <si>
    <t>1.4.1.2</t>
  </si>
  <si>
    <t>GLUDy</t>
  </si>
  <si>
    <t>glutamate dehydrogenase NADP</t>
  </si>
  <si>
    <t xml:space="preserve">h2o[c] + nadp[c] + glu_L[c]  &lt;=&gt; h[c] + nh4[c] + nadph[c] + akg[c] </t>
  </si>
  <si>
    <t>SGRAN_1975</t>
  </si>
  <si>
    <t>1.4.1.4</t>
  </si>
  <si>
    <t>GLUNpp</t>
  </si>
  <si>
    <t>glutaminase</t>
  </si>
  <si>
    <t xml:space="preserve">h2o[p] + gln_L[p]  -&gt; nh4[p] + glu_L[p] </t>
  </si>
  <si>
    <t>GLUPRT</t>
  </si>
  <si>
    <t>glutamine phosphoribosyldiphosphate amidotransferase</t>
  </si>
  <si>
    <t xml:space="preserve">h2o[c] + gln_L[c] + prpp[c]  -&gt; ppi[c] + glu_L[c] + pram[c] </t>
  </si>
  <si>
    <t>SGRAN_2326</t>
  </si>
  <si>
    <t>2.4.2.14</t>
  </si>
  <si>
    <t>GLUR</t>
  </si>
  <si>
    <t>glutamate racemase</t>
  </si>
  <si>
    <t xml:space="preserve">glu_D[c]  &lt;=&gt; glu_L[c] </t>
  </si>
  <si>
    <t>SGRAN_1988</t>
  </si>
  <si>
    <t>5.1.1.3</t>
  </si>
  <si>
    <t>GLUSy</t>
  </si>
  <si>
    <t>glutamate synthase NADPH</t>
  </si>
  <si>
    <t xml:space="preserve">h[c] + nadph[c] + akg[c] + gln_L[c]  -&gt; nadp[c] + 2 glu_L[c] </t>
  </si>
  <si>
    <t xml:space="preserve">(SGRAN_1553 and SGRAN_1551) </t>
  </si>
  <si>
    <t>SGRAN_1553 SGRAN_1551</t>
  </si>
  <si>
    <t>1.4.1.13</t>
  </si>
  <si>
    <t>GLUt2pp</t>
  </si>
  <si>
    <t>L glutamate transport via proton symport reversible periplasm</t>
  </si>
  <si>
    <t xml:space="preserve">h[p] + glu_L[p]  -&gt; h[c] + glu_L[c] </t>
  </si>
  <si>
    <t>GLUt4pp</t>
  </si>
  <si>
    <t>Na-glutamate symport periplasm</t>
  </si>
  <si>
    <t xml:space="preserve">na1[p] + glu_L[p]  -&gt; glu_L[c] + na1[c] </t>
  </si>
  <si>
    <t>SGRAN_1361</t>
  </si>
  <si>
    <t>GLUTCOADHc</t>
  </si>
  <si>
    <t>glutaryl CoA dehydrogenase citosol</t>
  </si>
  <si>
    <t xml:space="preserve">h[c] + fad[c] + glutcoa[c]  -&gt; co2[c] + b2coa[c] + fadh2[c] </t>
  </si>
  <si>
    <t>SGRAN_2787 or SGRAN_1634</t>
  </si>
  <si>
    <t>SGRAN_2787 SGRAN_1634</t>
  </si>
  <si>
    <t>1.3.99.7</t>
  </si>
  <si>
    <t>GLUTRS</t>
  </si>
  <si>
    <t>Glutamyl-tRNA synthetase</t>
  </si>
  <si>
    <t xml:space="preserve">atp[c] + glu_L[c] + trnaglu[c]  -&gt; amp[c] + ppi[c] + glutrna[c] </t>
  </si>
  <si>
    <t>SGRAN_1942</t>
  </si>
  <si>
    <t>6.1.1.17</t>
  </si>
  <si>
    <t>GLXCL</t>
  </si>
  <si>
    <t>glyoxalate carboligase</t>
  </si>
  <si>
    <t xml:space="preserve">h[c] + 2 glx[c]  -&gt; co2[c] + 2h3oppan[c] </t>
  </si>
  <si>
    <t>Glyoxylate and dicarboxylate metabolism</t>
  </si>
  <si>
    <t>GLXR</t>
  </si>
  <si>
    <t>Glyoxylate reductase</t>
  </si>
  <si>
    <t xml:space="preserve">nad[c] + glyclt[c]  -&gt; h[c] + nadh[c] + glx[c] </t>
  </si>
  <si>
    <t>SGRAN_2467</t>
  </si>
  <si>
    <t>GLYALDDr</t>
  </si>
  <si>
    <t>D Glyceraldehyde dehydrogenase</t>
  </si>
  <si>
    <t xml:space="preserve">nad[c] + h2o[c] + glyald[c]  &lt;=&gt; 2 h[c] + nadh[c] + glyc_R[c] </t>
  </si>
  <si>
    <t>GLYC3Pabcpp</t>
  </si>
  <si>
    <t>sn-Glycerol 3-phosphate transport via ABC system (periplasm)</t>
  </si>
  <si>
    <t xml:space="preserve">h2o[c] + atp[c] + glyc3p[p]  -&gt; h[c] + adp[c] + pi[c] + glyc3p[c] </t>
  </si>
  <si>
    <t>GLYC3Pt6pp</t>
  </si>
  <si>
    <t>Glycerol-3-phosphate : phosphate antiporter (periplasm)</t>
  </si>
  <si>
    <t xml:space="preserve">pi[c] + glyc3p[p]  -&gt; glyc3p[c] + pi[p] </t>
  </si>
  <si>
    <t>GLYCL</t>
  </si>
  <si>
    <t>Glycine Cleavage System</t>
  </si>
  <si>
    <t xml:space="preserve">nad[c] + thf[c] + gly[c]  -&gt; nadh[c] + co2[c] + nh4[c] + mlthf[c] </t>
  </si>
  <si>
    <t>(SGRAN_1525 and SGRAN_1526 and SGRAN_1527 and SGRAN_1528)</t>
  </si>
  <si>
    <t>SGRAN_1525 SGRAN_1526 SGRAN_1527 SGRAN_1528</t>
  </si>
  <si>
    <t>GLYCtex</t>
  </si>
  <si>
    <t>glycerol transport via diffusion extracellular to periplasm</t>
  </si>
  <si>
    <t xml:space="preserve">glyc[e]  &lt;=&gt; glyc[p] </t>
  </si>
  <si>
    <t>GLYCtpp</t>
  </si>
  <si>
    <t>glycerol transport via channel periplasm</t>
  </si>
  <si>
    <t xml:space="preserve">glyc[c]  &lt;=&gt; glyc[p] </t>
  </si>
  <si>
    <t>SGRAN_0905</t>
  </si>
  <si>
    <t>GLYK</t>
  </si>
  <si>
    <t>glycerol kinase</t>
  </si>
  <si>
    <t xml:space="preserve">atp[c] + glyc[c]  -&gt; h[c] + adp[c] + glyc3p[c] </t>
  </si>
  <si>
    <t>SGRAN_2752</t>
  </si>
  <si>
    <t>2.7.1.30</t>
  </si>
  <si>
    <t>GLYOX</t>
  </si>
  <si>
    <t>hydroxyacylglutathione hydrolase</t>
  </si>
  <si>
    <t xml:space="preserve">h2o[c] + lgt_S[c]  -&gt; h[c] + gthrd[c] + lac_D[c] </t>
  </si>
  <si>
    <t>SGRAN_1378</t>
  </si>
  <si>
    <t>3.1.2.6</t>
  </si>
  <si>
    <t>GLYTRS</t>
  </si>
  <si>
    <t>Glycyl-tRNA synthetase</t>
  </si>
  <si>
    <t xml:space="preserve">atp[c] + gly[c] + trnagly[c]  -&gt; amp[c] + ppi[c] + glytrna[c] </t>
  </si>
  <si>
    <t>(SGRAN_1829 and SGRAN_1828)</t>
  </si>
  <si>
    <t>SGRAN_1829 SGRAN_1828</t>
  </si>
  <si>
    <t>GlyQS</t>
  </si>
  <si>
    <t>6.1.1.14</t>
  </si>
  <si>
    <t>GMPS2</t>
  </si>
  <si>
    <t>GMP synthase</t>
  </si>
  <si>
    <t xml:space="preserve">h2o[c] + atp[c] + gln_L[c] + xmp[c]  -&gt; 2 h[c] + amp[c] + ppi[c] + glu_L[c] + gmp[c] </t>
  </si>
  <si>
    <t>SGRAN_1334</t>
  </si>
  <si>
    <t>6.3.5.2</t>
  </si>
  <si>
    <t>GPDDA4</t>
  </si>
  <si>
    <t>Glycerophosphodiester phosphodiesterase (Glycerophosphoglycerol)</t>
  </si>
  <si>
    <t xml:space="preserve">h2o[c] + g3pg[c]  -&gt; h[c] + glyc[c] + glyc3p[c] </t>
  </si>
  <si>
    <t>SGRAN_0958</t>
  </si>
  <si>
    <t>3.1.4.46</t>
  </si>
  <si>
    <t>GRTT</t>
  </si>
  <si>
    <t>geranyltranstransferase</t>
  </si>
  <si>
    <t xml:space="preserve">ipdp[c] + grdp[c]  -&gt; ppi[c] + frdp[c] </t>
  </si>
  <si>
    <t>2.5.1.10</t>
  </si>
  <si>
    <t>GRXR</t>
  </si>
  <si>
    <t>glutaredoxin reductase</t>
  </si>
  <si>
    <t xml:space="preserve">grxox[c] + 2 gthrd[c]  -&gt; grxrd[c] + gthox[c] </t>
  </si>
  <si>
    <t>SGRAN_3627</t>
  </si>
  <si>
    <t>1.8.4.2</t>
  </si>
  <si>
    <t>GTHOr</t>
  </si>
  <si>
    <t>glutathione oxidoreductase</t>
  </si>
  <si>
    <t xml:space="preserve">h[c] + nadph[c] + gthox[c]  &lt;=&gt; nadp[c] + 2 gthrd[c] </t>
  </si>
  <si>
    <t>SGRAN_1999</t>
  </si>
  <si>
    <t>1.8.1.7</t>
  </si>
  <si>
    <t>GTHPi</t>
  </si>
  <si>
    <t>glutathione peridoxase</t>
  </si>
  <si>
    <t xml:space="preserve">h2o2[c] + 2 gthrd[c]  -&gt; 2 h2o[c] + gthox[c] </t>
  </si>
  <si>
    <t>SGRAN_1957</t>
  </si>
  <si>
    <t>1.11.1.9</t>
  </si>
  <si>
    <t>GTHRDabc2pp</t>
  </si>
  <si>
    <t>glutathione export via ABC system cytoplasm to periplasm</t>
  </si>
  <si>
    <t xml:space="preserve">h2o[c] + atp[c] + gthrd[c]  -&gt; h[c] + adp[c] + pi[c] + gthrd[p] </t>
  </si>
  <si>
    <t>GTHRDHpp</t>
  </si>
  <si>
    <t>glutathione hydralase periplasmic</t>
  </si>
  <si>
    <t xml:space="preserve">h2o[p] + gthrd[p]  -&gt; cgly[p] + glu_L[p] </t>
  </si>
  <si>
    <t>SGRAN_1375 or SGRAN_0988 or SGRAN_0989 or SGRAN_3405</t>
  </si>
  <si>
    <t>SGRAN_1375 SGRAN_0988 SGRAN_0989 SGRAN_3405</t>
  </si>
  <si>
    <t>GTHS</t>
  </si>
  <si>
    <t>glutathione synthetase</t>
  </si>
  <si>
    <t xml:space="preserve">atp[c] + gly[c] + glucys[c]  -&gt; h[c] + adp[c] + pi[c] + gthrd[c] </t>
  </si>
  <si>
    <t>SGRAN_1697</t>
  </si>
  <si>
    <t>Glutamate Metabolism (en KEGG Glutathione metabolism)</t>
  </si>
  <si>
    <t>6.3.2.3</t>
  </si>
  <si>
    <t>GTPCI</t>
  </si>
  <si>
    <t>GTP cyclohydrolase I</t>
  </si>
  <si>
    <t xml:space="preserve">h2o[c] + gtp[c]  -&gt; h[c] + for[c] + ahdt[c] </t>
  </si>
  <si>
    <t>SGRAN_1434</t>
  </si>
  <si>
    <t>3.5.4.16</t>
  </si>
  <si>
    <t>GTPCII2</t>
  </si>
  <si>
    <t>GTP cyclohydrolase II 25drapp</t>
  </si>
  <si>
    <t xml:space="preserve">3 h2o[c] + gtp[c]  -&gt; 2 h[c] + ppi[c] + for[c] + 25drapp[c] </t>
  </si>
  <si>
    <t>SGRAN_3894 or SGRAN_0376</t>
  </si>
  <si>
    <t>SGRAN_0376 SGRAN_3894</t>
  </si>
  <si>
    <t>RibA</t>
  </si>
  <si>
    <t>GTPDPDP</t>
  </si>
  <si>
    <t>guanosine-5'-triphosphate,3'-diphosphate diphosphatase</t>
  </si>
  <si>
    <t xml:space="preserve">h2o[c] + gdptp[c]  -&gt; h[c] + pi[c] + ppgpp[c] </t>
  </si>
  <si>
    <t>SGRAN_2971</t>
  </si>
  <si>
    <t>3.6.1.40</t>
  </si>
  <si>
    <t>GTPDPK</t>
  </si>
  <si>
    <t>GTP diphosphokinase</t>
  </si>
  <si>
    <t xml:space="preserve">atp[c] + gtp[c]  -&gt; h[c] + amp[c] + gdptp[c] </t>
  </si>
  <si>
    <t>2.7.6.5</t>
  </si>
  <si>
    <t>GTPHs</t>
  </si>
  <si>
    <t>GTP amine hydrolysis (spontaneous)</t>
  </si>
  <si>
    <t xml:space="preserve">h[c] + h2o[c] + gtp[c]  -&gt; nh4[c] + xtp[c] </t>
  </si>
  <si>
    <t>GUACYC</t>
  </si>
  <si>
    <t>guanylate cyclase</t>
  </si>
  <si>
    <t xml:space="preserve">gtp[c]  -&gt; ppi[c] + 35cgmp[c] </t>
  </si>
  <si>
    <t>SGRAN_3018 or SGRAN_0908</t>
  </si>
  <si>
    <t>SGRAN_3018 SGRAN_0908</t>
  </si>
  <si>
    <t>4.6.1.2</t>
  </si>
  <si>
    <t>GUAPRT</t>
  </si>
  <si>
    <t>guanine phosphoribosyltransferase</t>
  </si>
  <si>
    <t xml:space="preserve">prpp[c] + gua[c]  -&gt; ppi[c] + gmp[c] </t>
  </si>
  <si>
    <t>H2O2tex</t>
  </si>
  <si>
    <t>hydrogen peroxide transport via diffusion external</t>
  </si>
  <si>
    <t xml:space="preserve">h2o2[e]  &lt;=&gt; h2o2[p] </t>
  </si>
  <si>
    <t>H2Otex</t>
  </si>
  <si>
    <t>H2O transport via diffusion extracellular to periplasm</t>
  </si>
  <si>
    <t xml:space="preserve">h2o[e]  &lt;=&gt; h2o[p] </t>
  </si>
  <si>
    <t>H2Otpp</t>
  </si>
  <si>
    <t>H2O transport via diffusion periplasm</t>
  </si>
  <si>
    <t xml:space="preserve">h2o[p]  &lt;=&gt; h2o[c] </t>
  </si>
  <si>
    <t>H2SO</t>
  </si>
  <si>
    <t>Hydrogen sulfide oxidation</t>
  </si>
  <si>
    <t xml:space="preserve">2 o2[c] + h2s[c]  -&gt; 2 h[c] + so4[c] </t>
  </si>
  <si>
    <t>HACD10i</t>
  </si>
  <si>
    <t>3 hydroxyacyl CoA dehydrogenase 3 oxoheptaryl CoA</t>
  </si>
  <si>
    <t xml:space="preserve">nad[c] + 3hhpcoa[c]  -&gt; h[c] + nadh[c] + 3ohpcoa[c] </t>
  </si>
  <si>
    <t>SGRAN_3238 or SGRAN_0502 or SGRAN_4071</t>
  </si>
  <si>
    <t>SGRAN_3238 SGRAN_0502 SGRAN_4071</t>
  </si>
  <si>
    <t>1.1.1.35</t>
  </si>
  <si>
    <t>HACD1i</t>
  </si>
  <si>
    <t>3 hydroxyacyl CoA dehydrogenase acetoacetyl CoA</t>
  </si>
  <si>
    <t xml:space="preserve">nad[c] + 3hbcoa[c]  -&gt; h[c] + nadh[c] + aacoa[c] </t>
  </si>
  <si>
    <t>SGRAN_3238 or SGRAN_0502 or SGRAN_4048 or SGRAN_4071</t>
  </si>
  <si>
    <t>SGRAN_3238 SGRAN_0502 SGRAN_4071 SGRAN_4048</t>
  </si>
  <si>
    <t>HACD24i</t>
  </si>
  <si>
    <t>3 hydroxyacyl CoA dehydrogenase 3 oxo 9Z octadecenyl CoA</t>
  </si>
  <si>
    <t xml:space="preserve">nad[c] + 3hodecoa[c]  -&gt; h[c] + nadh[c] + 3oodecoa[c] </t>
  </si>
  <si>
    <t>HACD25i</t>
  </si>
  <si>
    <t>3 hydroxyacyl CoA dehydrogenase 3 oxo 7Z hexadecenyl CoA</t>
  </si>
  <si>
    <t xml:space="preserve">nad[c] + 3hhdd7coa[c]  -&gt; h[c] + nadh[c] + 3ohdd7coa[c] </t>
  </si>
  <si>
    <t>HACD26i</t>
  </si>
  <si>
    <t>3 hydroxyacyl CoA dehydrogenase 3 oxo 5Z tetradecenyl CoA</t>
  </si>
  <si>
    <t xml:space="preserve">nad[c] + 3hdd5coa[c]  -&gt; h[c] + nadh[c] + 3odd5coa[c] </t>
  </si>
  <si>
    <t>HACD2i</t>
  </si>
  <si>
    <t>3 hydroxyacyl CoA dehydrogenase 3 oxohexanoyl CoA</t>
  </si>
  <si>
    <t xml:space="preserve">nad[c] + 3hhcoa[c]  -&gt; h[c] + nadh[c] + 3ohcoa[c] </t>
  </si>
  <si>
    <t>HACD3i</t>
  </si>
  <si>
    <t>3 hydroxyacyl CoA dehydrogenase 3 oxooctanoyl CoA</t>
  </si>
  <si>
    <t xml:space="preserve">nad[c] + 3hocoa[c]  -&gt; h[c] + nadh[c] + 3oocoa[c] </t>
  </si>
  <si>
    <t>HACD4i</t>
  </si>
  <si>
    <t>3 hydroxyacyl CoA dehydrogenase 3 oxodecanoyl CoA</t>
  </si>
  <si>
    <t xml:space="preserve">nad[c] + 3hdcoa[c]  -&gt; h[c] + nadh[c] + 3odcoa[c] </t>
  </si>
  <si>
    <t>HACD5i</t>
  </si>
  <si>
    <t>3 hydroxyacyl CoA dehydrogenase 3 oxododecanoyl CoA</t>
  </si>
  <si>
    <t xml:space="preserve">nad[c] + 3hddcoa[c]  -&gt; h[c] + nadh[c] + 3oddcoa[c] </t>
  </si>
  <si>
    <t>HACD6i</t>
  </si>
  <si>
    <t>3 hydroxyacyl CoA dehydrogenase 3 oxotetradecanoyl CoA</t>
  </si>
  <si>
    <t xml:space="preserve">nad[c] + 3htdcoa[c]  -&gt; h[c] + nadh[c] + 3otdcoa[c] </t>
  </si>
  <si>
    <t>HACD7i</t>
  </si>
  <si>
    <t>3 hydroxyacyl CoA dehydrogenase 3 oxohexadecanoyl CoA</t>
  </si>
  <si>
    <t xml:space="preserve">nad[c] + 3hhdcoa[c]  -&gt; h[c] + nadh[c] + 3ohdcoa[c] </t>
  </si>
  <si>
    <t>HACD8i</t>
  </si>
  <si>
    <t>3 hydroxyacyl CoA dehydrogenase 3 oxooctadecanoyl CoA</t>
  </si>
  <si>
    <t xml:space="preserve">nad[c] + 3hodcoa[c]  -&gt; h[c] + nadh[c] + 3oodcoa[c] </t>
  </si>
  <si>
    <t>HACD9i</t>
  </si>
  <si>
    <t>3 hydroxyacyl CoA dehydrogenase 3 oxovaleryl CoA</t>
  </si>
  <si>
    <t xml:space="preserve">nad[c] + 3hptcoa[c]  -&gt; h[c] + nadh[c] + 3optcoa[c] </t>
  </si>
  <si>
    <t>HBZOPT</t>
  </si>
  <si>
    <t>Hydroxybenzoate octaprenyltransferase</t>
  </si>
  <si>
    <t xml:space="preserve">4hbz[c] + octdp[c]  -&gt; ppi[c] + 3ophb[c] </t>
  </si>
  <si>
    <t>SGRAN_0768</t>
  </si>
  <si>
    <t>UbiA</t>
  </si>
  <si>
    <t>HCO3E</t>
  </si>
  <si>
    <t>HCO3 equilibration reaction</t>
  </si>
  <si>
    <t xml:space="preserve">co2[c] + h2o[c]  &lt;=&gt; h[c] + hco3[c] </t>
  </si>
  <si>
    <t>SGRAN_2200</t>
  </si>
  <si>
    <t>HCO3tex</t>
  </si>
  <si>
    <t>Bicarbonate transport via diffusion (extracellular to periplasm)</t>
  </si>
  <si>
    <t xml:space="preserve">hco3[e]  &lt;=&gt; hco3[p] </t>
  </si>
  <si>
    <t>HCYSMT</t>
  </si>
  <si>
    <t>homocysteine S-methyltransferase</t>
  </si>
  <si>
    <t xml:space="preserve">hcys_L[c] + amet[c]  -&gt; h[c] + ahcys[c] + met_L[c] </t>
  </si>
  <si>
    <t>2.1.1.10</t>
  </si>
  <si>
    <t>HDDDAH</t>
  </si>
  <si>
    <t>2 hydroxydec 2,4 diene 1,10 dioate hydratase</t>
  </si>
  <si>
    <t xml:space="preserve">h2o[c] + hddda[c]  -&gt; dhdda[c] </t>
  </si>
  <si>
    <t>SGRAN_2798</t>
  </si>
  <si>
    <t>ThnE</t>
  </si>
  <si>
    <t>HEMEOS</t>
  </si>
  <si>
    <t>Heme O synthase</t>
  </si>
  <si>
    <t xml:space="preserve">h2o[c] + pheme[c] + frdp[c]  -&gt; ppi[c] + hemeO[c] </t>
  </si>
  <si>
    <t>SGRAN_3025</t>
  </si>
  <si>
    <t>HEX1</t>
  </si>
  <si>
    <t>hexokinase (D-glucose:ATP)</t>
  </si>
  <si>
    <t xml:space="preserve">atp[c] + glc_D[c]  -&gt; h[c] + adp[c] + g6p[c] </t>
  </si>
  <si>
    <t>SGRAN_1894</t>
  </si>
  <si>
    <t>2.7.1.2</t>
  </si>
  <si>
    <t>HGNTOR</t>
  </si>
  <si>
    <t>Homogentisateoxygen 1 2 oxidoreductase decyclizing</t>
  </si>
  <si>
    <t xml:space="preserve">o2[c] + hgentis[c]  -&gt; h[c] + 4mlacac[c] </t>
  </si>
  <si>
    <t>SGRAN_3705</t>
  </si>
  <si>
    <t>1.13.11.5</t>
  </si>
  <si>
    <t>HIBDkt</t>
  </si>
  <si>
    <t>3 hydroxyisobutyrate dehydrogenase</t>
  </si>
  <si>
    <t xml:space="preserve">nad[c] + 3hmp[c]  -&gt; h[c] + nadh[c] + mmtsa[c] </t>
  </si>
  <si>
    <t>SGRAN_4073</t>
  </si>
  <si>
    <t>Valine Leucine and isoleucine degradation</t>
  </si>
  <si>
    <t>1.1.1.31</t>
  </si>
  <si>
    <t>HISD</t>
  </si>
  <si>
    <t>histidase</t>
  </si>
  <si>
    <t xml:space="preserve">his_L[c]  -&gt; nh4[c] + urcan[c] </t>
  </si>
  <si>
    <t>SGRAN_3306</t>
  </si>
  <si>
    <t>4.3.1.3</t>
  </si>
  <si>
    <t>HISt2rpp</t>
  </si>
  <si>
    <t>L-histidine reversible transport via proton symport (periplasm)</t>
  </si>
  <si>
    <t xml:space="preserve">h[p] + his_L[p]  &lt;=&gt; h[c] + his_L[c] </t>
  </si>
  <si>
    <t>SGRAN_3564</t>
  </si>
  <si>
    <t>HISTD</t>
  </si>
  <si>
    <t>histidinol dehydrogenase</t>
  </si>
  <si>
    <t xml:space="preserve">2 nad[c] + h2o[c] + histd[c]  -&gt; 3 h[c] + 2 nadh[c] + his_L[c] </t>
  </si>
  <si>
    <t>SGRAN_1679</t>
  </si>
  <si>
    <t>1.1.1.23</t>
  </si>
  <si>
    <t>HIStex</t>
  </si>
  <si>
    <t>L histidine transport via diffusion extracellular to periplasm</t>
  </si>
  <si>
    <t xml:space="preserve">his_L[e]  &lt;=&gt; his_L[p] </t>
  </si>
  <si>
    <t>HISTP</t>
  </si>
  <si>
    <t>histidinol-phosphatase</t>
  </si>
  <si>
    <t xml:space="preserve">h2o[c] + hisp[c]  -&gt; pi[c] + histd[c] </t>
  </si>
  <si>
    <t>SGRAN_3686 or SGRAN_0337</t>
  </si>
  <si>
    <t>SGRAN_3686 SGRAN_0337</t>
  </si>
  <si>
    <t>3.1.3.15</t>
  </si>
  <si>
    <t>HISTRS</t>
  </si>
  <si>
    <t>Histidyl tRNA synthetase</t>
  </si>
  <si>
    <t xml:space="preserve">atp[c] + his_L[c] + trnahis[c]  -&gt; amp[c] + ppi[c] + histrna[c] </t>
  </si>
  <si>
    <t>SGRAN_3734</t>
  </si>
  <si>
    <t>6.1.1.21</t>
  </si>
  <si>
    <t>HKNDDH</t>
  </si>
  <si>
    <t>2-hydroxy-6-ketonona-2,4-dienedioic acid hydrolase</t>
  </si>
  <si>
    <t xml:space="preserve">h2o[c] + hkndd[c]  -&gt; h[c] + op4en[c] + succ[c] </t>
  </si>
  <si>
    <t>SGRAN_1584</t>
  </si>
  <si>
    <t>MhpC</t>
  </si>
  <si>
    <t>HKYNH</t>
  </si>
  <si>
    <t>3 Hydroxy L kynurenine hydrolase</t>
  </si>
  <si>
    <t xml:space="preserve">h2o[c] + hLkynr[c]  &lt;=&gt; ala_L[c] + 3hanthrn[c] </t>
  </si>
  <si>
    <t>SGRAN_3565</t>
  </si>
  <si>
    <t>KynU</t>
  </si>
  <si>
    <t>HMBS</t>
  </si>
  <si>
    <t>hydroxymethylbilane synthase</t>
  </si>
  <si>
    <t xml:space="preserve">h2o[c] + 4 ppbng[c]  -&gt; 4 nh4[c] + hmbil[c] </t>
  </si>
  <si>
    <t>SGRAN_0240</t>
  </si>
  <si>
    <t>4.3.1.8</t>
  </si>
  <si>
    <t>HMGL</t>
  </si>
  <si>
    <t>hydroxymethylglutaryl CoA lyase</t>
  </si>
  <si>
    <t xml:space="preserve">hmgcoa[c]  -&gt; accoa[c] + acac[c] </t>
  </si>
  <si>
    <t>SGRAN_0442</t>
  </si>
  <si>
    <t>4.1.3.4</t>
  </si>
  <si>
    <t>HMPK1</t>
  </si>
  <si>
    <t>hydroxymethylpyrimidine kinase (ATP)</t>
  </si>
  <si>
    <t xml:space="preserve">atp[c] + 4ahmmp[c]  -&gt; h[c] + adp[c] + 4ampm[c] </t>
  </si>
  <si>
    <t>SGRAN_2084</t>
  </si>
  <si>
    <t>ThiD</t>
  </si>
  <si>
    <t>Cofactor and Prosthetic Group Biosynthesis, Thiamine Metabolism</t>
  </si>
  <si>
    <t>2.7.1.49</t>
  </si>
  <si>
    <t>HOPNTAL</t>
  </si>
  <si>
    <t>4-hydroxy-2-oxopentanoate aldolase</t>
  </si>
  <si>
    <t xml:space="preserve">4h2opntn[c]  -&gt; pyr[c] + acald[c] </t>
  </si>
  <si>
    <t>SGRAN_1422 or SGRAN_1579</t>
  </si>
  <si>
    <t>SGRAN_1422 SGRAN_1579</t>
  </si>
  <si>
    <t>MhpE</t>
  </si>
  <si>
    <t>HPPK</t>
  </si>
  <si>
    <t>2 amino 4 hydroxy 6 hydroxymethyldihydropteridine diphosphokinase</t>
  </si>
  <si>
    <t xml:space="preserve">atp[c] + 2ahhmp[c]  -&gt; h[c] + amp[c] + 2ahhmd[c] </t>
  </si>
  <si>
    <t>SGRAN_2335</t>
  </si>
  <si>
    <t>2.7.6.3</t>
  </si>
  <si>
    <t>HPPPNDO</t>
  </si>
  <si>
    <t>2,3-dihydroxypheylpropionate 1,2-dioxygenase</t>
  </si>
  <si>
    <t xml:space="preserve">o2[c] + dhpppn[c]  -&gt; h[c] + hkndd[c] </t>
  </si>
  <si>
    <t>(SGRAN_1575 and SGRAN_1576)</t>
  </si>
  <si>
    <t>SGRAN_1575 SGRAN_1576</t>
  </si>
  <si>
    <t>MhpB ¿?</t>
  </si>
  <si>
    <t>1.13.11.16</t>
  </si>
  <si>
    <t>HPPPNt2rpp</t>
  </si>
  <si>
    <t>3-(3-hydroxyphenyl)propionate transport via proton symport, reversible (periplasm)</t>
  </si>
  <si>
    <t xml:space="preserve">h[p] + 3hpppn[p]  &lt;=&gt; h[c] + 3hpppn[c] </t>
  </si>
  <si>
    <t>SGRAN_1469</t>
  </si>
  <si>
    <t>MhpT</t>
  </si>
  <si>
    <t>HPPPNtex</t>
  </si>
  <si>
    <t>3-(3-hydroxyphenyl)propionate transport via diffusion (extracellular to periplasm)</t>
  </si>
  <si>
    <t xml:space="preserve">3hpppn[e]  &lt;=&gt; 3hpppn[p] </t>
  </si>
  <si>
    <t>Transport OuG62:L62ter Membrane</t>
  </si>
  <si>
    <t>HSDy</t>
  </si>
  <si>
    <t>homoserine dehydrogenase NADPH</t>
  </si>
  <si>
    <t xml:space="preserve">nadp[c] + hom_L[c]  &lt;=&gt; h[c] + nadph[c] + aspsa[c] </t>
  </si>
  <si>
    <t>SGRAN_3998</t>
  </si>
  <si>
    <t>1.1.1.3</t>
  </si>
  <si>
    <t>HSERTA</t>
  </si>
  <si>
    <t>homoserine O trans acetylase</t>
  </si>
  <si>
    <t xml:space="preserve">accoa[c] + hom_L[c]  &lt;=&gt; coa[c] + achms[c] </t>
  </si>
  <si>
    <t>(SGRAN_4156 and SGRAN_4155)</t>
  </si>
  <si>
    <t>SGRAN_4156 SGRAN_4155</t>
  </si>
  <si>
    <t>2.3.1.31</t>
  </si>
  <si>
    <t>HSK</t>
  </si>
  <si>
    <t>homoserine kinase</t>
  </si>
  <si>
    <t xml:space="preserve">atp[c] + hom_L[c]  -&gt; h[c] + adp[c] + phom[c] </t>
  </si>
  <si>
    <t>SGRAN_1911</t>
  </si>
  <si>
    <t>2.7.1.39</t>
  </si>
  <si>
    <t>HSST</t>
  </si>
  <si>
    <t>homoserine O-succinyltransferase</t>
  </si>
  <si>
    <t xml:space="preserve">succoa[c] + hom_L[c]  -&gt; coa[c] + suchms[c] </t>
  </si>
  <si>
    <t>HSTPT</t>
  </si>
  <si>
    <t>histidinol-phosphate transaminase</t>
  </si>
  <si>
    <t xml:space="preserve">glu_L[c] + imacp[c]  -&gt; akg[c] + hisp[c] </t>
  </si>
  <si>
    <t>SGRAN_4157</t>
  </si>
  <si>
    <t>2.6.1.9</t>
  </si>
  <si>
    <t>Htex</t>
  </si>
  <si>
    <t>proton transport via diffusion extracellular to periplasm</t>
  </si>
  <si>
    <t xml:space="preserve">h[e]  &lt;=&gt; h[p] </t>
  </si>
  <si>
    <t>HXAtexi</t>
  </si>
  <si>
    <t>Hexanoate transport via diffusion extracellular to periplasm</t>
  </si>
  <si>
    <t xml:space="preserve">hxa[e]  -&gt; hxa[p] </t>
  </si>
  <si>
    <t>HXCT</t>
  </si>
  <si>
    <t>Acetyl-CoA:hexanoate-CoA transferase</t>
  </si>
  <si>
    <t xml:space="preserve">accoa[c] + hxa[c]  -&gt; ac[c] + hxcoa[c] </t>
  </si>
  <si>
    <t>HYGBDIAS</t>
  </si>
  <si>
    <t>hydrogenobyrinic acid a,c-diamide synthase (glutamine-hydrolysing)</t>
  </si>
  <si>
    <t xml:space="preserve">h2o[c] + 2 atp[c] + 2 gln_L[c] + hgbyr[c]  -&gt; 2 h[c] + 2 adp[c] + ppi[c] + 2 glu_L[c] + hgbam[c] </t>
  </si>
  <si>
    <t>SGRAN_3622</t>
  </si>
  <si>
    <t>CobB</t>
  </si>
  <si>
    <t>I2FE2SR</t>
  </si>
  <si>
    <t>ISC 2Fe 2S regeneration</t>
  </si>
  <si>
    <t xml:space="preserve">2fe1s[c] + iscssh[c] + iscu[c]  -&gt; 4 h[c] + iscs[c] + iscu_2fe2s[c] </t>
  </si>
  <si>
    <t>(SGRAN_1366 and SGRAN_2434)</t>
  </si>
  <si>
    <t>SGRAN_1366 SGRAN_2434</t>
  </si>
  <si>
    <t>Cofactor and Prosthetic Group Biosynthesis Feclusters metabolism</t>
  </si>
  <si>
    <t>I2FE2SS2fdx</t>
  </si>
  <si>
    <t>ISC 2Fe 2S Synthesis II</t>
  </si>
  <si>
    <t xml:space="preserve">2 fe2[c] + 2 fdxr_22[c] + 2 iscssh[c] + iscu_2fe2s[c]  -&gt; 4 h[c] + 2 fdxo_22[c] + 2 iscs[c] + iscu_2fe2s2[c] </t>
  </si>
  <si>
    <t>I2FE2SSfdx</t>
  </si>
  <si>
    <t>ISC 2Fe 2S Synthesis</t>
  </si>
  <si>
    <t xml:space="preserve">2 fe2[c] + 2 fdxr_22[c] + 2 iscssh[c] + iscu[c]  -&gt; 4 h[c] + 2 fdxo_22[c] + 2 iscs[c] + iscu_2fe2s[c] </t>
  </si>
  <si>
    <t>I2FE2ST</t>
  </si>
  <si>
    <t>ISC 2Fe 2S Transfer</t>
  </si>
  <si>
    <t xml:space="preserve">4 h[c] + iscu_2fe2s[c]  -&gt; 2fe2s[c] + iscu[c] </t>
  </si>
  <si>
    <t>(SGRAN_1365 and SGRAN_1366)</t>
  </si>
  <si>
    <t>SGRAN_1366 SGRAN_1365</t>
  </si>
  <si>
    <t>I4FE4SRfdx</t>
  </si>
  <si>
    <t>ISC 4Fe 4S Reduction</t>
  </si>
  <si>
    <t xml:space="preserve">4 h[c] + 2 fdxr_22[c] + iscu_2fe2s2[c]  -&gt; 2 fdxo_22[c] + iscu_4fe4s[c] </t>
  </si>
  <si>
    <t>I4FE4ST</t>
  </si>
  <si>
    <t>ISC 4Fe 4S Transfer</t>
  </si>
  <si>
    <t xml:space="preserve">4 h[c] + iscu_4fe4s[c]  -&gt; 4fe4s[c] + iscu[c] </t>
  </si>
  <si>
    <t>ICDHyr</t>
  </si>
  <si>
    <t>isocitrate dehydrogenase (NADP)</t>
  </si>
  <si>
    <t xml:space="preserve">nadp[c] + icit[c]  &lt;=&gt; co2[c] + nadph[c] + akg[c] </t>
  </si>
  <si>
    <t>SGRAN_2768</t>
  </si>
  <si>
    <t>1.1.1.42</t>
  </si>
  <si>
    <t>ICL</t>
  </si>
  <si>
    <t>Isocitrate lyase</t>
  </si>
  <si>
    <t xml:space="preserve">icit[c]  -&gt; succ[c] + glx[c] </t>
  </si>
  <si>
    <t>SGRAN_2065</t>
  </si>
  <si>
    <t>4.1.3.1</t>
  </si>
  <si>
    <t>ICYSDS</t>
  </si>
  <si>
    <t>ISC Cysteine desulfuration</t>
  </si>
  <si>
    <t xml:space="preserve">cys_L[c] + iscs[c]  -&gt; ala_L[c] + iscssh[c] </t>
  </si>
  <si>
    <t>SGRAN_2434</t>
  </si>
  <si>
    <t>Cofactor and Prosthetic Group Biosynthesis, FeS clusters metabolism</t>
  </si>
  <si>
    <t>IG3PS</t>
  </si>
  <si>
    <t>Imidazole glycerol 3 phosphate synthase</t>
  </si>
  <si>
    <t xml:space="preserve">gln_L[c] + prlp[c]  -&gt; h[c] + glu_L[c] + aicar[c] + eig3p[c] </t>
  </si>
  <si>
    <t>(SGRAN_3683 and SGRAN_3685)</t>
  </si>
  <si>
    <t>SGRAN_3683 SGRAN_3685</t>
  </si>
  <si>
    <t>IGPDH</t>
  </si>
  <si>
    <t>imidazoleglycerol phosphate dehydratase</t>
  </si>
  <si>
    <t xml:space="preserve">eig3p[c]  -&gt; h2o[c] + imacp[c] </t>
  </si>
  <si>
    <t>SGRAN_3686</t>
  </si>
  <si>
    <t>4.2.1.19</t>
  </si>
  <si>
    <t>IGPS</t>
  </si>
  <si>
    <t>indole 3 glycerol phosphate synthase</t>
  </si>
  <si>
    <t xml:space="preserve">h[c] + 2cpr5p[c]  -&gt; co2[c] + h2o[c] + 3ig3p[c] </t>
  </si>
  <si>
    <t>SGRAN_1945</t>
  </si>
  <si>
    <t>4.1.1.48</t>
  </si>
  <si>
    <t>ILEDHr</t>
  </si>
  <si>
    <t>Isoleucine dehydrogenase</t>
  </si>
  <si>
    <t xml:space="preserve">nad[c] + h2o[c] + ile_L[c]  &lt;=&gt; h[c] + nadh[c] + nh4[c] + 3mop[c] </t>
  </si>
  <si>
    <t>SGRAN_2658 or SGRAN_3000</t>
  </si>
  <si>
    <t>SGRAN_2658 SGRAN_3000</t>
  </si>
  <si>
    <t>1.4.1.9</t>
  </si>
  <si>
    <t>ILETA</t>
  </si>
  <si>
    <t>isoleucine transaminase</t>
  </si>
  <si>
    <t xml:space="preserve">akg[c] + ile_L[c]  &lt;=&gt; glu_L[c] + 3mop[c] </t>
  </si>
  <si>
    <t>SGRAN_1033</t>
  </si>
  <si>
    <t>2.6.1.42</t>
  </si>
  <si>
    <t>ILETRS</t>
  </si>
  <si>
    <t>Isoleucyl-tRNA synthetase</t>
  </si>
  <si>
    <t xml:space="preserve">atp[c] + ile_L[c] + trnaile[c]  -&gt; amp[c] + ppi[c] + iletrna[c] </t>
  </si>
  <si>
    <t>SGRAN_3908</t>
  </si>
  <si>
    <t>6.1.1.5</t>
  </si>
  <si>
    <t>IMPC</t>
  </si>
  <si>
    <t>IMP cyclohydrolase</t>
  </si>
  <si>
    <t xml:space="preserve">h2o[c] + imp[c]  &lt;=&gt; fprica[c] </t>
  </si>
  <si>
    <t>3.5.4.10</t>
  </si>
  <si>
    <t>IMPD</t>
  </si>
  <si>
    <t>IMP dehydrogenase</t>
  </si>
  <si>
    <t xml:space="preserve">nad[c] + h2o[c] + imp[c]  -&gt; h[c] + nadh[c] + xmp[c] </t>
  </si>
  <si>
    <t>SGRAN_2988</t>
  </si>
  <si>
    <t>1.1.1.205</t>
  </si>
  <si>
    <t>IPDPS</t>
  </si>
  <si>
    <t>1 hydroxy 2 methyl 2 E butenyl 4 diphosphate reductase ipdp</t>
  </si>
  <si>
    <t xml:space="preserve">h[c] + nadh[c] + h2mb4p[c]  -&gt; nad[c] + h2o[c] + ipdp[c] </t>
  </si>
  <si>
    <t>IPMD</t>
  </si>
  <si>
    <t>3 isopropylmalate dehydrogenase</t>
  </si>
  <si>
    <t xml:space="preserve">nad[c] + 3c2hmp[c]  -&gt; h[c] + nadh[c] + 3c4mop[c] </t>
  </si>
  <si>
    <t>SGRAN_2259</t>
  </si>
  <si>
    <t>1.1.1.85</t>
  </si>
  <si>
    <t>IPPMIa</t>
  </si>
  <si>
    <t>3 isopropylmalate dehydratase</t>
  </si>
  <si>
    <t xml:space="preserve">3c2hmp[c]  &lt;=&gt; h2o[c] + 2ippm[c] </t>
  </si>
  <si>
    <t>(SGRAN_3359 and SGRAN_3360) or (SGRAN_0420 and SGRAN_0421)</t>
  </si>
  <si>
    <t>SGRAN_3359 SGRAN_3360 SGRAN_0420 SGRAN_0421</t>
  </si>
  <si>
    <t>4.2.1.33</t>
  </si>
  <si>
    <t>IPPMIb</t>
  </si>
  <si>
    <t>2 isopropylmalate hydratase</t>
  </si>
  <si>
    <t xml:space="preserve">h2o[c] + 2ippm[c]  &lt;=&gt; 3c3hmp[c] </t>
  </si>
  <si>
    <t>IPPS</t>
  </si>
  <si>
    <t>2 isopropylmalate synthase</t>
  </si>
  <si>
    <t xml:space="preserve">h2o[c] + accoa[c] + 3mob[c]  -&gt; h[c] + coa[c] + 3c3hmp[c] </t>
  </si>
  <si>
    <t>SGRAN_2641</t>
  </si>
  <si>
    <t>2.3.3.13</t>
  </si>
  <si>
    <t>IZPN</t>
  </si>
  <si>
    <t>imidazolonepropionase</t>
  </si>
  <si>
    <t xml:space="preserve">h2o[c] + 4izp[c]  -&gt; h[c] + forglu[c] </t>
  </si>
  <si>
    <t>SGRAN_3307</t>
  </si>
  <si>
    <t>3.5.2.7</t>
  </si>
  <si>
    <t>Kabcpp</t>
  </si>
  <si>
    <t>Potassium ABC transporter (periplasm)</t>
  </si>
  <si>
    <t xml:space="preserve">h2o[c] + atp[c] + k[p]  -&gt; h[c] + adp[c] + pi[c] + k[c] </t>
  </si>
  <si>
    <t>(SGRAN_0162 and SGRAN_0164 and SGRAN_0165)</t>
  </si>
  <si>
    <t>SGRAN_0162 SGRAN_0164 SGRAN_0165</t>
  </si>
  <si>
    <t>KARA1</t>
  </si>
  <si>
    <t>ketol acid reductoisomerase 2 3 dihydroxy 3 methylbutanoate</t>
  </si>
  <si>
    <t xml:space="preserve">nadp[c] + 23dhmb[c]  &lt;=&gt; h[c] + nadph[c] + alac_S[c] </t>
  </si>
  <si>
    <t>1.1.1.86</t>
  </si>
  <si>
    <t>KARA2</t>
  </si>
  <si>
    <t>ketol acid reductoisomerase 2 Acetolactate</t>
  </si>
  <si>
    <t xml:space="preserve">h[c] + nadph[c] + 2ahbut[c]  &lt;=&gt; nadp[c] + 23dhmp[c] </t>
  </si>
  <si>
    <t>KAS14</t>
  </si>
  <si>
    <t>beta-ketoacyl-ACP synthase</t>
  </si>
  <si>
    <t xml:space="preserve">h[c] + malACP[c] + acACP[c]  -&gt; co2[c] + ACP[c] + actACP[c] </t>
  </si>
  <si>
    <t>KAS15</t>
  </si>
  <si>
    <t>beta ketoacyl ACP synthase 2</t>
  </si>
  <si>
    <t xml:space="preserve">h[c] + malACP[c] + accoa[c]  -&gt; co2[c] + coa[c] + actACP[c] </t>
  </si>
  <si>
    <t>SGRAN_3682 or SGRAN_3048</t>
  </si>
  <si>
    <t>SGRAN_3682 SGRAN_3048</t>
  </si>
  <si>
    <t>KAT1</t>
  </si>
  <si>
    <t>3-ketoacyl-CoA thiolase</t>
  </si>
  <si>
    <t xml:space="preserve">coa[c] + aacoa[c]  -&gt; 2 accoa[c] </t>
  </si>
  <si>
    <t>SGRAN_3695</t>
  </si>
  <si>
    <t>2.3.1.16</t>
  </si>
  <si>
    <t>KAT10</t>
  </si>
  <si>
    <t>acetyl-CoA C-acyltransferase (3-oxoheptaryl-CoA)</t>
  </si>
  <si>
    <t xml:space="preserve">coa[c] + 3ohpcoa[c]  -&gt; accoa[c] + ptcoa[c] </t>
  </si>
  <si>
    <t>KAT2</t>
  </si>
  <si>
    <t xml:space="preserve">coa[c] + 3ohcoa[c]  -&gt; accoa[c] + btcoa[c] </t>
  </si>
  <si>
    <t>KAT24</t>
  </si>
  <si>
    <t>acetyl-CoA C-acyltransferase (cis-hexadec-7-enoyl-CoA)</t>
  </si>
  <si>
    <t xml:space="preserve">coa[c] + 3oodecoa[c]  -&gt; accoa[c] + hdd7coa[c] </t>
  </si>
  <si>
    <t>KAT25</t>
  </si>
  <si>
    <t>acetyl-CoA C-acyltransferase (cis-tetradec-5-enoyl-CoA)</t>
  </si>
  <si>
    <t xml:space="preserve">coa[c] + 3ohdd7coa[c]  -&gt; accoa[c] + tded5coa[c] </t>
  </si>
  <si>
    <t>KAT26</t>
  </si>
  <si>
    <t>acetyl-CoA C-acyltransferase (cis-dodedec-3-enoyl-CoA)(C121d3)</t>
  </si>
  <si>
    <t xml:space="preserve">coa[c] + 3odd5coa[c]  -&gt; dded3coa[c] + accoa[c] </t>
  </si>
  <si>
    <t>KAT3</t>
  </si>
  <si>
    <t xml:space="preserve">coa[c] + 3oocoa[c]  -&gt; accoa[c] + hxcoa[c] </t>
  </si>
  <si>
    <t>KAT4</t>
  </si>
  <si>
    <t xml:space="preserve">coa[c] + 3odcoa[c]  -&gt; accoa[c] + occoa[c] </t>
  </si>
  <si>
    <t>KAT5</t>
  </si>
  <si>
    <t xml:space="preserve">coa[c] + 3oddcoa[c]  -&gt; accoa[c] + dcacoa[c] </t>
  </si>
  <si>
    <t>KAT6</t>
  </si>
  <si>
    <t xml:space="preserve">coa[c] + 3otdcoa[c]  -&gt; accoa[c] + ddcacoa[c] </t>
  </si>
  <si>
    <t>KAT7</t>
  </si>
  <si>
    <t xml:space="preserve">coa[c] + 3ohdcoa[c]  -&gt; accoa[c] + tdcoa[c] </t>
  </si>
  <si>
    <t>KAT8</t>
  </si>
  <si>
    <t xml:space="preserve">coa[c] + 3oodcoa[c]  -&gt; accoa[c] + pmtcoa[c] </t>
  </si>
  <si>
    <t>KAT9</t>
  </si>
  <si>
    <t>acetyl-CoA C-acyltransferase (3-oxovaleryl-CoA)</t>
  </si>
  <si>
    <t xml:space="preserve">coa[c] + 3optcoa[c]  -&gt; accoa[c] + ppcoa[c] </t>
  </si>
  <si>
    <t>Kt2pp</t>
  </si>
  <si>
    <t>potassium transport in via proton symport periplasm</t>
  </si>
  <si>
    <t xml:space="preserve">h[p] + k[p]  -&gt; h[c] + k[c] </t>
  </si>
  <si>
    <t>SGRAN_2648</t>
  </si>
  <si>
    <t>Kt3pp</t>
  </si>
  <si>
    <t>potassium transport out via proton antiport (periplasm)</t>
  </si>
  <si>
    <t xml:space="preserve">h[p] + k[c]  -&gt; h[c] + k[p] </t>
  </si>
  <si>
    <t>(SGRAN_3639 or (SGRAN_1641 and SGRAN_1642 and SGRAN_1643 and SGRAN_1644 and SGRAN_1645 and SGRAN_1646))</t>
  </si>
  <si>
    <t>SGRAN_3639 SGRAN_1641 SGRAN_1642 SGRAN_1643 SGRAN_1644 SGRAN_1645 SGRAN_1646</t>
  </si>
  <si>
    <t>Ktex</t>
  </si>
  <si>
    <t xml:space="preserve">potassium transport via diffusion extracellular to periplasm </t>
  </si>
  <si>
    <t xml:space="preserve">k[e]  &lt;=&gt; k[p] </t>
  </si>
  <si>
    <t>KYN3OX</t>
  </si>
  <si>
    <t>Kynurenine 3 monooxygenase</t>
  </si>
  <si>
    <t xml:space="preserve">h[c] + o2[c] + nadph[c] + Lkynr[c]  -&gt; h2o[c] + nadp[c] + hLkynr[c] </t>
  </si>
  <si>
    <t>SGRAN_0709</t>
  </si>
  <si>
    <t>L_LACD2</t>
  </si>
  <si>
    <t>L lactate dehydrogenase ubiquinone</t>
  </si>
  <si>
    <t xml:space="preserve">q8[c] + lac_L[c]  -&gt; pyr[c] + q8h2[c] </t>
  </si>
  <si>
    <t>SGRAN_1147</t>
  </si>
  <si>
    <t>L_LACt2rpp</t>
  </si>
  <si>
    <t>L lactate reversible transport via proton symport periplasm</t>
  </si>
  <si>
    <t xml:space="preserve">h[p] + lac_L[p]  &lt;=&gt; h[c] + lac_L[c] </t>
  </si>
  <si>
    <t>doi:10.1042/BJ20130388. Channel-mediated lactic acid transport: a novel function for aquaglyceroporins in bacteria. Gerd P. BIENERT et al.</t>
  </si>
  <si>
    <t>L_LACtex</t>
  </si>
  <si>
    <t>L lactate transport via diffusion extracellular to periplasm</t>
  </si>
  <si>
    <t xml:space="preserve">lac_L[e]  &lt;=&gt; lac_L[p] </t>
  </si>
  <si>
    <t>LDH_D3</t>
  </si>
  <si>
    <t>D_lactate dehydrogenase (cytochrome)</t>
  </si>
  <si>
    <t xml:space="preserve">2 ficytc[c] + lac_D[c]  &lt;=&gt; pyr[c] + 2 focytc[c] </t>
  </si>
  <si>
    <t>SGRAN_2715</t>
  </si>
  <si>
    <t>1.1.2.4</t>
  </si>
  <si>
    <t>LEUDHr</t>
  </si>
  <si>
    <t>leucine dehydrogenase</t>
  </si>
  <si>
    <t xml:space="preserve">nad[c] + h2o[c] + leu_L[c]  &lt;=&gt; h[c] + nadh[c] + nh4[c] + 4mop[c] </t>
  </si>
  <si>
    <t>LEUTA</t>
  </si>
  <si>
    <t>leucine transaminase</t>
  </si>
  <si>
    <t xml:space="preserve">akg[c] + leu_L[c]  &lt;=&gt; glu_L[c] + 4mop[c] </t>
  </si>
  <si>
    <t>LEUTRS</t>
  </si>
  <si>
    <t>Leucyl tRNA synthetase</t>
  </si>
  <si>
    <t xml:space="preserve">atp[c] + leu_L[c] + trnaleu[c]  -&gt; amp[c] + ppi[c] + leutrna[c] </t>
  </si>
  <si>
    <t>SGRAN_0392</t>
  </si>
  <si>
    <t>LeuS</t>
  </si>
  <si>
    <t>6.1.1.4</t>
  </si>
  <si>
    <t>LGTHL</t>
  </si>
  <si>
    <t>lactoylglutathione lyase</t>
  </si>
  <si>
    <t xml:space="preserve">mthgxl[c] + gthrd[c]  -&gt; lgt_S[c] </t>
  </si>
  <si>
    <t>SGRAN_1380</t>
  </si>
  <si>
    <t>LIPOCT</t>
  </si>
  <si>
    <t>Lipoyl(octanoyl) transferase</t>
  </si>
  <si>
    <t xml:space="preserve">h[c] + ocACP[c]  -&gt; ACP[c] + octapb[c] </t>
  </si>
  <si>
    <t>SGRAN_2122</t>
  </si>
  <si>
    <t>LIPOS</t>
  </si>
  <si>
    <t>Lipoate synthase</t>
  </si>
  <si>
    <t xml:space="preserve">nad[c] + h[c] + 2 amet[c] + 4fe4s[c] + octapb[c]  -&gt; nadh[c] + 2 dad_5[c] + 2 fe2[c] + lipopb[c] + 2 met_L[c] + 2fe2s[c] </t>
  </si>
  <si>
    <t>SGRAN_2201</t>
  </si>
  <si>
    <t>LMALCOAT</t>
  </si>
  <si>
    <t>(3S)-malyl-CoA thioesterase</t>
  </si>
  <si>
    <t xml:space="preserve">h2o[c] + lmalcoa[c]  &lt;=&gt; h[c] + coa[c] + mal_L[c] </t>
  </si>
  <si>
    <t>SGRAN_0950</t>
  </si>
  <si>
    <t>Mlc2</t>
  </si>
  <si>
    <t>LO</t>
  </si>
  <si>
    <t xml:space="preserve">L lactate oxidase </t>
  </si>
  <si>
    <t xml:space="preserve">o2[c] + lac_L[c]  -&gt; co2[c] + h2o[c] + ac[c] </t>
  </si>
  <si>
    <t>SGRAN_1891</t>
  </si>
  <si>
    <t>LPLIPAL1A120pp</t>
  </si>
  <si>
    <t>Lysophospholipase L1 (2-acylglycerophosphotidate, n-C12:0) (periplasm)</t>
  </si>
  <si>
    <t xml:space="preserve">h2o[p] + 1ddecg3p[p]  -&gt; h[p] + ddca[p] + glyc3p[p] </t>
  </si>
  <si>
    <t>SGRAN_1388</t>
  </si>
  <si>
    <t>3.1.1.5</t>
  </si>
  <si>
    <t>LPLIPAL1A140pp</t>
  </si>
  <si>
    <t>Lysophospholipase L1 (2-acylglycerophosphotidate, n-C14:0) (periplasm)</t>
  </si>
  <si>
    <t xml:space="preserve">h2o[p] + 1tdecg3p[p]  -&gt; h[p] + ttdca[p] + glyc3p[p] </t>
  </si>
  <si>
    <t>LPLIPAL1A141pp</t>
  </si>
  <si>
    <t>Lysophospholipase L1 (2-acylglycerophosphotidate, n-C14:1) (periplasm)</t>
  </si>
  <si>
    <t xml:space="preserve">h2o[p] + 1tdec7eg3p[p]  -&gt; h[p] + ttdcea[p] + glyc3p[p] </t>
  </si>
  <si>
    <t>LPLIPAL1A160pp</t>
  </si>
  <si>
    <t>Lysophospholipase L1 (2-acylglycerophosphotidate, n-C16:0) (periplasm)</t>
  </si>
  <si>
    <t xml:space="preserve">h2o[p] + 1hdecg3p[p]  -&gt; h[p] + hdca[p] + glyc3p[p] </t>
  </si>
  <si>
    <t>LPLIPAL1A161pp</t>
  </si>
  <si>
    <t>Lysophospholipase L1 (2-acylglycerophosphotidate, n-C16:1) (periplasm)</t>
  </si>
  <si>
    <t xml:space="preserve">h2o[p] + 1hdec9eg3p[p]  -&gt; h[p] + hdcea[p] + glyc3p[p] </t>
  </si>
  <si>
    <t>LPLIPAL1A180pp</t>
  </si>
  <si>
    <t>Lysophospholipase L1 (2-acylglycerophosphotidate, n-C18:0) (periplasm)</t>
  </si>
  <si>
    <t xml:space="preserve">h2o[p] + 1odecg3p[p]  -&gt; h[p] + ocdca[p] + glyc3p[p] </t>
  </si>
  <si>
    <t>LPLIPAL1A181pp</t>
  </si>
  <si>
    <t>Lysophospholipase L1 (2-acylglycerophosphotidate, n-C18:1) (periplasm)</t>
  </si>
  <si>
    <t xml:space="preserve">h2o[p] + 1odec11eg3p[p]  -&gt; h[p] + ocdcea[p] + glyc3p[p] </t>
  </si>
  <si>
    <t>LPLIPAL1G160pp</t>
  </si>
  <si>
    <t>Lysophospholipase L1 2 acylglycerophosphoglycerol n C160 periplasm</t>
  </si>
  <si>
    <t xml:space="preserve">h2o[p] + 1agpg160[p]  -&gt; h[p] + hdca[p] + g3pg[p] </t>
  </si>
  <si>
    <t>LPLIPAL1G161pp</t>
  </si>
  <si>
    <t>Lysophospholipase L1 2 acylglycerophosphoglycerol n C161 periplasm</t>
  </si>
  <si>
    <t xml:space="preserve">h2o[p] + 1agpg161[p]  -&gt; h[p] + hdcea[p] + g3pg[p] </t>
  </si>
  <si>
    <t>LPLIPAL1G180pp</t>
  </si>
  <si>
    <t>Lysophospholipase L1 2 acylglycerophosphoglycerol n C180 periplasm</t>
  </si>
  <si>
    <t xml:space="preserve">h2o[p] + 1agpg180[p]  -&gt; h[p] + ocdca[p] + g3pg[p] </t>
  </si>
  <si>
    <t>LPLIPAL1G181pp</t>
  </si>
  <si>
    <t>Lysophospholipase L1 (2-acylglycerophosphoglycerol, n-C18:1) (periplasm)</t>
  </si>
  <si>
    <t xml:space="preserve">h2o[p] + 1agpg181[p]  -&gt; h[p] + ocdcea[p] + g3pg[p] </t>
  </si>
  <si>
    <t>LPLIPAL2A120</t>
  </si>
  <si>
    <t>Lysophospholipase L2 (2-acylglycerophosphotidate, n-C12:0)</t>
  </si>
  <si>
    <t xml:space="preserve">2ddecg3p[c] + h2o[c]  -&gt; 2 h[c] + glyc3p[c] + ddca[c] </t>
  </si>
  <si>
    <t>SGRAN_3538</t>
  </si>
  <si>
    <t>LPLIPAL2A140</t>
  </si>
  <si>
    <t>Lysophospholipase L2 (2-acylglycerophosphotidate, n-C14:0)</t>
  </si>
  <si>
    <t xml:space="preserve">2tdecg3p[c] + h2o[c]  -&gt; 2 h[c] + glyc3p[c] + ttdca[c] </t>
  </si>
  <si>
    <t>LPLIPAL2A141</t>
  </si>
  <si>
    <t>Lysophospholipase L2 (2-acylglycerophosphotidate, n-C14:1)</t>
  </si>
  <si>
    <t xml:space="preserve">2tdec7eg3p[c] + h2o[c]  -&gt; 2 h[c] + glyc3p[c] + ttdcea[c] </t>
  </si>
  <si>
    <t>LPLIPAL2A160</t>
  </si>
  <si>
    <t>Lysophospholipase L2 (2-acylglycerophosphotidate, n-C16:0)</t>
  </si>
  <si>
    <t xml:space="preserve">2hdecg3p[c] + h2o[c]  -&gt; 2 h[c] + glyc3p[c] + hdca[c] </t>
  </si>
  <si>
    <t>LPLIPAL2A161</t>
  </si>
  <si>
    <t>Lysophospholipase L2 (2-acylglycerophosphotidate, n-C16:1)</t>
  </si>
  <si>
    <t xml:space="preserve">2hdec9eg3p[c] + h2o[c]  -&gt; 2 h[c] + glyc3p[c] + hdcea[c] </t>
  </si>
  <si>
    <t>LPLIPAL2A180</t>
  </si>
  <si>
    <t>Lysophospholipase L2 (2-acylglycerophosphotidate, n-C18:0)</t>
  </si>
  <si>
    <t xml:space="preserve">2odecg3p[c] + h2o[c]  -&gt; 2 h[c] + glyc3p[c] + ocdca[c] </t>
  </si>
  <si>
    <t>LPLIPAL2A181</t>
  </si>
  <si>
    <t>Lysophospholipase L2 (2-acylglycerophosphotidate, n-C18:1)</t>
  </si>
  <si>
    <t xml:space="preserve">2odec11eg3p[c] + h2o[c]  -&gt; 2 h[c] + glyc3p[c] + ocdcea[c] </t>
  </si>
  <si>
    <t>LPLIPAL2G160</t>
  </si>
  <si>
    <t>Lysophospholipase L2 (2-acylglycerophosphoglycerol, n-C16:0)</t>
  </si>
  <si>
    <t xml:space="preserve">2agpg160[c] + h2o[c]  -&gt; h[c] + hdca[c] + g3pg[c] </t>
  </si>
  <si>
    <t>LPLIPAL2G161</t>
  </si>
  <si>
    <t>Lysophospholipase L2 (2-acylglycerophosphoglycerol, n-C16:1)</t>
  </si>
  <si>
    <t xml:space="preserve">2agpg161[c] + h2o[c]  -&gt; h[c] + hdcea[c] + g3pg[c] </t>
  </si>
  <si>
    <t>LPLIPAL2G180</t>
  </si>
  <si>
    <t>Lysophospholipase L2 (2-acylglycerophosphoglycerol, n-C18:0)</t>
  </si>
  <si>
    <t xml:space="preserve">2agpg180[c] + h2o[c]  -&gt; h[c] + ocdca[c] + g3pg[c] </t>
  </si>
  <si>
    <t>LPLIPAL2G181</t>
  </si>
  <si>
    <t>Lysophospholipase L2 (2-acylglycerophosphoglycerol, n-C18:1)</t>
  </si>
  <si>
    <t xml:space="preserve">2agpg181[c] + h2o[c]  -&gt; h[c] + ocdcea[c] + g3pg[c] </t>
  </si>
  <si>
    <t>LYSMO</t>
  </si>
  <si>
    <t>lysine oxygenase</t>
  </si>
  <si>
    <t xml:space="preserve">o2[c] + lys_L[c]  -&gt; h[c] + co2[c] + h2o[c] + 5apentam[c] </t>
  </si>
  <si>
    <t>LYSTRS</t>
  </si>
  <si>
    <t>Lysyl-tRNA synthetase</t>
  </si>
  <si>
    <t xml:space="preserve">atp[c] + lys_L[c] + trnalys[c]  -&gt; amp[c] + ppi[c] + lystrna[c] </t>
  </si>
  <si>
    <t>SGRAN_3042</t>
  </si>
  <si>
    <t>LysS</t>
  </si>
  <si>
    <t>6.1.1.6</t>
  </si>
  <si>
    <t>MACACI</t>
  </si>
  <si>
    <t>maleylacetoacetate isomerase</t>
  </si>
  <si>
    <t xml:space="preserve">4mlacac[c]  -&gt; 4fumacac[c] </t>
  </si>
  <si>
    <t>SGRAN_2099</t>
  </si>
  <si>
    <t>5.2.1.2</t>
  </si>
  <si>
    <t>MACPD</t>
  </si>
  <si>
    <t>Malonyl-ACP decarboxylase</t>
  </si>
  <si>
    <t xml:space="preserve">h[c] + malACP[c]  -&gt; co2[c] + acACP[c] </t>
  </si>
  <si>
    <t>MALCOAMT</t>
  </si>
  <si>
    <t>Malonyl CoA methyltransferase</t>
  </si>
  <si>
    <t xml:space="preserve">malcoa[c] + amet[c]  -&gt; ahcys[c] + malcoame[c] </t>
  </si>
  <si>
    <t>SGRAN_1019</t>
  </si>
  <si>
    <t>MALEI</t>
  </si>
  <si>
    <t>Maleate cis trans isomerase</t>
  </si>
  <si>
    <t xml:space="preserve">male[c]  &lt;=&gt; fum[c] </t>
  </si>
  <si>
    <t>SGRAN_2937</t>
  </si>
  <si>
    <t>Aromatic Compounds Degradation Nicotinic acid pathway</t>
  </si>
  <si>
    <t>MALS</t>
  </si>
  <si>
    <t>malate synthase</t>
  </si>
  <si>
    <t xml:space="preserve">h2o[c] + accoa[c] + glx[c]  -&gt; h[c] + coa[c] + mal_L[c] </t>
  </si>
  <si>
    <t>SGRAN_2743</t>
  </si>
  <si>
    <t>MAN1PT2</t>
  </si>
  <si>
    <t>mannose 1 phosphate guanylyltransferase GDP</t>
  </si>
  <si>
    <t xml:space="preserve">h[c] + gdp[c] + man1p[c]  -&gt; pi[c] + gdpmann[c] </t>
  </si>
  <si>
    <t>SGRAN_2385</t>
  </si>
  <si>
    <t>Alginate biosynthesis</t>
  </si>
  <si>
    <t>2.7.7.22</t>
  </si>
  <si>
    <t>MAN6PI</t>
  </si>
  <si>
    <t>mannose 6 phosphate isomerase</t>
  </si>
  <si>
    <t xml:space="preserve">man6p[c]  &lt;=&gt; f6p[c] </t>
  </si>
  <si>
    <t>SGRAN_2384</t>
  </si>
  <si>
    <t>5.3.1.8</t>
  </si>
  <si>
    <t>MANabcpp</t>
  </si>
  <si>
    <t>mannose transport via ABC transporter</t>
  </si>
  <si>
    <t xml:space="preserve">h2o[c] + atp[c] + man[p]  -&gt; h[c] + adp[c] + pi[c] + man[c] </t>
  </si>
  <si>
    <t>MANE</t>
  </si>
  <si>
    <t>Mannose epimerase</t>
  </si>
  <si>
    <t xml:space="preserve">man[c]  &lt;=&gt; glc_D[c] </t>
  </si>
  <si>
    <t>Alternate Carbon</t>
  </si>
  <si>
    <t>MANtex</t>
  </si>
  <si>
    <t>D mannose transport via diffusion extracellular to periplasm</t>
  </si>
  <si>
    <t xml:space="preserve">man[e]  &lt;=&gt; man[p] </t>
  </si>
  <si>
    <t>MBCOAi</t>
  </si>
  <si>
    <t>3 Methylbutanoyl CoA acceptor 2 3 oxidoreductase</t>
  </si>
  <si>
    <t xml:space="preserve">fad[c] + ivcoa[c]  -&gt; fadh2[c] + 3mb2coa[c] </t>
  </si>
  <si>
    <t>SGRAN_1041 or SGRAN_2312</t>
  </si>
  <si>
    <t>SGRAN_1041 SGRAN_2312</t>
  </si>
  <si>
    <t>1.3.99.10</t>
  </si>
  <si>
    <t>MCCC</t>
  </si>
  <si>
    <t>methylcrotonoyl CoA carboxylase</t>
  </si>
  <si>
    <t xml:space="preserve">atp[c] + hco3[c] + 3mb2coa[c]  -&gt; h[c] + adp[c] + pi[c] + 3mgcoa[c] </t>
  </si>
  <si>
    <t>(SGRAN_2316 and SGRAN_2008)</t>
  </si>
  <si>
    <t>SGRAN_2316 SGRAN_2008</t>
  </si>
  <si>
    <t>6.4.1.4</t>
  </si>
  <si>
    <t>MCOATA</t>
  </si>
  <si>
    <t>Malonyl CoA ACP transacylase</t>
  </si>
  <si>
    <t xml:space="preserve">ACP[c] + malcoa[c]  &lt;=&gt; coa[c] + malACP[c] </t>
  </si>
  <si>
    <t>(SGRAN_1709 and SGRAN_1459)</t>
  </si>
  <si>
    <t>SGRAN_1709 SGRAN_1459</t>
  </si>
  <si>
    <t>MCTP1App</t>
  </si>
  <si>
    <t>murein crosslinking transpeptidase 1A:(A2pm-&gt;D-ala) (periplasm)</t>
  </si>
  <si>
    <t xml:space="preserve">murein5p5p[p]  -&gt; ala_D[p] + murein5px4p[p] </t>
  </si>
  <si>
    <t>SGRAN_0381 or SGRAN_1532</t>
  </si>
  <si>
    <t>SGRAN_0381 SGRAN_1532</t>
  </si>
  <si>
    <t>MCTP1Bpp</t>
  </si>
  <si>
    <t>murein crosslinking transpeptidase 1B:(A2pm-&gt;A2pm) (periplasm)</t>
  </si>
  <si>
    <t xml:space="preserve">murein5p5p[p]  -&gt; alaala[p] + murein5px3p[p] </t>
  </si>
  <si>
    <t>MCTP2App</t>
  </si>
  <si>
    <t xml:space="preserve">murein5p5p5p[p]  -&gt; 2 ala_D[p] + murein5px4px4p[p] </t>
  </si>
  <si>
    <t>MDDCP1pp</t>
  </si>
  <si>
    <t>murein D D carboxypeptidase murein5px4p periplasm</t>
  </si>
  <si>
    <t xml:space="preserve">h2o[p] + murein5px4p[p]  -&gt; ala_D[p] + murein4px4p[p] </t>
  </si>
  <si>
    <t>SGRAN_2219</t>
  </si>
  <si>
    <t>MDDCP2pp</t>
  </si>
  <si>
    <t>murein D D carboxypeptidase murein5px4px4p periplasm</t>
  </si>
  <si>
    <t xml:space="preserve">h2o[p] + murein5px4px4p[p]  -&gt; ala_D[p] + murein4px4px4p[p] </t>
  </si>
  <si>
    <t>MDDCP3pp</t>
  </si>
  <si>
    <t>murein D D carboxypeptidase murein5p5p periplasm</t>
  </si>
  <si>
    <t xml:space="preserve">h2o[p] + murein5p5p[p]  -&gt; ala_D[p] + murein5p4p[p] </t>
  </si>
  <si>
    <t>MDDCP4pp</t>
  </si>
  <si>
    <t>murein D D carboxypeptidase murein5p4p periplasm</t>
  </si>
  <si>
    <t xml:space="preserve">h2o[p] + murein5p4p[p]  -&gt; ala_D[p] + murein4p4p[p] </t>
  </si>
  <si>
    <t>MDDCP5pp</t>
  </si>
  <si>
    <t>murein D D carboxypeptidase murein5p3p periplasm</t>
  </si>
  <si>
    <t xml:space="preserve">h2o[p] + murein5p3p[p]  -&gt; ala_D[p] + murein4p3p[p] </t>
  </si>
  <si>
    <t>MDDEP1pp</t>
  </si>
  <si>
    <t>murein D,D-endopeptidase (murein4px4p) (periplasm)</t>
  </si>
  <si>
    <t xml:space="preserve">h2o[p] + murein4px4p[p]  -&gt; murein4p4p[p] </t>
  </si>
  <si>
    <t>SGRAN_0991</t>
  </si>
  <si>
    <t>MDDEP2pp</t>
  </si>
  <si>
    <t>murein D,D-endopeptidase (murein3px4p) (periplasm)</t>
  </si>
  <si>
    <t xml:space="preserve">h2o[p] + murein3px4p[p]  -&gt; murein4p3p[p] </t>
  </si>
  <si>
    <t>MDDEP3pp</t>
  </si>
  <si>
    <t>murein D,D-endopeptidase (murein5px4p) (periplasm)</t>
  </si>
  <si>
    <t xml:space="preserve">h2o[p] + murein5px4p[p]  -&gt; murein5p4p[p] </t>
  </si>
  <si>
    <t>MDDEP4pp</t>
  </si>
  <si>
    <t>murein D,D-endopeptidase (murein4px4px4p) (periplasm)</t>
  </si>
  <si>
    <t xml:space="preserve">h2o[p] + murein4px4px4p[p]  -&gt; murein4px4p4p[p] </t>
  </si>
  <si>
    <t>MDH</t>
  </si>
  <si>
    <t>malate dehydrogenase</t>
  </si>
  <si>
    <t xml:space="preserve">nad[c] + mal_L[c]  &lt;=&gt; h[c] + nadh[c] + oaa[c] </t>
  </si>
  <si>
    <t>SGRAN_0932</t>
  </si>
  <si>
    <t>1.1.1.37</t>
  </si>
  <si>
    <t>MDNTHAep</t>
  </si>
  <si>
    <t>N 2 methyl 3 5 dinitrophenyl 4 methyl 3 5 dinitroaniline extrusion pump</t>
  </si>
  <si>
    <t xml:space="preserve">h[p] + 2m35mdntha[c]  -&gt; h[c] + 2m35mdntha[e] </t>
  </si>
  <si>
    <t>ME2</t>
  </si>
  <si>
    <t>malic enzyme NADP</t>
  </si>
  <si>
    <t xml:space="preserve">nadp[c] + mal_L[c]  -&gt; co2[c] + pyr[c] + nadph[c] </t>
  </si>
  <si>
    <t>SGRAN_0328</t>
  </si>
  <si>
    <t>1.1.1.40</t>
  </si>
  <si>
    <t>MECDPDH5</t>
  </si>
  <si>
    <t>2C methyl D erythritol 2 4 cyclodiphosphate dehydratase</t>
  </si>
  <si>
    <t xml:space="preserve">h[c] + 2 flxr[c] + 2mecdp[c]  -&gt; h2o[c] + h2mb4p[c] + 2 flxso[c] </t>
  </si>
  <si>
    <t>(SGRAN_3575 and SGRAN_1144)</t>
  </si>
  <si>
    <t>SGRAN_3575 SGRAN_1144</t>
  </si>
  <si>
    <t>IspG+FdxA</t>
  </si>
  <si>
    <t>MECDPS</t>
  </si>
  <si>
    <t>2 C methyl D erythritol 2 4 cyclodiphosphate synthase</t>
  </si>
  <si>
    <t xml:space="preserve">2p4c2me[c]  -&gt; cmp[c] + 2mecdp[c] </t>
  </si>
  <si>
    <t>SGRAN_2204</t>
  </si>
  <si>
    <t>IspF</t>
  </si>
  <si>
    <t>MEOHtex</t>
  </si>
  <si>
    <t>Methanol transport via diffusion extracellular to periplasm</t>
  </si>
  <si>
    <t xml:space="preserve">meoh[e]  &lt;=&gt; meoh[p] </t>
  </si>
  <si>
    <t>MEOHtrpp</t>
  </si>
  <si>
    <t>Methanol reversible transport via diffusion periplasm</t>
  </si>
  <si>
    <t xml:space="preserve">meoh[p]  &lt;=&gt; meoh[c] </t>
  </si>
  <si>
    <t>MEPCT</t>
  </si>
  <si>
    <t>2-C-methyl-D-erythritol 4-phosphate cytidylyltransferase</t>
  </si>
  <si>
    <t xml:space="preserve">h[c] + ctp[c] + 2me4p[c]  -&gt; ppi[c] + 4c2me[c] </t>
  </si>
  <si>
    <t>IspD</t>
  </si>
  <si>
    <t>METAT</t>
  </si>
  <si>
    <t>methionine adenosyltransferase</t>
  </si>
  <si>
    <t xml:space="preserve">h2o[c] + atp[c] + met_L[c]  -&gt; pi[c] + ppi[c] + amet[c] </t>
  </si>
  <si>
    <t>SGRAN_3510</t>
  </si>
  <si>
    <t>2.5.1.6</t>
  </si>
  <si>
    <t>METGL</t>
  </si>
  <si>
    <t>methionine g-lyase</t>
  </si>
  <si>
    <t xml:space="preserve">h2o[c] + met_L[c]  -&gt; nh4[c] + 2obut[c] + ch4s[c] </t>
  </si>
  <si>
    <t>SGRAN_1273</t>
  </si>
  <si>
    <t>4.4.1.11</t>
  </si>
  <si>
    <t>METOX1s</t>
  </si>
  <si>
    <t>methionine oxidation spontaneous</t>
  </si>
  <si>
    <t xml:space="preserve">h2o2[c] + met_L[c]  -&gt; h2o[c] + metsox_S_L[c] </t>
  </si>
  <si>
    <t>METOX2s</t>
  </si>
  <si>
    <t>methionine oxidation 2 spontaneous</t>
  </si>
  <si>
    <t xml:space="preserve">h2o2[c] + met_L[c]  -&gt; h2o[c] + metsox_R_L[c] </t>
  </si>
  <si>
    <t>METS</t>
  </si>
  <si>
    <t>methionine synthase</t>
  </si>
  <si>
    <t xml:space="preserve">hcys_L[c] + 5mthf[c]  -&gt; h[c] + thf[c] + met_L[c] </t>
  </si>
  <si>
    <t>SGRAN_1023 or SGRAN_0431</t>
  </si>
  <si>
    <t>SGRAN_1023 SGRAN_0431</t>
  </si>
  <si>
    <t>2.1.1.13</t>
  </si>
  <si>
    <t>METSOXR1</t>
  </si>
  <si>
    <t>L methionine S oxide reductase</t>
  </si>
  <si>
    <t xml:space="preserve">trdrd[c] + metsox_S_L[c]  -&gt; h2o[c] + trdox[c] + met_L[c] </t>
  </si>
  <si>
    <t>((SGRAN_0910 and SGRAN_3461) or (SGRAN_0910 and SGRAN_0625))</t>
  </si>
  <si>
    <t>SGRAN_0910 SGRAN_3461 SGRAN_0625</t>
  </si>
  <si>
    <t>1.8.4.5</t>
  </si>
  <si>
    <t>METSOXR2</t>
  </si>
  <si>
    <t>L methionine R sulfoxide reductase</t>
  </si>
  <si>
    <t xml:space="preserve">trdrd[c] + metsox_R_L[c]  -&gt; h2o[c] + trdox[c] + met_L[c] </t>
  </si>
  <si>
    <t>METTRS</t>
  </si>
  <si>
    <t>Methionyl tRNA synthetase</t>
  </si>
  <si>
    <t xml:space="preserve">atp[c] + met_L[c] + trnamet[c]  -&gt; amp[c] + ppi[c] + mettrna[c] </t>
  </si>
  <si>
    <t>SGRAN_2216</t>
  </si>
  <si>
    <t>6.1.1.10</t>
  </si>
  <si>
    <t>MG2tex</t>
  </si>
  <si>
    <t>magnesium Mg2 transport via diffusion extracellular to periplasm</t>
  </si>
  <si>
    <t xml:space="preserve">mg2[e]  &lt;=&gt; mg2[p] </t>
  </si>
  <si>
    <t>MG2tpp</t>
  </si>
  <si>
    <t>magnesium 2 transport in via diffusion</t>
  </si>
  <si>
    <t xml:space="preserve">mg2[p]  -&gt; mg2[c] </t>
  </si>
  <si>
    <t>MG2uabcpp</t>
  </si>
  <si>
    <t>Magnesium Mg2 ABC transporter ubtake periplasm</t>
  </si>
  <si>
    <t xml:space="preserve">h2o[c] + atp[c] + mg2[p]  -&gt; h[c] + adp[c] + pi[c] + mg2[c] </t>
  </si>
  <si>
    <t>SGRAN_0589</t>
  </si>
  <si>
    <t>MGCH</t>
  </si>
  <si>
    <t>methylglutaconyl CoA hydratase</t>
  </si>
  <si>
    <t xml:space="preserve">h2o[c] + 3mgcoa[c]  -&gt; hmgcoa[c] </t>
  </si>
  <si>
    <t>MLDCP1App</t>
  </si>
  <si>
    <t>murein L,D-carboxypeptidase (murein5px4p) (periplasm)</t>
  </si>
  <si>
    <t xml:space="preserve">h2o[p] + murein5px4p[p]  -&gt; alaala[p] + murein3px4p[p] </t>
  </si>
  <si>
    <t>3.4.17.13</t>
  </si>
  <si>
    <t>MLDCP1Bpp</t>
  </si>
  <si>
    <t>murein L,D-carboxypeptidase (murein4p4p) (periplasm)</t>
  </si>
  <si>
    <t xml:space="preserve">h2o[p] + murein4p4p[p]  -&gt; ala_D[p] + murein4p3p[p] </t>
  </si>
  <si>
    <t>MLDCP2App</t>
  </si>
  <si>
    <t>murein L,D-carboxypeptidase (murein5p5p) (periplasm)</t>
  </si>
  <si>
    <t xml:space="preserve">h2o[p] + murein5p5p[p]  -&gt; alaala[p] + murein5p3p[p] </t>
  </si>
  <si>
    <t>MLDCP2Bpp</t>
  </si>
  <si>
    <t>murein L,D-carboxypeptidase (murein4p3p) (periplasm)</t>
  </si>
  <si>
    <t xml:space="preserve">h2o[p] + murein4p3p[p]  -&gt; ala_D[p] + murein3p3p[p] </t>
  </si>
  <si>
    <t>MLDCP3App</t>
  </si>
  <si>
    <t>murein L,D-carboxypeptidase (murein5px3p) (periplasm)</t>
  </si>
  <si>
    <t xml:space="preserve">h2o[p] + murein5px3p[p]  -&gt; alaala[p] + murein3px3p[p] </t>
  </si>
  <si>
    <t>MLDEP1pp</t>
  </si>
  <si>
    <t>murein L,D-endopeptidase (murein3px3p) (periplasm)</t>
  </si>
  <si>
    <t xml:space="preserve">h2o[p] + murein3px3p[p]  -&gt; murein3p3p[p] </t>
  </si>
  <si>
    <t>MLDEP2pp</t>
  </si>
  <si>
    <t>murein L,D-endopeptidase (murein5px3p) (periplasm)</t>
  </si>
  <si>
    <t xml:space="preserve">h2o[p] + murein5px3p[p]  -&gt; murein5p3p[p] </t>
  </si>
  <si>
    <t>MLTGY1pp</t>
  </si>
  <si>
    <t>murein lytic transglycosylase murein4p4p periplasm</t>
  </si>
  <si>
    <t xml:space="preserve">murein4p4p[p]  -&gt; 2 anhgm4p[p] </t>
  </si>
  <si>
    <t>SGRAN_2947</t>
  </si>
  <si>
    <t>MLTGY2pp</t>
  </si>
  <si>
    <t>murein lytic transglycosylase murein4p3p periplasm</t>
  </si>
  <si>
    <t xml:space="preserve">murein4p3p[p]  -&gt; anhgm3p[p] + anhgm4p[p] </t>
  </si>
  <si>
    <t>MLTGY3pp</t>
  </si>
  <si>
    <t>murein lytic transglycosylase murein3p3p periplasm</t>
  </si>
  <si>
    <t xml:space="preserve">murein3p3p[p]  -&gt; 2 anhgm3p[p] </t>
  </si>
  <si>
    <t>MLTGY4pp</t>
  </si>
  <si>
    <t>murein lytic transglycosylase murein4px4p4p periplasm</t>
  </si>
  <si>
    <t xml:space="preserve">murein4px4p4p[p]  -&gt; anhgm4p[p] + murein4px4p[p] </t>
  </si>
  <si>
    <t>MMCD</t>
  </si>
  <si>
    <t>Methylmalonyl-CoA decarboxylase</t>
  </si>
  <si>
    <t xml:space="preserve">h[c] + mmcoa_S[c]  -&gt; co2[c] + ppcoa[c] </t>
  </si>
  <si>
    <t>SGRAN_2003</t>
  </si>
  <si>
    <t>4.1.1.41</t>
  </si>
  <si>
    <t>MME</t>
  </si>
  <si>
    <t>methylmalonyl-CoA epimerase</t>
  </si>
  <si>
    <t xml:space="preserve">mmcoa_R[c]  &lt;=&gt; mmcoa_S[c] </t>
  </si>
  <si>
    <t>SGRAN_2004</t>
  </si>
  <si>
    <t>5.1.99.1</t>
  </si>
  <si>
    <t>MMM2</t>
  </si>
  <si>
    <t>Methylmalonyl-CoA mutase</t>
  </si>
  <si>
    <t xml:space="preserve">succoa[c]  -&gt; mmcoa_R[c] </t>
  </si>
  <si>
    <t>SGRAN_2005</t>
  </si>
  <si>
    <t>5.4.99.2</t>
  </si>
  <si>
    <t>MMSAD3</t>
  </si>
  <si>
    <t>methylmalonate semialdehyde dehydrogenase malonic semialdehyde</t>
  </si>
  <si>
    <t xml:space="preserve">nad[c] + coa[c] + msa[c]  -&gt; nadh[c] + co2[c] + accoa[c] </t>
  </si>
  <si>
    <t>SGRAN_4080</t>
  </si>
  <si>
    <t>1.2.1.27</t>
  </si>
  <si>
    <t>MMTSAO</t>
  </si>
  <si>
    <t>(S)-Methylmalonate semialdehyde:NAD+ oxidoreductase (CoA-propanoylating)</t>
  </si>
  <si>
    <t xml:space="preserve">nad[c] + mmtsa[c] + coa[c]  -&gt; nadh[c] + co2[c] + ppcoa[c] </t>
  </si>
  <si>
    <t>MN2t3pp</t>
  </si>
  <si>
    <t xml:space="preserve">manganese Mn2 transport out via proton antiport periplasm </t>
  </si>
  <si>
    <t xml:space="preserve">h[p] + mn2[c]  -&gt; h[c] + mn2[p] </t>
  </si>
  <si>
    <t>MNabcpp</t>
  </si>
  <si>
    <t xml:space="preserve">manganese transport via ABC system periplasm </t>
  </si>
  <si>
    <t xml:space="preserve">h2o[c] + atp[c] + mn2[p]  -&gt; h[c] + adp[c] + pi[c] + mn2[c] </t>
  </si>
  <si>
    <t>MNtex</t>
  </si>
  <si>
    <t xml:space="preserve">Manganese Mn2 transport via diffusion extracellular to periplasm </t>
  </si>
  <si>
    <t xml:space="preserve">mn2[e]  &lt;=&gt; mn2[p] </t>
  </si>
  <si>
    <t>MOADSUx</t>
  </si>
  <si>
    <t>MoaD sulfuration (nadh, assumed)</t>
  </si>
  <si>
    <t xml:space="preserve">nadh[c] + iscssh[c] + moadamp[c]  -&gt; nad[c] + amp[c] + iscs[c] + moadcosh[c] </t>
  </si>
  <si>
    <t>(SGRAN_3852 and SGRAN_2434)</t>
  </si>
  <si>
    <t>SGRAN_2434 SGRAN_3852</t>
  </si>
  <si>
    <t>MoaD+IscS</t>
  </si>
  <si>
    <t>MOBDabcpp</t>
  </si>
  <si>
    <t>molybdate transport via ABC system (periplasm)</t>
  </si>
  <si>
    <t xml:space="preserve">h2o[c] + atp[c] + mobd[p]  -&gt; h[c] + adp[c] + pi[c] + mobd[c] </t>
  </si>
  <si>
    <t>(SGRAN_3378 and SGRAN_3377 and SGRAN_3376)</t>
  </si>
  <si>
    <t>SGRAN_3378 SGRAN_3377 SGRAN_3376</t>
  </si>
  <si>
    <t>MOBDtex</t>
  </si>
  <si>
    <t>molybdate transport via diffusion extracellular to periplasm</t>
  </si>
  <si>
    <t xml:space="preserve">mobd[e]  &lt;=&gt; mobd[p] </t>
  </si>
  <si>
    <t>MOCOS</t>
  </si>
  <si>
    <t>molybdenum cofactor synthase</t>
  </si>
  <si>
    <t xml:space="preserve">2 h[c] + mptamp[c] + mobd[c]  -&gt; h2o[c] + amp[c] + cu2[c] + moco[c] </t>
  </si>
  <si>
    <t>MOGDS</t>
  </si>
  <si>
    <t>molybdopterin guanine dinucleotide synthase</t>
  </si>
  <si>
    <t xml:space="preserve">h[c] + gtp[c] + moco[c]  -&gt; ppi[c] + mocogdp[c] </t>
  </si>
  <si>
    <t>MOHMT</t>
  </si>
  <si>
    <t>3 methyl 2 oxobutanoate hydroxymethyltransferase</t>
  </si>
  <si>
    <t xml:space="preserve">h2o[c] + mlthf[c] + 3mob[c]  -&gt; thf[c] + 2dhp[c] </t>
  </si>
  <si>
    <t>SGRAN_0960</t>
  </si>
  <si>
    <t>2.1.2.11</t>
  </si>
  <si>
    <t>MPTAT</t>
  </si>
  <si>
    <t>molybdopterin adenylyltransferase</t>
  </si>
  <si>
    <t xml:space="preserve">h[c] + atp[c] + mpt[c]  -&gt; ppi[c] + mptamp[c] </t>
  </si>
  <si>
    <t>SGRAN_3854</t>
  </si>
  <si>
    <t>MPTG</t>
  </si>
  <si>
    <t>murein polymerizing transglycosylase</t>
  </si>
  <si>
    <t xml:space="preserve">2 uaagmda[c]  -&gt; 2 h[c] + murein5p5p[p] + 2 udcpdp[c] </t>
  </si>
  <si>
    <t>SGRAN_3931 or SGRAN_0381 or SGRAN_1532</t>
  </si>
  <si>
    <t>SGRAN_0381 SGRAN_1532 SGRAN_3931</t>
  </si>
  <si>
    <t>MPTG2</t>
  </si>
  <si>
    <t>murein polymerizing transglycosylase 2 (three linked units)</t>
  </si>
  <si>
    <t xml:space="preserve">murein5p5p[p] + uaagmda[c]  -&gt; h[c] + murein5p5p5p[p] + udcpdp[c] </t>
  </si>
  <si>
    <t>MPTS</t>
  </si>
  <si>
    <t>molybdopterin synthase</t>
  </si>
  <si>
    <t xml:space="preserve">cu2[c] + cpmp[c] + 2 moadcosh[c]  -&gt; 5 h[c] + mpt[c] + 2 moadcoo[c] </t>
  </si>
  <si>
    <t>(SGRAN_3853 and SGRAN_3852)</t>
  </si>
  <si>
    <t>SGRAN_3852 SGRAN_3853</t>
  </si>
  <si>
    <t>MoaE+MoaD</t>
  </si>
  <si>
    <t>MPTSS</t>
  </si>
  <si>
    <t>molybdopterin synthase sulfurylase</t>
  </si>
  <si>
    <t xml:space="preserve">h[c] + atp[c] + moadcoo[c]  -&gt; ppi[c] + moadamp[c] </t>
  </si>
  <si>
    <t>SGRAN_0720</t>
  </si>
  <si>
    <t>MTHFC</t>
  </si>
  <si>
    <t>methenyltetrahydrofolate cyclohydrolase</t>
  </si>
  <si>
    <t xml:space="preserve">h2o[c] + methf[c]  &lt;=&gt; h[c] + 10fthf[c] </t>
  </si>
  <si>
    <t>SGRAN_3952</t>
  </si>
  <si>
    <t>3.5.4.9</t>
  </si>
  <si>
    <t>MTHFD</t>
  </si>
  <si>
    <t>methylenetetrahydrofolate dehydrogenase NADP</t>
  </si>
  <si>
    <t xml:space="preserve">nadp[c] + mlthf[c]  &lt;=&gt; nadph[c] + methf[c] </t>
  </si>
  <si>
    <t>1.5.1.5</t>
  </si>
  <si>
    <t>MTHFR2</t>
  </si>
  <si>
    <t>5 10 methylenetetrahydrofolate reductase NADH</t>
  </si>
  <si>
    <t xml:space="preserve">2 h[c] + nadh[c] + mlthf[c]  -&gt; nad[c] + 5mthf[c] </t>
  </si>
  <si>
    <t>SGRAN_1020</t>
  </si>
  <si>
    <t>1.5.1.20</t>
  </si>
  <si>
    <t>NACODA</t>
  </si>
  <si>
    <t>N-acetylornithine deacetylase</t>
  </si>
  <si>
    <t xml:space="preserve">h2o[c] + acg5sa[c]  -&gt; ac[c] + glu5sa[c] </t>
  </si>
  <si>
    <t>2.3.1.35</t>
  </si>
  <si>
    <t>NADDP</t>
  </si>
  <si>
    <t>NAD diphosphatase</t>
  </si>
  <si>
    <t xml:space="preserve">nad[c] + h2o[c]  -&gt; 2 h[c] + amp[c] + nmn[c] </t>
  </si>
  <si>
    <t>SGRAN_3381</t>
  </si>
  <si>
    <t>3.6.1.22</t>
  </si>
  <si>
    <t>NADH16pp</t>
  </si>
  <si>
    <t>NADH dehydrogenase (ubiquinone-8 &amp; 3 protons) (periplasm)</t>
  </si>
  <si>
    <t xml:space="preserve">4 h[c] + nadh[c] + q8[c]  -&gt; nad[c] + 3 h[p] + q8h2[c] </t>
  </si>
  <si>
    <t>(SGRAN_2168 and SGRAN_2169 and SGRAN_2170 and SGRAN_2171 and SGRAN_2172 and SGRAN_2173 and SGRAN_2174 and SGRAN_2175 and SGRAN_2176 and SGRAN_2177 and SGRAN_2178 and SGRAN_2179 and SGRAN_2180 and SGRAN_2181)</t>
  </si>
  <si>
    <t>SGRAN_2168 SGRAN_2169 SGRAN_2170 SGRAN_2171 SGRAN_2172 SGRAN_2173 SGRAN_2174 SGRAN_2175 SGRAN_2176 SGRAN_2177 SGRAN_2178 SGRAN_2179 SGRAN_2180 SGRAN_2181</t>
  </si>
  <si>
    <t>Nuo</t>
  </si>
  <si>
    <t>NADHPO</t>
  </si>
  <si>
    <t>NADH peroxidase</t>
  </si>
  <si>
    <t xml:space="preserve">h[c] + nadh[c] + h2o2[c]  -&gt; nad[c] + 2 h2o[c] </t>
  </si>
  <si>
    <t>(SGRAN_3548 and SGRAN_3547)</t>
  </si>
  <si>
    <t>SGRAN_3548 SGRAN_3547</t>
  </si>
  <si>
    <t>NADK</t>
  </si>
  <si>
    <t>NAD kinase</t>
  </si>
  <si>
    <t xml:space="preserve">nad[c] + atp[c]  -&gt; h[c] + adp[c] + nadp[c] </t>
  </si>
  <si>
    <t>SGRAN_3170</t>
  </si>
  <si>
    <t>Cofactor and Prosthetic Group Biosynthesis, Nicotinamide Biosynthesis</t>
  </si>
  <si>
    <t>2.7.1.23</t>
  </si>
  <si>
    <t>NADN</t>
  </si>
  <si>
    <t>NAD nucleosidase</t>
  </si>
  <si>
    <t xml:space="preserve">nad[c] + h2o[c]  -&gt; h[c] + adprib[c] + ncam[c] </t>
  </si>
  <si>
    <t>3.2.2.5</t>
  </si>
  <si>
    <t>NADPHQR2</t>
  </si>
  <si>
    <t>NADPH Quinone Reductase Ubiquinone 8</t>
  </si>
  <si>
    <t xml:space="preserve">h[c] + nadph[c] + q8[c]  -&gt; nadp[c] + q8h2[c] </t>
  </si>
  <si>
    <t>SGRAN_1129</t>
  </si>
  <si>
    <t>Qor</t>
  </si>
  <si>
    <t>1.6.99.6</t>
  </si>
  <si>
    <t>NADS1</t>
  </si>
  <si>
    <t>NAD synthase (nh3)</t>
  </si>
  <si>
    <t xml:space="preserve">nh4[c] + atp[c] + dnad[c]  -&gt; nad[c] + h[c] + amp[c] + ppi[c] </t>
  </si>
  <si>
    <t>SGRAN_0339</t>
  </si>
  <si>
    <t>6.3.1.5</t>
  </si>
  <si>
    <t>NADTRHD</t>
  </si>
  <si>
    <t>NAD transhydrogenase</t>
  </si>
  <si>
    <t xml:space="preserve">nad[c] + nadph[c]  -&gt; nadh[c] + nadp[c] </t>
  </si>
  <si>
    <t>(SGRAN_2093 and SGRAN_2092 and SGRAN_2091)</t>
  </si>
  <si>
    <t>SGRAN_2093 SGRAN_2092 SGRAN_2091</t>
  </si>
  <si>
    <t>Energy-transducing nicotinamide nucleotide transhydrogenase: Nucleotide sequences of the genes and predicted amino acid sequences of the subunits of the enzyme fromRhodospirillum rubrum.  Mutsuo Yamaguchi (1994)</t>
  </si>
  <si>
    <t>NAMNPP</t>
  </si>
  <si>
    <t>nicotinic acid mononucleotide pyrophosphorylase</t>
  </si>
  <si>
    <t xml:space="preserve">h2o[c] + atp[c] + prpp[c] + nac[c]  -&gt; adp[c] + pi[c] + ppi[c] + nicrnt[c] </t>
  </si>
  <si>
    <t>NAt3_2pp</t>
  </si>
  <si>
    <t>sodium proton antiporter HNA is 2 periplasm</t>
  </si>
  <si>
    <t xml:space="preserve">2 h[p] + na1[c]  -&gt; 2 h[c] + na1[p] </t>
  </si>
  <si>
    <t>SGRAN_3414</t>
  </si>
  <si>
    <t>NAt3pp</t>
  </si>
  <si>
    <t>sodium transport out via proton antiport cytoplasm to periplasm</t>
  </si>
  <si>
    <t xml:space="preserve">h[p] + na1[c]  -&gt; h[c] + na1[p] </t>
  </si>
  <si>
    <t>(SGRAN_1641 and SGRAN_1642 and SGRAN_1643 and SGRAN_1644 and SGRAN_1645 and SGRAN_1646)</t>
  </si>
  <si>
    <t>SGRAN_1641 SGRAN_1642 SGRAN_1643 SGRAN_1644 SGRAN_1645 SGRAN_1646</t>
  </si>
  <si>
    <t>Natex</t>
  </si>
  <si>
    <t>sodium transport via diffusion extracellular to periplasm</t>
  </si>
  <si>
    <t xml:space="preserve">na1[e]  &lt;=&gt; na1[p] </t>
  </si>
  <si>
    <t>NDPK1</t>
  </si>
  <si>
    <t>nucleoside diphosphate kinase ATPGDP</t>
  </si>
  <si>
    <t xml:space="preserve">atp[c] + gdp[c]  &lt;=&gt; adp[c] + gtp[c] </t>
  </si>
  <si>
    <t>SGRAN_2978 or SGRAN_0319</t>
  </si>
  <si>
    <t>SGRAN_0319 SGRAN_2978</t>
  </si>
  <si>
    <t>2.7.4.6</t>
  </si>
  <si>
    <t>NDPK2</t>
  </si>
  <si>
    <t>nucleoside diphosphate kinase ATPUDP</t>
  </si>
  <si>
    <t xml:space="preserve">atp[c] + udp[c]  &lt;=&gt; adp[c] + utp[c] </t>
  </si>
  <si>
    <t>NDPK3</t>
  </si>
  <si>
    <t>nucleoside diphosphate kinase ATPCDP</t>
  </si>
  <si>
    <t xml:space="preserve">atp[c] + cdp[c]  &lt;=&gt; adp[c] + ctp[c] </t>
  </si>
  <si>
    <t>NDPK4</t>
  </si>
  <si>
    <t>nucleoside diphosphate kinase ATPdTDP</t>
  </si>
  <si>
    <t xml:space="preserve">atp[c] + dtdp[c]  &lt;=&gt; adp[c] + dttp[c] </t>
  </si>
  <si>
    <t>NDPK5</t>
  </si>
  <si>
    <t>nucleoside diphosphate kinase ATPdGDP</t>
  </si>
  <si>
    <t xml:space="preserve">atp[c] + dgdp[c]  &lt;=&gt; adp[c] + dgtp[c] </t>
  </si>
  <si>
    <t>NDPK6</t>
  </si>
  <si>
    <t>nucleoside diphosphate kinase ATPdUDP</t>
  </si>
  <si>
    <t xml:space="preserve">atp[c] + dudp[c]  &lt;=&gt; adp[c] + dutp[c] </t>
  </si>
  <si>
    <t>NDPK7</t>
  </si>
  <si>
    <t>nucleoside diphosphate kinase ATPdCDP</t>
  </si>
  <si>
    <t xml:space="preserve">atp[c] + dcdp[c]  &lt;=&gt; adp[c] + dctp[c] </t>
  </si>
  <si>
    <t>NDPK8</t>
  </si>
  <si>
    <t>nucleoside diphosphate kinase ATPdADP</t>
  </si>
  <si>
    <t xml:space="preserve">atp[c] + dadp[c]  &lt;=&gt; adp[c] + datp[c] </t>
  </si>
  <si>
    <t>NFORGLUAH2</t>
  </si>
  <si>
    <t>N Formyl L glutamate amidohydrolase</t>
  </si>
  <si>
    <t xml:space="preserve">h2o[c] + Nforglut[c]  -&gt; glu_L[c] + for[c] </t>
  </si>
  <si>
    <t>SGRAN_3305</t>
  </si>
  <si>
    <t>3.5.1.68</t>
  </si>
  <si>
    <t>NH4tex</t>
  </si>
  <si>
    <t>ammonia transport via diffusion extracellular to periplasm</t>
  </si>
  <si>
    <t xml:space="preserve">nh4[e]  &lt;=&gt; nh4[p] </t>
  </si>
  <si>
    <t>NH4tpp</t>
  </si>
  <si>
    <t>ammonia reversible transport periplasm</t>
  </si>
  <si>
    <t xml:space="preserve">nh4[p]  &lt;=&gt; nh4[c] </t>
  </si>
  <si>
    <t>SGRAN_4042</t>
  </si>
  <si>
    <t>NI2t4pp</t>
  </si>
  <si>
    <t>nickel transport out via antiport periplasm</t>
  </si>
  <si>
    <t xml:space="preserve">h[p] + ni2[c] + k[p]  -&gt; h[c] + k[c] + ni2[p] </t>
  </si>
  <si>
    <t>NI2tex</t>
  </si>
  <si>
    <t xml:space="preserve">nickel transport via diffusion extracellular to periplasm </t>
  </si>
  <si>
    <t xml:space="preserve">ni2[e]  &lt;=&gt; ni2[p] </t>
  </si>
  <si>
    <t>NI2tpp</t>
  </si>
  <si>
    <t>nickel 2 transport in via permease no H</t>
  </si>
  <si>
    <t xml:space="preserve">ni2[p]  -&gt; ni2[c] </t>
  </si>
  <si>
    <t>NMNAT</t>
  </si>
  <si>
    <t>nicotinamide-nucleotide adenylyltransferase</t>
  </si>
  <si>
    <t xml:space="preserve">h[c] + atp[c] + nmn[c]  -&gt; nad[c] + ppi[c] </t>
  </si>
  <si>
    <t>SGRAN_0787</t>
  </si>
  <si>
    <t>2.7.7.1</t>
  </si>
  <si>
    <t>NMNDA</t>
  </si>
  <si>
    <t>nicotinamide_nucleotide amidase</t>
  </si>
  <si>
    <t xml:space="preserve">h2o[c] + nmn[c]  -&gt; nh4[c] + nicrnt[c] </t>
  </si>
  <si>
    <t>3.5.1.42</t>
  </si>
  <si>
    <t>NMNN</t>
  </si>
  <si>
    <t>NMN nucleosidase</t>
  </si>
  <si>
    <t xml:space="preserve">h2o[c] + nmn[c]  -&gt; h[c] + r5p[c] + ncam[c] </t>
  </si>
  <si>
    <t>NNATr</t>
  </si>
  <si>
    <t>nicotinate-nucleotide adenylyltransferase</t>
  </si>
  <si>
    <t xml:space="preserve">h[c] + atp[c] + nicrnt[c]  &lt;=&gt; ppi[c] + dnad[c] </t>
  </si>
  <si>
    <t>2.7.7.18</t>
  </si>
  <si>
    <t>NNDMBRT</t>
  </si>
  <si>
    <t>Nicotinate nucleotide dimethylbenzimidazole phosphoribosyltransferase</t>
  </si>
  <si>
    <t xml:space="preserve">dmbzid[c] + nicrnt[c]  -&gt; h[c] + nac[c] + 5prdmbz[c] </t>
  </si>
  <si>
    <t>SGRAN_3618</t>
  </si>
  <si>
    <t>CobT</t>
  </si>
  <si>
    <t>NNDPR</t>
  </si>
  <si>
    <t>nicotinate nucleotide diphosphorylase carboxylating</t>
  </si>
  <si>
    <t xml:space="preserve">2 h[c] + prpp[c] + quln[c]  -&gt; co2[c] + ppi[c] + nicrnt[c] </t>
  </si>
  <si>
    <t>SGRAN_1925</t>
  </si>
  <si>
    <t>2.4.2.19</t>
  </si>
  <si>
    <t>NO2t2rpp</t>
  </si>
  <si>
    <t>nitrite transport in via proton symport, reversible (periplasm)</t>
  </si>
  <si>
    <t xml:space="preserve">h[p] + no2[p]  &lt;=&gt; h[c] + no2[c] </t>
  </si>
  <si>
    <t>SGRAN_3845</t>
  </si>
  <si>
    <t>NO2tex</t>
  </si>
  <si>
    <t>nitrite transport via diffusion extracellular to periplasm</t>
  </si>
  <si>
    <t xml:space="preserve">no2[e]  &lt;=&gt; no2[p] </t>
  </si>
  <si>
    <t>NO3R1pp</t>
  </si>
  <si>
    <t>Nitrate reductase (Ubiquinol-8) (periplasm)</t>
  </si>
  <si>
    <t xml:space="preserve">2 h[c] + q8h2[c] + no3[c]  -&gt; 2 h[p] + h2o[c] + q8[c] + no2[c] </t>
  </si>
  <si>
    <t>SGRAN_3846 and SGRAN_3847 and SGRAN_3848 and SGRAN_3849</t>
  </si>
  <si>
    <t>SGRAN_3846 SGRAN_3847 SGRAN_3848 SGRAN_3849</t>
  </si>
  <si>
    <t>1.7.99.4</t>
  </si>
  <si>
    <t>NO3t7pp</t>
  </si>
  <si>
    <t>nitrate transport in via nitrite antiport (periplasm)</t>
  </si>
  <si>
    <t xml:space="preserve">no2[c] + no3[p]  -&gt; no2[p] + no3[c] </t>
  </si>
  <si>
    <t>NO3tex</t>
  </si>
  <si>
    <t>nitrate transport via diffusion extracellular to periplasm</t>
  </si>
  <si>
    <t xml:space="preserve">no3[e]  &lt;=&gt; no3[p] </t>
  </si>
  <si>
    <t>NTD1</t>
  </si>
  <si>
    <t>5'-nucleotidase (dUMP)</t>
  </si>
  <si>
    <t xml:space="preserve">h2o[c] + dump[c]  -&gt; pi[c] + duri[c] </t>
  </si>
  <si>
    <t>SGRAN_1668</t>
  </si>
  <si>
    <t>3.1.3.5</t>
  </si>
  <si>
    <t>NTD10</t>
  </si>
  <si>
    <t>5'-nucleotidase (XMP)</t>
  </si>
  <si>
    <t xml:space="preserve">h2o[c] + xmp[c]  -&gt; pi[c] + xtsn[c] </t>
  </si>
  <si>
    <t>NTD11</t>
  </si>
  <si>
    <t>5'-nucleotidase (IMP)</t>
  </si>
  <si>
    <t xml:space="preserve">h2o[c] + imp[c]  -&gt; pi[c] + ins[c] </t>
  </si>
  <si>
    <t>NTD12</t>
  </si>
  <si>
    <t>5'-nucleotidase (dIMP)</t>
  </si>
  <si>
    <t xml:space="preserve">h2o[c] + dimp[c]  -&gt; pi[c] + din[c] </t>
  </si>
  <si>
    <t>NTD2</t>
  </si>
  <si>
    <t>5'-nucleotidase (UMP)</t>
  </si>
  <si>
    <t xml:space="preserve">h2o[c] + ump[c]  -&gt; pi[c] + uri[c] </t>
  </si>
  <si>
    <t>NTD3</t>
  </si>
  <si>
    <t>5'-nucleotidase (dCMP)</t>
  </si>
  <si>
    <t xml:space="preserve">h2o[c] + dcmp[c]  -&gt; pi[c] + dcyt[c] </t>
  </si>
  <si>
    <t>NTD4</t>
  </si>
  <si>
    <t>5'-nucleotidase (CMP)</t>
  </si>
  <si>
    <t xml:space="preserve">h2o[c] + cmp[c]  -&gt; pi[c] + cytd[c] </t>
  </si>
  <si>
    <t>NTD5</t>
  </si>
  <si>
    <t>5'-nucleotidase (dTMP)</t>
  </si>
  <si>
    <t xml:space="preserve">h2o[c] + dtmp[c]  -&gt; pi[c] + thymd[c] </t>
  </si>
  <si>
    <t>NTD6</t>
  </si>
  <si>
    <t>5'-nucleotidase (dAMP)</t>
  </si>
  <si>
    <t xml:space="preserve">h2o[c] + damp[c]  -&gt; pi[c] + dad_2[c] </t>
  </si>
  <si>
    <t>NTD7</t>
  </si>
  <si>
    <t>5'-nucleotidase (AMP)</t>
  </si>
  <si>
    <t xml:space="preserve">h2o[c] + amp[c]  -&gt; pi[c] + adn[c] </t>
  </si>
  <si>
    <t>NTD8</t>
  </si>
  <si>
    <t>5'-nucleotidase (dGMP)</t>
  </si>
  <si>
    <t xml:space="preserve">h2o[c] + dgmp[c]  -&gt; pi[c] + dgsn[c] </t>
  </si>
  <si>
    <t>NTD9</t>
  </si>
  <si>
    <t>5'-nucleotidase (GMP)</t>
  </si>
  <si>
    <t xml:space="preserve">h2o[c] + gmp[c]  -&gt; pi[c] + gsn[c] </t>
  </si>
  <si>
    <t>NTPP1</t>
  </si>
  <si>
    <t>Nucleoside triphosphate pyrophosphorylase dgtp</t>
  </si>
  <si>
    <t xml:space="preserve">h2o[c] + dgtp[c]  -&gt; h[c] + ppi[c] + dgmp[c] </t>
  </si>
  <si>
    <t>SGRAN_2212</t>
  </si>
  <si>
    <t>3.6.1.8</t>
  </si>
  <si>
    <t>NTPP10</t>
  </si>
  <si>
    <t>Nucleoside triphosphate pyrophosphorylase ditp</t>
  </si>
  <si>
    <t xml:space="preserve">h2o[c] + ditp[c]  -&gt; h[c] + ppi[c] + dimp[c] </t>
  </si>
  <si>
    <t>SGRAN_1692</t>
  </si>
  <si>
    <t>3.6.1.19</t>
  </si>
  <si>
    <t>NTPP11</t>
  </si>
  <si>
    <t>Nucleoside triphosphate pyrophosphorylase xtp</t>
  </si>
  <si>
    <t xml:space="preserve">h2o[c] + xtp[c]  -&gt; h[c] + ppi[c] + xmp[c] </t>
  </si>
  <si>
    <t>NTPP2</t>
  </si>
  <si>
    <t>Nucleoside triphosphate pyrophosphorylase gtp</t>
  </si>
  <si>
    <t xml:space="preserve">h2o[c] + gtp[c]  -&gt; h[c] + ppi[c] + gmp[c] </t>
  </si>
  <si>
    <t>NTPP3</t>
  </si>
  <si>
    <t>Nucleoside triphosphate pyrophosphorylase dctp</t>
  </si>
  <si>
    <t xml:space="preserve">h2o[c] + dctp[c]  -&gt; h[c] + ppi[c] + dcmp[c] </t>
  </si>
  <si>
    <t>3.6.1.12</t>
  </si>
  <si>
    <t>NTPP4</t>
  </si>
  <si>
    <t>Nucleoside triphosphate pyrophosphorylase ctp</t>
  </si>
  <si>
    <t xml:space="preserve">h2o[c] + ctp[c]  -&gt; h[c] + ppi[c] + cmp[c] </t>
  </si>
  <si>
    <t>NTPP5</t>
  </si>
  <si>
    <t>Nucleoside triphosphate pyrophosphorylase datp</t>
  </si>
  <si>
    <t xml:space="preserve">h2o[c] + datp[c]  -&gt; h[c] + ppi[c] + damp[c] </t>
  </si>
  <si>
    <t>NTPP6</t>
  </si>
  <si>
    <t>Nucleoside triphosphate pyrophosphorylase atp</t>
  </si>
  <si>
    <t xml:space="preserve">h2o[c] + atp[c]  -&gt; h[c] + amp[c] + ppi[c] </t>
  </si>
  <si>
    <t>NTPP7</t>
  </si>
  <si>
    <t>Nucleoside triphosphate pyrophosphorylase dttp</t>
  </si>
  <si>
    <t xml:space="preserve">h2o[c] + dttp[c]  -&gt; h[c] + ppi[c] + dtmp[c] </t>
  </si>
  <si>
    <t>3.6.1.5</t>
  </si>
  <si>
    <t>NTPP8</t>
  </si>
  <si>
    <t>Nucleoside triphosphate pyrophosphorylase utp</t>
  </si>
  <si>
    <t xml:space="preserve">h2o[c] + utp[c]  -&gt; h[c] + ppi[c] + ump[c] </t>
  </si>
  <si>
    <t>NTPP9</t>
  </si>
  <si>
    <t>Nucleoside triphosphate pyrophosphorylase itp</t>
  </si>
  <si>
    <t xml:space="preserve">h2o[c] + itp[c]  -&gt; h[c] + ppi[c] + imp[c] </t>
  </si>
  <si>
    <t>NTPTP1</t>
  </si>
  <si>
    <t>Nucleoside triphosphate tripolyhydrolase</t>
  </si>
  <si>
    <t xml:space="preserve">h2o[c] + dgtp[c]  -&gt; pppi[c] + dgsn[c] </t>
  </si>
  <si>
    <t>SGRAN_1491</t>
  </si>
  <si>
    <t>3.1.5.1</t>
  </si>
  <si>
    <t>NTPTP2</t>
  </si>
  <si>
    <t xml:space="preserve">h2o[c] + gtp[c]  -&gt; pppi[c] + gsn[c] </t>
  </si>
  <si>
    <t>O2tex</t>
  </si>
  <si>
    <t>oxygen transport via diffusion extracellular to periplasm</t>
  </si>
  <si>
    <t xml:space="preserve">o2[e]  &lt;=&gt; o2[p] </t>
  </si>
  <si>
    <t>O2tpp</t>
  </si>
  <si>
    <t>o2 transport via diffusion periplasm</t>
  </si>
  <si>
    <t xml:space="preserve">o2[p]  &lt;=&gt; o2[c] </t>
  </si>
  <si>
    <t>OAADC</t>
  </si>
  <si>
    <t>oxaloacetate decarboxylase</t>
  </si>
  <si>
    <t xml:space="preserve">h[c] + oaa[c]  -&gt; co2[c] + pyr[c] </t>
  </si>
  <si>
    <t>4.1.1.3</t>
  </si>
  <si>
    <t>OCBT2i</t>
  </si>
  <si>
    <t>ornithine carbamoyltransferase (catabolic)</t>
  </si>
  <si>
    <t xml:space="preserve">h[c] + pi[c] + citr_L[c]  -&gt; orn[c] + cbp[c] </t>
  </si>
  <si>
    <t>SGRAN_2116</t>
  </si>
  <si>
    <t>2.1.3.3</t>
  </si>
  <si>
    <t>OCBTi</t>
  </si>
  <si>
    <t>ornithine carbamoyltransferase irreversible</t>
  </si>
  <si>
    <t xml:space="preserve">orn[c] + cbp[c]  -&gt; h[c] + pi[c] + citr_L[c] </t>
  </si>
  <si>
    <t>OCDCEAtexi</t>
  </si>
  <si>
    <t>Octadecenoate n C181 transport via facilitated irreversible diffusion extracellular to periplasm</t>
  </si>
  <si>
    <t xml:space="preserve">ocdcea[e]  -&gt; ocdcea[p] </t>
  </si>
  <si>
    <t>OCHBDAD</t>
  </si>
  <si>
    <t>2 Oxocyclohexyl 2,4 butadienoic acid hydrolase</t>
  </si>
  <si>
    <t xml:space="preserve">ochbda[c] + h2o[c]  -&gt; h[c] + hddda[c] </t>
  </si>
  <si>
    <t>SGRAN_2799</t>
  </si>
  <si>
    <t>ThnD</t>
  </si>
  <si>
    <t>OCOAT1</t>
  </si>
  <si>
    <t>3 oxoacid CoA transferase Succinyl CoA acetoacetate</t>
  </si>
  <si>
    <t xml:space="preserve">succoa[c] + acac[c]  -&gt; aacoa[c] + succ[c] </t>
  </si>
  <si>
    <t>2.8.3.5</t>
  </si>
  <si>
    <t>OCTADCOAD</t>
  </si>
  <si>
    <t>octanedioyl_CoA dehydrogenase</t>
  </si>
  <si>
    <t xml:space="preserve">octdcoa[c] + fad[c]  -&gt; fadh2[c] + t2octdcoa[c] </t>
  </si>
  <si>
    <t>OCTAtexi</t>
  </si>
  <si>
    <t>Octanoate transport via diffusion extracellular to periplasm</t>
  </si>
  <si>
    <t xml:space="preserve">octa[e]  -&gt; octa[p] </t>
  </si>
  <si>
    <t>OCTDPS</t>
  </si>
  <si>
    <t>Octaprenyl pyrophosphate synthase</t>
  </si>
  <si>
    <t xml:space="preserve">5 ipdp[c] + frdp[c]  -&gt; 5 ppi[c] + octdp[c] </t>
  </si>
  <si>
    <t>SGRAN_2420</t>
  </si>
  <si>
    <t>IspB</t>
  </si>
  <si>
    <t>OGCOAAT</t>
  </si>
  <si>
    <t>oxopimelylcoa:glutarylcoa acyltransferase</t>
  </si>
  <si>
    <t xml:space="preserve">coa[c] + 3opimcoa[c]  &lt;=&gt; 5 h[c] + accoa[c] + glutcoa[c] </t>
  </si>
  <si>
    <t>ThnI</t>
  </si>
  <si>
    <t>OGMEACPD</t>
  </si>
  <si>
    <t>3 Oxo glutaryl ACP methyl ester dehydratase</t>
  </si>
  <si>
    <t xml:space="preserve">hgmeACP[c]  -&gt; h2o[c] + egmeACP[c] </t>
  </si>
  <si>
    <t>OGMEACPR</t>
  </si>
  <si>
    <t>3 Oxo glutaryl ACP methyl ester reductase</t>
  </si>
  <si>
    <t xml:space="preserve">h[c] + nadph[c] + ogmeACP[c]  -&gt; nadp[c] + hgmeACP[c] </t>
  </si>
  <si>
    <t>OGMEACPS</t>
  </si>
  <si>
    <t>3 Oxo glutaryl ACP methyl ester synthase</t>
  </si>
  <si>
    <t xml:space="preserve">h[c] + malACP[c] + malcoame[c]  -&gt; co2[c] + coa[c] + ogmeACP[c] </t>
  </si>
  <si>
    <t>SGRAN_3682</t>
  </si>
  <si>
    <t>OHPBAT</t>
  </si>
  <si>
    <t>O-Phospho-4-hydroxy-L-threonine:2-oxoglutarate aminotransferase</t>
  </si>
  <si>
    <t xml:space="preserve">glu_L[c] + ohpb[c]  &lt;=&gt; phthr[c] + akg[c] </t>
  </si>
  <si>
    <t>SGRAN_1305</t>
  </si>
  <si>
    <t>SerC</t>
  </si>
  <si>
    <t>Cofactor and Prosthetic Group Biosynthesis, Vitamin B6 Metabolism</t>
  </si>
  <si>
    <t>2.6.1.52</t>
  </si>
  <si>
    <t>OHPHM</t>
  </si>
  <si>
    <t>2-octaprenyl-6-hydroxyphenol methylase</t>
  </si>
  <si>
    <t xml:space="preserve">amet[c] + 2ohph[c]  -&gt; h[c] + ahcys[c] + 2omph[c] </t>
  </si>
  <si>
    <t>OIVD1r</t>
  </si>
  <si>
    <t>2-oxoisovalerate dehydrogenase (acylating; 4-methyl-2-oxopentaoate)</t>
  </si>
  <si>
    <t xml:space="preserve">nad[c] + coa[c] + 4mop[c]  &lt;=&gt; nadh[c] + co2[c] + ivcoa[c] </t>
  </si>
  <si>
    <t>SGRAN_2145 or (SGRAN_2143 and SGRAN_2144)</t>
  </si>
  <si>
    <t>SGRAN_2145 SGRAN_2143 SGRAN_2144</t>
  </si>
  <si>
    <t>1.2.1.25</t>
  </si>
  <si>
    <t>OIVD2</t>
  </si>
  <si>
    <t>2-oxoisovalerate dehydrogenase (acylating; 3-methyl-2-oxobutanoate)</t>
  </si>
  <si>
    <t xml:space="preserve">nad[c] + coa[c] + 3mob[c]  -&gt; nadh[c] + co2[c] + ibcoa[c] </t>
  </si>
  <si>
    <t>OMBZLM</t>
  </si>
  <si>
    <t>2 Octaprenyl 6 methoxy benzoquinol methylase</t>
  </si>
  <si>
    <t xml:space="preserve">amet[c] + 2ombzl[c]  -&gt; h[c] + ahcys[c] + 2ommbl[c] </t>
  </si>
  <si>
    <t>SGRAN_0726</t>
  </si>
  <si>
    <t>UbiE</t>
  </si>
  <si>
    <t>OMCDC</t>
  </si>
  <si>
    <t>2-Oxo-4-methyl-3-carboxypentanoate decarboxylation</t>
  </si>
  <si>
    <t xml:space="preserve">h[c] + 3c4mop[c]  -&gt; co2[c] + 4mop[c] </t>
  </si>
  <si>
    <t>OMMBLHX</t>
  </si>
  <si>
    <t>2-Octaprenyl-3-methyl-6-methoxy-1,4-benzoquinol hydroxylase</t>
  </si>
  <si>
    <t xml:space="preserve">0.5 o2[c] + 2ommbl[c]  -&gt; 2omhmbl[c] </t>
  </si>
  <si>
    <t>SGRAN_0781</t>
  </si>
  <si>
    <t>Coq7</t>
  </si>
  <si>
    <t>OMMBLHX3</t>
  </si>
  <si>
    <t>2-Octaprenyl-3-methyl-6-methoxy-1,4-benzoquinol hydroxylase (anaerobic)</t>
  </si>
  <si>
    <t xml:space="preserve">nad[c] + 3 h2o[c] + 2 atp[c] + 2ommbl[c]  -&gt; 3 h[c] + nadh[c] + 2 adp[c] + 2 pi[c] + 2omhmbl[c] </t>
  </si>
  <si>
    <t>OMPDC</t>
  </si>
  <si>
    <t>orotidine 5 phosphate decarboxylase</t>
  </si>
  <si>
    <t xml:space="preserve">h[c] + orot5p[c]  -&gt; co2[c] + ump[c] </t>
  </si>
  <si>
    <t>SGRAN_2276 or SGRAN_2417</t>
  </si>
  <si>
    <t>SGRAN_2276 SGRAN_2417</t>
  </si>
  <si>
    <t>4.1.1.23</t>
  </si>
  <si>
    <t>OMPHHX</t>
  </si>
  <si>
    <t>2-octaprenyl-6-methoxyphenol hydroxylase</t>
  </si>
  <si>
    <t xml:space="preserve">0.5 o2[c] + 2omph[c]  -&gt; 2ombzl[c] </t>
  </si>
  <si>
    <t>SGRAN_3890</t>
  </si>
  <si>
    <t>UbiH</t>
  </si>
  <si>
    <t>OMPHHX3</t>
  </si>
  <si>
    <t>2-octaprenyl-6-methoxyphenol hydroxylase (anaerobic)</t>
  </si>
  <si>
    <t xml:space="preserve">nad[c] + 3 h2o[c] + 2 atp[c] + 2omph[c]  -&gt; 3 h[c] + nadh[c] + 2 adp[c] + 2 pi[c] + 2ombzl[c] </t>
  </si>
  <si>
    <t>OOR2r</t>
  </si>
  <si>
    <t>2-ketoglutarate ferredoxin oxidoreductase</t>
  </si>
  <si>
    <t xml:space="preserve">coa[c] + akg[c] + fdxo_42[c]  &lt;=&gt; h[c] + co2[c] + succoa[c] + fdxr_42[c] </t>
  </si>
  <si>
    <t>(SGRAN_2331 and SGRAN_2332)</t>
  </si>
  <si>
    <t>SGRAN_2331 SGRAN_2332</t>
  </si>
  <si>
    <t>1.2.7.3</t>
  </si>
  <si>
    <t>OP4ENH</t>
  </si>
  <si>
    <t>2-oxopent-4-enoate hydratase</t>
  </si>
  <si>
    <t xml:space="preserve">h2o[c] + op4en[c]  -&gt; 4h2opntn[c] </t>
  </si>
  <si>
    <t>(SGRAN_1420 or SGRAN_1581)</t>
  </si>
  <si>
    <t>SGRAN_1420 SGRAN_1581</t>
  </si>
  <si>
    <t>MhpD</t>
  </si>
  <si>
    <t>4.2.1.80</t>
  </si>
  <si>
    <t>OPHBDC</t>
  </si>
  <si>
    <t>Octaprenyl hydroxybenzoate decarboxylase</t>
  </si>
  <si>
    <t xml:space="preserve">h[c] + 3ophb[c]  -&gt; co2[c] + 2oph[c] </t>
  </si>
  <si>
    <t>OPHHX</t>
  </si>
  <si>
    <t>2-Octaprenylphenol hydroxylase</t>
  </si>
  <si>
    <t xml:space="preserve">0.5 o2[c] + 2oph[c]  -&gt; 2ohph[c] </t>
  </si>
  <si>
    <t>SGRAN_0725</t>
  </si>
  <si>
    <t>UbiB</t>
  </si>
  <si>
    <t>OPHHX3</t>
  </si>
  <si>
    <t>2-Octaprenylphenol hydroxylase (anaerobic)</t>
  </si>
  <si>
    <t xml:space="preserve">nad[c] + 3 h2o[c] + 2 atp[c] + 2oph[c]  -&gt; 3 h[c] + nadh[c] + 2 adp[c] + 2 pi[c] + 2ohph[c] </t>
  </si>
  <si>
    <t>OPMEACPD</t>
  </si>
  <si>
    <t>3 Oxo pimeloyl ACP methyl ester dehydratase</t>
  </si>
  <si>
    <t xml:space="preserve">hpmeACP[c]  -&gt; h2o[c] + epmeACP[c] </t>
  </si>
  <si>
    <t>OPMEACPR</t>
  </si>
  <si>
    <t>3 Oxo pimeloyl ACP methyl ester reductase</t>
  </si>
  <si>
    <t xml:space="preserve">h[c] + nadph[c] + opmeACP[c]  -&gt; nadp[c] + hpmeACP[c] </t>
  </si>
  <si>
    <t>OPMEACPS</t>
  </si>
  <si>
    <t>3-Oxo-pimeloyl-[ACP] methyl ester synthase</t>
  </si>
  <si>
    <t xml:space="preserve">h[c] + malACP[c] + gmeACP[c]  -&gt; co2[c] + ACP[c] + opmeACP[c] </t>
  </si>
  <si>
    <t>ORNDC</t>
  </si>
  <si>
    <t>Ornithine Decarboxylase</t>
  </si>
  <si>
    <t xml:space="preserve">h[c] + orn[c]  -&gt; co2[c] + ptrc[c] </t>
  </si>
  <si>
    <t>SGRAN_1976</t>
  </si>
  <si>
    <t>4.1.1.17</t>
  </si>
  <si>
    <t>ORPT</t>
  </si>
  <si>
    <t>orotate phosphoribosyltransferase</t>
  </si>
  <si>
    <t xml:space="preserve">ppi[c] + orot5p[c]  &lt;=&gt; prpp[c] + orot[c] </t>
  </si>
  <si>
    <t>SGRAN_3028</t>
  </si>
  <si>
    <t>2.4.2.10</t>
  </si>
  <si>
    <t>OXPTNDH</t>
  </si>
  <si>
    <t>glutarate semialdehydeNAD oxidoreductase</t>
  </si>
  <si>
    <t xml:space="preserve">nad[c] + h2o[c] + oxptn[c]  &lt;=&gt; 2 h[c] + nadh[c] + glutar[c] </t>
  </si>
  <si>
    <t>SGRAN_3293</t>
  </si>
  <si>
    <t>1.2.1.20</t>
  </si>
  <si>
    <t>P5CD</t>
  </si>
  <si>
    <t>1 pyrroline 5 carboxylate dehydrogenase</t>
  </si>
  <si>
    <t xml:space="preserve">nad[c] + 2 h2o[c] + 1pyr5c[c]  -&gt; h[c] + nadh[c] + glu_L[c] </t>
  </si>
  <si>
    <t>SGRAN_3970</t>
  </si>
  <si>
    <t>1.5.1.12</t>
  </si>
  <si>
    <t>P5CR</t>
  </si>
  <si>
    <t>pyrroline-5-carboxylate reductase</t>
  </si>
  <si>
    <t xml:space="preserve">2 h[c] + nadph[c] + 1pyr5c[c]  -&gt; nadp[c] + pro_L[c] </t>
  </si>
  <si>
    <t>SGRAN_1031</t>
  </si>
  <si>
    <t>1.5.1.2</t>
  </si>
  <si>
    <t>PA120abcpp</t>
  </si>
  <si>
    <t>phosphatidate transport via ABC system n C120 periplasm</t>
  </si>
  <si>
    <t xml:space="preserve">h2o[c] + atp[c] + pa120[c]  -&gt; h[c] + adp[c] + pi[c] + pa120[p] </t>
  </si>
  <si>
    <t>SGRAN_0884 or SGRAN_3960</t>
  </si>
  <si>
    <t>SGRAN_0884 SGRAN_3960</t>
  </si>
  <si>
    <t>MsbA</t>
  </si>
  <si>
    <t>Transport, ABC system</t>
  </si>
  <si>
    <t>3.1.3.4</t>
  </si>
  <si>
    <t>PA140abcpp</t>
  </si>
  <si>
    <t>phosphatidate transport via ABC system (n-C14:0, periplasm)</t>
  </si>
  <si>
    <t xml:space="preserve">h2o[c] + atp[c] + pa140[c]  -&gt; h[c] + adp[c] + pi[c] + pa140[p] </t>
  </si>
  <si>
    <t>PA141abcpp</t>
  </si>
  <si>
    <t>phosphatidate transport via ABC system (n-C14:1, periplasm)</t>
  </si>
  <si>
    <t xml:space="preserve">h2o[c] + atp[c] + pa141[c]  -&gt; h[c] + adp[c] + pi[c] + pa141[p] </t>
  </si>
  <si>
    <t>PA160abcpp</t>
  </si>
  <si>
    <t>phosphatidate transport via ABC system (n-C16:0, periplasm)</t>
  </si>
  <si>
    <t xml:space="preserve">h2o[c] + atp[c] + pa160[c]  -&gt; h[c] + adp[c] + pi[c] + pa160[p] </t>
  </si>
  <si>
    <t>PA161abcpp</t>
  </si>
  <si>
    <t>phosphatidate transport via ABC system (n-C16:1, periplasm)</t>
  </si>
  <si>
    <t xml:space="preserve">h2o[c] + atp[c] + pa161[c]  -&gt; h[c] + adp[c] + pi[c] + pa161[p] </t>
  </si>
  <si>
    <t>PA180abcpp</t>
  </si>
  <si>
    <t>phosphatidate transport via ABC system (n-C18:0, periplasm)</t>
  </si>
  <si>
    <t xml:space="preserve">h2o[c] + atp[c] + pa180[c]  -&gt; h[c] + adp[c] + pi[c] + pa180[p] </t>
  </si>
  <si>
    <t>PA181abcpp</t>
  </si>
  <si>
    <t>phosphatidate transport via ABC system (n-C18:1, periplasm)</t>
  </si>
  <si>
    <t xml:space="preserve">h2o[c] + atp[c] + pa181[c]  -&gt; h[c] + adp[c] + pi[c] + pa181[p] </t>
  </si>
  <si>
    <t>PALMACPT</t>
  </si>
  <si>
    <t>palmitoyl-[acp]:CoA S-palmitoyltransferase</t>
  </si>
  <si>
    <t xml:space="preserve">palmACP[c] + coa[c]  -&gt; ACP[c] + pmtcoa[c] </t>
  </si>
  <si>
    <t>PANTS</t>
  </si>
  <si>
    <t>pantothenate synthase</t>
  </si>
  <si>
    <t xml:space="preserve">atp[c] + ala_B[c] + pant_R[c]  -&gt; h[c] + amp[c] + ppi[c] + pnto_R[c] </t>
  </si>
  <si>
    <t>SGRAN_0353</t>
  </si>
  <si>
    <t>6.3.2.1</t>
  </si>
  <si>
    <t>PAPPT3</t>
  </si>
  <si>
    <t>phospho N acetylmuramoyl pentapeptide transferase meso 2 6 diaminopimelate</t>
  </si>
  <si>
    <t xml:space="preserve">ugmda[c] + udcpp[c]  -&gt; ump[c] + uagmda[c] </t>
  </si>
  <si>
    <t>SGRAN_1480</t>
  </si>
  <si>
    <t>MraY</t>
  </si>
  <si>
    <t>2.7.8.13</t>
  </si>
  <si>
    <t>PAPSR</t>
  </si>
  <si>
    <t>phosphoadenylyl-sulfate reductase (thioredoxin)</t>
  </si>
  <si>
    <t xml:space="preserve">paps[c] + trdrd[c]  -&gt; 2 h[c] + pap[c] + so3[c] + trdox[c] </t>
  </si>
  <si>
    <t>(SGRAN_0625 and SGRAN_2479)</t>
  </si>
  <si>
    <t>SGRAN_2479 SGRAN_0625</t>
  </si>
  <si>
    <t>1.8.4.8</t>
  </si>
  <si>
    <t>PAPSR2</t>
  </si>
  <si>
    <t>phosphoadenylyl-sulfate reductase (glutaredoxin)</t>
  </si>
  <si>
    <t xml:space="preserve">paps[c] + grxrd[c]  -&gt; 2 h[c] + pap[c] + so3[c] + grxox[c] </t>
  </si>
  <si>
    <t>(SGRAN_1252 and SGRAN_2479)</t>
  </si>
  <si>
    <t>SGRAN_2479 SGRAN_1252</t>
  </si>
  <si>
    <t>PB2abcpp</t>
  </si>
  <si>
    <t>Lead Pb2 ABC transporter efflux periplasm</t>
  </si>
  <si>
    <t xml:space="preserve">h2o[c] + atp[c] + pb2[c]  -&gt; h[c] + adp[c] + pi[c] + pb2[p] </t>
  </si>
  <si>
    <t>PB2tex</t>
  </si>
  <si>
    <t>Lead Pb2 transport via diffusion extracellular to periplasm</t>
  </si>
  <si>
    <t xml:space="preserve">pb2[e]  &lt;=&gt; pb2[p] </t>
  </si>
  <si>
    <t>PB2tpp</t>
  </si>
  <si>
    <t>Lead transport diffusion</t>
  </si>
  <si>
    <t xml:space="preserve">pb2[p]  -&gt; pb2[c] </t>
  </si>
  <si>
    <t>PC</t>
  </si>
  <si>
    <t>Pyruvate carboxylase</t>
  </si>
  <si>
    <t xml:space="preserve">atp[c] + pyr[c] + hco3[c]  -&gt; h[c] + adp[c] + pi[c] + oaa[c] </t>
  </si>
  <si>
    <t>SGRAN_2784</t>
  </si>
  <si>
    <t>6.4.1.1</t>
  </si>
  <si>
    <t>PDE4</t>
  </si>
  <si>
    <t>3 5 cyclic nucleotide phosphodiesterase</t>
  </si>
  <si>
    <t xml:space="preserve">h2o[c] + 35cgmp[c]  -&gt; h[c] + gmp[c] </t>
  </si>
  <si>
    <t>SGRAN_3658</t>
  </si>
  <si>
    <t>3.1.4.17</t>
  </si>
  <si>
    <t>PDHa</t>
  </si>
  <si>
    <t>Pyruvate dehydrogenase (lipoamide)</t>
  </si>
  <si>
    <t xml:space="preserve">h[c] + pyr[c] + lpam[c]  -&gt; co2[c] + adhlam[c] </t>
  </si>
  <si>
    <t>(SGRAN_2407 and SGRAN_2408)</t>
  </si>
  <si>
    <t>SGRAN_2407 SGRAN_2408</t>
  </si>
  <si>
    <t>1.2.4.1</t>
  </si>
  <si>
    <t>PDHbr</t>
  </si>
  <si>
    <t>pyruvate dehydrogenase dihydrolipoamide reversible</t>
  </si>
  <si>
    <t xml:space="preserve">coa[c] + adhlam[c]  &lt;=&gt; accoa[c] + dhlam[c] </t>
  </si>
  <si>
    <t>SGRAN_2017</t>
  </si>
  <si>
    <t>2.3.1.12</t>
  </si>
  <si>
    <t>PDHcr</t>
  </si>
  <si>
    <t>Pyruvate dehydrogenase dihydrolipoamide dehydrogenase reversible</t>
  </si>
  <si>
    <t xml:space="preserve">nad[c] + dhlam[c]  &lt;=&gt; h[c] + nadh[c] + lpam[c] </t>
  </si>
  <si>
    <t>SGRAN_0937</t>
  </si>
  <si>
    <t>1.8.1.4</t>
  </si>
  <si>
    <t>PDX5POi</t>
  </si>
  <si>
    <t>pyridoxine 5 phosphate oxidase</t>
  </si>
  <si>
    <t xml:space="preserve">o2[c] + pdx5p[c]  -&gt; h2o2[c] + pydx5p[c] </t>
  </si>
  <si>
    <t>SGRAN_1353</t>
  </si>
  <si>
    <t>PdxH</t>
  </si>
  <si>
    <t>1.4.3.5</t>
  </si>
  <si>
    <t>PDX5PS</t>
  </si>
  <si>
    <t>Pyridoxine 5'-phosphate synthase</t>
  </si>
  <si>
    <t xml:space="preserve">nad[c] + phthr[c] + dxyl5p[c]  -&gt; h[c] + nadh[c] + co2[c] + 2 h2o[c] + pi[c] + pdx5p[c] </t>
  </si>
  <si>
    <t>(SGRAN_2984 and SGRAN_3029)</t>
  </si>
  <si>
    <t>SGRAN_2984 SGRAN_3029</t>
  </si>
  <si>
    <t>PdxA+PdxJ</t>
  </si>
  <si>
    <t>PE140abcpp</t>
  </si>
  <si>
    <t>phosphatidylethanolamine transport via ABC system n C140 periplasm</t>
  </si>
  <si>
    <t xml:space="preserve">h2o[c] + atp[c] + pe140[c]  -&gt; h[c] + adp[c] + pi[c] + pe140[p] </t>
  </si>
  <si>
    <t>PE160abcpp</t>
  </si>
  <si>
    <t>phosphatidylethanolamine transport via ABC system (n-C16:0, periplasm)</t>
  </si>
  <si>
    <t xml:space="preserve">pe160[c] + h2o[c] + atp[c]  -&gt; h[c] + adp[c] + pi[c] + pe160[p] </t>
  </si>
  <si>
    <t>PE161abcpp</t>
  </si>
  <si>
    <t>phosphatidylethanolamine transport via ABC system (n-C16:1, periplasm)</t>
  </si>
  <si>
    <t xml:space="preserve">pe161[c] + h2o[c] + atp[c]  -&gt; h[c] + adp[c] + pi[c] + pe161[p] </t>
  </si>
  <si>
    <t>PE180abcpp</t>
  </si>
  <si>
    <t>phosphatidylethanolamine transport via ABC system (n-C18:0, periplasm)</t>
  </si>
  <si>
    <t xml:space="preserve">pe180[c] + h2o[c] + atp[c]  -&gt; h[c] + adp[c] + pi[c] + pe180[p] </t>
  </si>
  <si>
    <t>PE181abcpp</t>
  </si>
  <si>
    <t>phosphatidylethanolamine transport via ABC system (n-C18:1, periplasm)</t>
  </si>
  <si>
    <t xml:space="preserve">pe181[c] + h2o[c] + atp[c]  -&gt; h[c] + adp[c] + pi[c] + pe181[p] </t>
  </si>
  <si>
    <t>PERD</t>
  </si>
  <si>
    <t>Erythronate 4 phosphate 4per dehydrogenase</t>
  </si>
  <si>
    <t xml:space="preserve">nad[c] + 4per[c]  &lt;=&gt; h[c] + nadh[c] + ohpb[c] </t>
  </si>
  <si>
    <t>PFK</t>
  </si>
  <si>
    <t>phosphofructokinase</t>
  </si>
  <si>
    <t xml:space="preserve">atp[c] + f6p[c]  -&gt; h[c] + adp[c] + fdp[c] </t>
  </si>
  <si>
    <t>SGRAN_0592</t>
  </si>
  <si>
    <t>GlycolysisGluconeogenesis</t>
  </si>
  <si>
    <t>2.7.1.11</t>
  </si>
  <si>
    <t>PG120abcpp</t>
  </si>
  <si>
    <t>phosphatidylglycerol transport via ABC system n C120 periplasm</t>
  </si>
  <si>
    <t xml:space="preserve">h2o[c] + atp[c] + pg120[c]  -&gt; h[c] + adp[c] + pi[c] + pg120[p] </t>
  </si>
  <si>
    <t>PG140abcpp</t>
  </si>
  <si>
    <t>phosphatidylglycerol transport via ABC system n C140 periplasm</t>
  </si>
  <si>
    <t xml:space="preserve">h2o[c] + atp[c] + pg140[c]  -&gt; h[c] + adp[c] + pi[c] + pg140[p] </t>
  </si>
  <si>
    <t>PG141abcpp</t>
  </si>
  <si>
    <t>phosphatidylglycerol transport via ABC system n C141 periplasm</t>
  </si>
  <si>
    <t xml:space="preserve">h2o[c] + atp[c] + pg141[c]  -&gt; h[c] + adp[c] + pi[c] + pg141[p] </t>
  </si>
  <si>
    <t>PG160abcpp</t>
  </si>
  <si>
    <t>phosphatidylglycerol transport via ABC system (n-C16:0, periplasm)</t>
  </si>
  <si>
    <t xml:space="preserve">pg160[c] + h2o[c] + atp[c]  -&gt; h[c] + adp[c] + pi[c] + pg160[p] </t>
  </si>
  <si>
    <t>PG161abcpp</t>
  </si>
  <si>
    <t>phosphatidylglycerol transport via ABC system (n-C16:1, periplasm)</t>
  </si>
  <si>
    <t xml:space="preserve">pg161[c] + h2o[c] + atp[c]  -&gt; h[c] + adp[c] + pi[c] + pg161[p] </t>
  </si>
  <si>
    <t>PG180abcpp</t>
  </si>
  <si>
    <t>phosphatidylglycerol transport via ABC system (n-C18:0, periplasm)</t>
  </si>
  <si>
    <t xml:space="preserve">pg180[c] + h2o[c] + atp[c]  -&gt; h[c] + adp[c] + pi[c] + pg180[p] </t>
  </si>
  <si>
    <t>PG181abcpp</t>
  </si>
  <si>
    <t>phosphatidylglycerol transport via ABC system (n-C18:1, periplasm)</t>
  </si>
  <si>
    <t xml:space="preserve">pg181[c] + h2o[c] + atp[c]  -&gt; h[c] + adp[c] + pi[c] + pg181[p] </t>
  </si>
  <si>
    <t>PGAMT</t>
  </si>
  <si>
    <t>phosphoglucosamine mutase</t>
  </si>
  <si>
    <t xml:space="preserve">gam1p[c]  &lt;=&gt; gam6p[c] </t>
  </si>
  <si>
    <t>SGRAN_2082</t>
  </si>
  <si>
    <t>5.4.2.10</t>
  </si>
  <si>
    <t>PGCD</t>
  </si>
  <si>
    <t>phosphoglycerate dehydrogenase</t>
  </si>
  <si>
    <t xml:space="preserve">nad[c] + 3pg[c]  -&gt; h[c] + nadh[c] + 3php[c] </t>
  </si>
  <si>
    <t>SGRAN_1304</t>
  </si>
  <si>
    <t>1.1.1.95</t>
  </si>
  <si>
    <t>PGI</t>
  </si>
  <si>
    <t>glucose 6 phosphate isomerase</t>
  </si>
  <si>
    <t xml:space="preserve">g6p[c]  &lt;=&gt; f6p[c] </t>
  </si>
  <si>
    <t>PGI2</t>
  </si>
  <si>
    <t xml:space="preserve">g6p_B[c]  &lt;=&gt; f6p[c] </t>
  </si>
  <si>
    <t>Glycolysis/Gluconeogenesis</t>
  </si>
  <si>
    <t>PGK</t>
  </si>
  <si>
    <t>phosphoglycerate kinase</t>
  </si>
  <si>
    <t xml:space="preserve">atp[c] + 3pg[c]  &lt;=&gt; adp[c] + 13dpg[c] </t>
  </si>
  <si>
    <t>SGRAN_2159</t>
  </si>
  <si>
    <t>2.7.2.3</t>
  </si>
  <si>
    <t>PGL</t>
  </si>
  <si>
    <t>6-phosphogluconolactonase</t>
  </si>
  <si>
    <t xml:space="preserve">h2o[c] + 6pgl[c]  -&gt; h[c] + 6pgc[c] </t>
  </si>
  <si>
    <t>3.1.1.31</t>
  </si>
  <si>
    <t>http://www.brenda-enzymes.org/literature.php?e=3.1.1.31&amp;r=80871</t>
  </si>
  <si>
    <t>PGLCNDH</t>
  </si>
  <si>
    <t>phosphogluconate 2 dehydrogenase</t>
  </si>
  <si>
    <t xml:space="preserve">6p2dhglcn[c] + nadph[c]  &lt;=&gt; 2 h[c] + nadp[c] + 6pgc[c] </t>
  </si>
  <si>
    <t>PGLYCP</t>
  </si>
  <si>
    <t>Phosphoglycolate phosphatase</t>
  </si>
  <si>
    <t xml:space="preserve">h2o[c] + 2pglyc[c]  -&gt; pi[c] + glyclt[c] </t>
  </si>
  <si>
    <t>SGRAN_2105</t>
  </si>
  <si>
    <t>3.1.3.18</t>
  </si>
  <si>
    <t>PGM</t>
  </si>
  <si>
    <t>phosphoglycerate mutase</t>
  </si>
  <si>
    <t xml:space="preserve">2pg[c]  &lt;=&gt; 3pg[c] </t>
  </si>
  <si>
    <t>SGRAN_0287</t>
  </si>
  <si>
    <t>5.4.2.1(5.4.2.11)</t>
  </si>
  <si>
    <t>PGMT</t>
  </si>
  <si>
    <t>phosphoglucomutase</t>
  </si>
  <si>
    <t xml:space="preserve">g1p[c]  &lt;=&gt; g6p[c] </t>
  </si>
  <si>
    <t>SGRAN_0355</t>
  </si>
  <si>
    <t>5.4.2.2</t>
  </si>
  <si>
    <t>PGP120abcpp</t>
  </si>
  <si>
    <t>phosphatidylglycerophosphate transport via ABC system n C120 periplasm</t>
  </si>
  <si>
    <t xml:space="preserve">h2o[c] + atp[c] + pgp120[c]  -&gt; h[c] + adp[c] + pi[c] + pgp120[p] </t>
  </si>
  <si>
    <t>PGP140abcpp</t>
  </si>
  <si>
    <t>phosphatidylglycerophosphate transport via ABC system n C140 periplasm</t>
  </si>
  <si>
    <t xml:space="preserve">h2o[c] + atp[c] + pgp140[c]  -&gt; h[c] + adp[c] + pi[c] + pgp140[p] </t>
  </si>
  <si>
    <t>PGP141abcpp</t>
  </si>
  <si>
    <t>phosphatidylglycerophosphate transport via ABC system n C141 periplasm</t>
  </si>
  <si>
    <t xml:space="preserve">h2o[c] + atp[c] + pgp141[c]  -&gt; h[c] + adp[c] + pi[c] + pgp141[p] </t>
  </si>
  <si>
    <t>PGP160abcpp</t>
  </si>
  <si>
    <t>phosphatidylglycerophosphate transport via ABC system (n-C16:0, periplasm)</t>
  </si>
  <si>
    <t xml:space="preserve">h2o[c] + atp[c] + pgp160[c]  -&gt; h[c] + adp[c] + pi[c] + pgp160[p] </t>
  </si>
  <si>
    <t>PGP161abcpp</t>
  </si>
  <si>
    <t>phosphatidylglycerophosphate transport via ABC system (n-C16:1, periplasm)</t>
  </si>
  <si>
    <t xml:space="preserve">h2o[c] + atp[c] + pgp161[c]  -&gt; h[c] + adp[c] + pi[c] + pgp161[p] </t>
  </si>
  <si>
    <t>PGP180abcpp</t>
  </si>
  <si>
    <t>phosphatidylglycerophosphate transport via ABC system (n-C18:0, periplasm)</t>
  </si>
  <si>
    <t xml:space="preserve">h2o[c] + atp[c] + pgp180[c]  -&gt; h[c] + adp[c] + pi[c] + pgp180[p] </t>
  </si>
  <si>
    <t>PGP181abcpp</t>
  </si>
  <si>
    <t>phosphatidylglycerophosphate transport via ABC system (n-C18:1, periplasm)</t>
  </si>
  <si>
    <t xml:space="preserve">h2o[c] + atp[c] + pgp181[c]  -&gt; h[c] + adp[c] + pi[c] + pgp181[p] </t>
  </si>
  <si>
    <t>PGPP120</t>
  </si>
  <si>
    <t>phosphatidylglycerol phosphate phosphatase n C140</t>
  </si>
  <si>
    <t xml:space="preserve">h2o[c] + pgp120[c]  -&gt; pi[c] + pg120[c] </t>
  </si>
  <si>
    <t>PGPP120pp</t>
  </si>
  <si>
    <t>phosphatidylglycerol phosphate phosphatase periplasm n C140</t>
  </si>
  <si>
    <t xml:space="preserve">h2o[p] + pgp120[p]  -&gt; pg120[p] + pi[p] </t>
  </si>
  <si>
    <t>PGPP140</t>
  </si>
  <si>
    <t xml:space="preserve">h2o[c] + pgp140[c]  -&gt; pi[c] + pg140[c] </t>
  </si>
  <si>
    <t>PGPP140pp</t>
  </si>
  <si>
    <t xml:space="preserve">h2o[p] + pgp140[p]  -&gt; pg140[p] + pi[p] </t>
  </si>
  <si>
    <t>PGPP141</t>
  </si>
  <si>
    <t>phosphatidylglycerol phosphate phosphatase n C141</t>
  </si>
  <si>
    <t xml:space="preserve">h2o[c] + pgp141[c]  -&gt; pi[c] + pg141[c] </t>
  </si>
  <si>
    <t>PGPP141pp</t>
  </si>
  <si>
    <t>phosphatidylglycerol phosphate phosphatase periplasm n C141</t>
  </si>
  <si>
    <t xml:space="preserve">h2o[p] + pgp141[p]  -&gt; pg141[p] + pi[p] </t>
  </si>
  <si>
    <t>PGPP160</t>
  </si>
  <si>
    <t>phosphatidylglycerol phosphate phosphatase n C160</t>
  </si>
  <si>
    <t xml:space="preserve">h2o[c] + pgp160[c]  -&gt; pg160[c] + pi[c] </t>
  </si>
  <si>
    <t>PGPP160pp</t>
  </si>
  <si>
    <t>phosphatidylglycerol phosphate phosphatase periplasm n C160</t>
  </si>
  <si>
    <t xml:space="preserve">h2o[p] + pgp160[p]  -&gt; pg160[p] + pi[p] </t>
  </si>
  <si>
    <t>PGPP161</t>
  </si>
  <si>
    <t>phosphatidylglycerol phosphate phosphatase n C161</t>
  </si>
  <si>
    <t xml:space="preserve">h2o[c] + pgp161[c]  -&gt; pg161[c] + pi[c] </t>
  </si>
  <si>
    <t>PGPP161pp</t>
  </si>
  <si>
    <t>phosphatidylglycerol phosphate phosphatase periplasm n C161</t>
  </si>
  <si>
    <t xml:space="preserve">h2o[p] + pgp161[p]  -&gt; pg161[p] + pi[p] </t>
  </si>
  <si>
    <t>PGPP180</t>
  </si>
  <si>
    <t>phosphatidylglycerol phosphate phosphatase n C180</t>
  </si>
  <si>
    <t xml:space="preserve">h2o[c] + pgp180[c]  -&gt; pg180[c] + pi[c] </t>
  </si>
  <si>
    <t>PGPP180pp</t>
  </si>
  <si>
    <t>phosphatidylglycerol phosphate phosphatase periplasm n C180</t>
  </si>
  <si>
    <t xml:space="preserve">h2o[p] + pgp180[p]  -&gt; pg180[p] + pi[p] </t>
  </si>
  <si>
    <t>PGPP181</t>
  </si>
  <si>
    <t>phosphatidylglycerol phosphate phosphatase n C181</t>
  </si>
  <si>
    <t xml:space="preserve">h2o[c] + pgp181[c]  -&gt; pg181[c] + pi[c] </t>
  </si>
  <si>
    <t>PGPP181pp</t>
  </si>
  <si>
    <t>phosphatidylglycerol phosphate phosphatase periplasm n C181</t>
  </si>
  <si>
    <t xml:space="preserve">h2o[p] + pgp181[p]  -&gt; pg181[p] + pi[p] </t>
  </si>
  <si>
    <t>PGSA120</t>
  </si>
  <si>
    <t>Phosphatidylglycerol synthase n C120</t>
  </si>
  <si>
    <t xml:space="preserve">glyc3p[c] + cdpdddecg[c]  -&gt; h[c] + cmp[c] + pgp120[c] </t>
  </si>
  <si>
    <t>SGRAN_1929</t>
  </si>
  <si>
    <t>PgsA</t>
  </si>
  <si>
    <t>2.7.8.5</t>
  </si>
  <si>
    <t>PGSA140</t>
  </si>
  <si>
    <t>Phosphatidylglycerol synthase n C140</t>
  </si>
  <si>
    <t xml:space="preserve">glyc3p[c] + cdpdtdecg[c]  -&gt; h[c] + cmp[c] + pgp140[c] </t>
  </si>
  <si>
    <t>PGSA141</t>
  </si>
  <si>
    <t>Phosphatidylglycerol synthase n C141</t>
  </si>
  <si>
    <t xml:space="preserve">glyc3p[c] + cdpdtdec7eg[c]  -&gt; h[c] + cmp[c] + pgp141[c] </t>
  </si>
  <si>
    <t>PGSA160</t>
  </si>
  <si>
    <t>Phosphatidylglycerol synthase (n-C16:0)</t>
  </si>
  <si>
    <t xml:space="preserve">glyc3p[c] + cdpdhdecg[c]  -&gt; h[c] + cmp[c] + pgp160[c] </t>
  </si>
  <si>
    <t>PGSA161</t>
  </si>
  <si>
    <t>Phosphatidylglycerol synthase (n-C16:1)</t>
  </si>
  <si>
    <t xml:space="preserve">glyc3p[c] + cdpdhdec9eg[c]  -&gt; h[c] + cmp[c] + pgp161[c] </t>
  </si>
  <si>
    <t>PGSA180</t>
  </si>
  <si>
    <t>Phosphatidylglycerol synthase (n-C18:0)</t>
  </si>
  <si>
    <t xml:space="preserve">glyc3p[c] + cdpdodecg[c]  -&gt; h[c] + cmp[c] + pgp180[c] </t>
  </si>
  <si>
    <t>PGSA181</t>
  </si>
  <si>
    <t>Phosphatidylglycerol synthase (n-C18:1)</t>
  </si>
  <si>
    <t xml:space="preserve">glyc3p[c] + cdpdodec11eg[c]  -&gt; h[c] + cmp[c] + pgp181[c] </t>
  </si>
  <si>
    <t>PHBD</t>
  </si>
  <si>
    <t>PHB depolymerase</t>
  </si>
  <si>
    <t xml:space="preserve">h2o[c] + PHB[c]  -&gt; h[c] + bhb[c] + phbg[c] </t>
  </si>
  <si>
    <t>SGRAN_0885</t>
  </si>
  <si>
    <t>PhaZ</t>
  </si>
  <si>
    <t>PHBS_syn</t>
  </si>
  <si>
    <t>PHB synthetasa</t>
  </si>
  <si>
    <t xml:space="preserve">3hbcoa_R[c] + phbg[c]  -&gt; coa[c] + PHB[c] </t>
  </si>
  <si>
    <t>SGRAN_1295 or SGRAN_0652 or SGRAN_1139</t>
  </si>
  <si>
    <t>SGRAN_1295 SGRAN_0652 SGRAN_1139</t>
  </si>
  <si>
    <t>PhbC, PhbC2, PhaC</t>
  </si>
  <si>
    <t>PHEt2rpp</t>
  </si>
  <si>
    <t>L-phenylalanine reversible transport via proton symport (periplasm)</t>
  </si>
  <si>
    <t xml:space="preserve">h[p] + phe_L[p]  &lt;=&gt; h[c] + phe_L[c] </t>
  </si>
  <si>
    <t>PHETA1</t>
  </si>
  <si>
    <t>phenylalanine transaminase</t>
  </si>
  <si>
    <t xml:space="preserve">akg[c] + phe_L[c]  &lt;=&gt; glu_L[c] + phpyr[c] </t>
  </si>
  <si>
    <t>SGRAN_3427 or SGRAN_0828</t>
  </si>
  <si>
    <t>SGRAN_3427 SGRAN_0828</t>
  </si>
  <si>
    <t>2.6.1.58</t>
  </si>
  <si>
    <t>Evidence of phenylalanine transaminase activity in the isoenzymes of aspartate transaminase. J Biol Chem. 1972 (Shrawder E, Martinez-Carrion M.).</t>
  </si>
  <si>
    <t>PHEtex</t>
  </si>
  <si>
    <t>L phenylalanine transport via diffusion extracellular to periplasm</t>
  </si>
  <si>
    <t xml:space="preserve">phe_L[e]  &lt;=&gt; phe_L[p] </t>
  </si>
  <si>
    <t>PHETHPTOX3</t>
  </si>
  <si>
    <t>L-Phenylalanine,tetrahydrobiopterin:oxygen oxidoreductase (Tetrahydromonapterin)</t>
  </si>
  <si>
    <t xml:space="preserve">o2[c] + phe_L[c] + thmnp[c]  -&gt; h2o[c] + tyr_L[c] + dhmpt[c] </t>
  </si>
  <si>
    <t>(SGRAN_3375 and SGRAN_3094)</t>
  </si>
  <si>
    <t>SGRAN_3375 SGRAN_3094</t>
  </si>
  <si>
    <t>PhhA+PhhB</t>
  </si>
  <si>
    <t>1.14.16.1</t>
  </si>
  <si>
    <t>PHETRS</t>
  </si>
  <si>
    <t>Phenylalanyl-tRNA synthetase</t>
  </si>
  <si>
    <t xml:space="preserve">atp[c] + phe_L[c] + trnaphe[c]  -&gt; amp[c] + ppi[c] + phetrna[c] </t>
  </si>
  <si>
    <t>(SGRAN_0331 and SGRAN_0332)</t>
  </si>
  <si>
    <t>SGRAN_0331 SGRAN_0332</t>
  </si>
  <si>
    <t>PheST</t>
  </si>
  <si>
    <t>6.1.1.20</t>
  </si>
  <si>
    <t>PHNACH</t>
  </si>
  <si>
    <t>phosphonoacetate hydrolase</t>
  </si>
  <si>
    <t xml:space="preserve">h2o[c] + phnac[c]  -&gt; pi[c] + ac[c] </t>
  </si>
  <si>
    <t>SGRAN_0603</t>
  </si>
  <si>
    <t>Phosphonate and phosphinate metabolism</t>
  </si>
  <si>
    <t>3.11.1.2</t>
  </si>
  <si>
    <t>PIMECOApp</t>
  </si>
  <si>
    <t>pimelic acid coa ligase</t>
  </si>
  <si>
    <t xml:space="preserve">h[p] + atp[c] + coa[c] + pime[p]  -&gt; h[c] + amp[c] + ppi[c] + pmcoa[c] </t>
  </si>
  <si>
    <t>PIMEtexi</t>
  </si>
  <si>
    <t>pimelic acid diffusion</t>
  </si>
  <si>
    <t xml:space="preserve">pime[e]  -&gt; pime[p] </t>
  </si>
  <si>
    <t>PIt2rpp</t>
  </si>
  <si>
    <t>phosphate reversible transport via symport periplasm</t>
  </si>
  <si>
    <t xml:space="preserve">h[p] + pi[p]  &lt;=&gt; h[c] + pi[c] </t>
  </si>
  <si>
    <t>PItex</t>
  </si>
  <si>
    <t>phosphate transport via diffusion extracellular to periplasm</t>
  </si>
  <si>
    <t xml:space="preserve">pi[e]  &lt;=&gt; pi[p] </t>
  </si>
  <si>
    <t>PIuabcpp</t>
  </si>
  <si>
    <t>phosphate transport via ABC system uptake periplasm</t>
  </si>
  <si>
    <t xml:space="preserve">h2o[c] + atp[c] + pi[p]  -&gt; h[c] + adp[c] + 2 pi[c] </t>
  </si>
  <si>
    <t>(SGRAN_2395 and SGRAN_2396 and SGRAN_2397 and SGRAN_2398)</t>
  </si>
  <si>
    <t>SGRAN_2395 SGRAN_2396 SGRAN_2397 SGRAN_2398</t>
  </si>
  <si>
    <t>PLIPA1A120pp</t>
  </si>
  <si>
    <t>Phospholipase A1 (phosphatidate, n-C12:0) (periplasm)</t>
  </si>
  <si>
    <t xml:space="preserve">h2o[p] + pa120[p]  -&gt; 2ddecg3p[p] + ddca[p] </t>
  </si>
  <si>
    <t>(SGRAN_0649 or SGRAN_0691)</t>
  </si>
  <si>
    <t>SGRAN_0649 SGRAN_0691</t>
  </si>
  <si>
    <t>3.1.1.32</t>
  </si>
  <si>
    <t>PLIPA1A140pp</t>
  </si>
  <si>
    <t>Phospholipase A1 (phosphatidate, n-C14:0) (periplasm)</t>
  </si>
  <si>
    <t xml:space="preserve">h2o[p] + pa140[p]  -&gt; 2tdecg3p[p] + ttdca[p] </t>
  </si>
  <si>
    <t>PLIPA1A141pp</t>
  </si>
  <si>
    <t>Phospholipase A1 (phosphatidate, n-C14:1) (periplasm)</t>
  </si>
  <si>
    <t xml:space="preserve">h2o[p] + pa141[p]  -&gt; 2tdec7eg3p[p] + ttdcea[p] </t>
  </si>
  <si>
    <t>PLIPA1A160pp</t>
  </si>
  <si>
    <t>Phospholipase A1 (phosphatidate, n-C16:0) (periplasm)</t>
  </si>
  <si>
    <t xml:space="preserve">h2o[p] + pa160[p]  -&gt; h[p] + 2hdecg3p[p] + hdca[p] </t>
  </si>
  <si>
    <t>PLIPA1A161pp</t>
  </si>
  <si>
    <t>Phospholipase A1 (phosphatidate, n-C16:1) (periplasm)</t>
  </si>
  <si>
    <t xml:space="preserve">h2o[p] + pa161[p]  -&gt; h[p] + 2hdec9eg3p[p] + hdcea[p] </t>
  </si>
  <si>
    <t>PLIPA1A180pp</t>
  </si>
  <si>
    <t>Phospholipase A1 (phosphatidate, n-C18:0) (periplasm)</t>
  </si>
  <si>
    <t xml:space="preserve">h2o[p] + pa180[p]  -&gt; h[p] + 2odecg3p[p] + ocdca[p] </t>
  </si>
  <si>
    <t>PLIPA1A181pp</t>
  </si>
  <si>
    <t>Phospholipase A1 (phosphatidate, n-C18:1) (periplasm)</t>
  </si>
  <si>
    <t xml:space="preserve">h2o[p] + pa181[p]  -&gt; h[p] + 2odec11eg3p[p] + ocdcea[p] </t>
  </si>
  <si>
    <t>PLIPA1E160pp</t>
  </si>
  <si>
    <t>Phospholipase A1 (phosphatidylethanolamine, n-C16:0) (periplasm)</t>
  </si>
  <si>
    <t xml:space="preserve">h2o[p] + pe160[p]  -&gt; h[p] + 2agpe160[p] + hdca[p] </t>
  </si>
  <si>
    <t>PLIPA1E161pp</t>
  </si>
  <si>
    <t>Phospholipase A1 (phosphatidylethanolamine, n-C16:1) (periplasm)</t>
  </si>
  <si>
    <t xml:space="preserve">h2o[p] + pe161[p]  -&gt; h[p] + 2agpe161[p] + hdcea[p] </t>
  </si>
  <si>
    <t>PLIPA1E180pp</t>
  </si>
  <si>
    <t>Phospholipase A1 (phosphatidylethanolamine, n-C18:0) (periplasm)</t>
  </si>
  <si>
    <t xml:space="preserve">h2o[p] + pe180[p]  -&gt; h[p] + 2agpe180[p] + ocdca[p] </t>
  </si>
  <si>
    <t>PLIPA1E181pp</t>
  </si>
  <si>
    <t>Phospholipase A1 (phosphatidylethanolamine, n-C18:1) (periplasm)</t>
  </si>
  <si>
    <t xml:space="preserve">h2o[p] + pe181[p]  -&gt; h[p] + 2agpe181[p] + ocdcea[p] </t>
  </si>
  <si>
    <t>PLIPA1G160pp</t>
  </si>
  <si>
    <t>Phospholipase A1 (phosphatidylglycerol, n-C16:0) (periplasm)</t>
  </si>
  <si>
    <t xml:space="preserve">h2o[p] + pg160[p]  -&gt; h[p] + 2agpg160[p] + hdca[p] </t>
  </si>
  <si>
    <t>PLIPA1G161pp</t>
  </si>
  <si>
    <t>Phospholipase A1 (phosphatidylglycerol, n-C16:1) (periplasm)</t>
  </si>
  <si>
    <t xml:space="preserve">h2o[p] + pg161[p]  -&gt; h[p] + 2agpg161[p] + hdcea[p] </t>
  </si>
  <si>
    <t>PLIPA1G180pp</t>
  </si>
  <si>
    <t>Phospholipase A1 (phosphatidylglycerol, n-C18:0) (periplasm)</t>
  </si>
  <si>
    <t xml:space="preserve">h2o[p] + pg180[p]  -&gt; h[p] + 2agpg180[p] + ocdca[p] </t>
  </si>
  <si>
    <t>PLIPA1G181pp</t>
  </si>
  <si>
    <t>Phospholipase A1 (phosphatidylglycerol, n-C18:1) (periplasm)</t>
  </si>
  <si>
    <t xml:space="preserve">h2o[p] + pg181[p]  -&gt; h[p] + 2agpg181[p] + ocdcea[p] </t>
  </si>
  <si>
    <t>PLIPA2A120pp</t>
  </si>
  <si>
    <t>Phospholipase A2 (phosphatidate, n-C12:0) (periplasm)</t>
  </si>
  <si>
    <t xml:space="preserve">h2o[p] + pa120[p]  -&gt; h[p] + ddca[p] + 1ddecg3p[p] </t>
  </si>
  <si>
    <t>3.1.1.4</t>
  </si>
  <si>
    <t>PLIPA2A140pp</t>
  </si>
  <si>
    <t>Phospholipase A2 (phosphatidate, n-C14:0) (periplasm)</t>
  </si>
  <si>
    <t xml:space="preserve">h2o[p] + pa140[p]  -&gt; h[p] + ttdca[p] + 1tdecg3p[p] </t>
  </si>
  <si>
    <t>PLIPA2A141pp</t>
  </si>
  <si>
    <t>Phospholipase A2 (phosphatidate, n-C14:1) (periplasm)</t>
  </si>
  <si>
    <t xml:space="preserve">h2o[p] + pa141[p]  -&gt; h[p] + ttdcea[p] + 1tdec7eg3p[p] </t>
  </si>
  <si>
    <t>PLIPA2A160pp</t>
  </si>
  <si>
    <t>Phospholipase A2 (phosphatidate, n-C16:0) (periplasm)</t>
  </si>
  <si>
    <t xml:space="preserve">h2o[p] + pa160[p]  -&gt; h[p] + hdca[p] + 1hdecg3p[p] </t>
  </si>
  <si>
    <t>PLIPA2A161pp</t>
  </si>
  <si>
    <t>Phospholipase A2 (phosphatidate, n-C16:1) (periplasm)</t>
  </si>
  <si>
    <t xml:space="preserve">h2o[p] + pa161[p]  -&gt; h[p] + hdcea[p] + 1hdec9eg3p[p] </t>
  </si>
  <si>
    <t>PLIPA2A180pp</t>
  </si>
  <si>
    <t>Phospholipase A2 (phosphatidate, n-C18:0) (periplasm)</t>
  </si>
  <si>
    <t xml:space="preserve">h2o[p] + pa180[p]  -&gt; h[p] + ocdca[p] + 1odecg3p[p] </t>
  </si>
  <si>
    <t>PLIPA2A181pp</t>
  </si>
  <si>
    <t>Phospholipase A2 (phosphatidate, n-C18:1) (periplasm)</t>
  </si>
  <si>
    <t xml:space="preserve">h2o[p] + pa181[p]  -&gt; h[p] + ocdcea[p] + 1odec11eg3p[p] </t>
  </si>
  <si>
    <t>PLIPA2G160pp</t>
  </si>
  <si>
    <t>Phospholipase A2 (phosphatidylglycerol, n-C16:0) (periplasm)</t>
  </si>
  <si>
    <t xml:space="preserve">h2o[p] + pg160[p]  -&gt; h[p] + hdca[p] + 1agpg160[p] </t>
  </si>
  <si>
    <t>PLIPA2G161pp</t>
  </si>
  <si>
    <t>Phospholipase A2 (phosphatidylglycerol, n-C16:1) (periplasm)</t>
  </si>
  <si>
    <t xml:space="preserve">h2o[p] + pg161[p]  -&gt; h[p] + hdcea[p] + 1agpg161[p] </t>
  </si>
  <si>
    <t>PLIPA2G180pp</t>
  </si>
  <si>
    <t>Phospholipase A2 (phosphatidylglycerol, n-C18:0) (periplasm)</t>
  </si>
  <si>
    <t xml:space="preserve">h2o[p] + pg180[p]  -&gt; h[p] + ocdca[p] + 1agpg180[p] </t>
  </si>
  <si>
    <t>PLIPA2G181pp</t>
  </si>
  <si>
    <t>Phospholipase A2 (phosphatidylglycerol, n-C18:1) (periplasm)</t>
  </si>
  <si>
    <t xml:space="preserve">h2o[p] + pg181[p]  -&gt; h[p] + ocdcea[p] + 1agpg181[p] </t>
  </si>
  <si>
    <t>PMANM</t>
  </si>
  <si>
    <t>phosphomannomutase</t>
  </si>
  <si>
    <t xml:space="preserve">man1p[c]  &lt;=&gt; man6p[c] </t>
  </si>
  <si>
    <t>5.4.2.8</t>
  </si>
  <si>
    <t>PMDPHT</t>
  </si>
  <si>
    <t>pyrimidine phosphatase</t>
  </si>
  <si>
    <t xml:space="preserve">h2o[c] + 5aprbu[c]  -&gt; pi[c] + 4r5au[c] </t>
  </si>
  <si>
    <t>PMEACPE</t>
  </si>
  <si>
    <t>Pimeloyl ACP methyl ester esterase</t>
  </si>
  <si>
    <t xml:space="preserve">h2o[c] + pmeACP[c]  -&gt; pimACP[c] + meoh[c] </t>
  </si>
  <si>
    <t>SGRAN_0804</t>
  </si>
  <si>
    <t>PMECOAD</t>
  </si>
  <si>
    <t>pimeloyl-CoA dehydrogenase</t>
  </si>
  <si>
    <t xml:space="preserve">nad[c] + pmcoa[c]  -&gt; h[c] + nadh[c] + 6chx2coa[c] </t>
  </si>
  <si>
    <t>(SGRAN_2790 and SGRAN_2791)</t>
  </si>
  <si>
    <t>SGRAN_2790 SGRAN_2791</t>
  </si>
  <si>
    <t>ThnJK</t>
  </si>
  <si>
    <t>1.3.1.62</t>
  </si>
  <si>
    <t>PMPK</t>
  </si>
  <si>
    <t>phosphomethylpyrimidine kinase</t>
  </si>
  <si>
    <t xml:space="preserve">atp[c] + 4ampm[c]  -&gt; adp[c] + 2mahmp[c] </t>
  </si>
  <si>
    <t>2.7.4.7</t>
  </si>
  <si>
    <t>PNTK</t>
  </si>
  <si>
    <t>pantothenate kinase</t>
  </si>
  <si>
    <t xml:space="preserve">atp[c] + pnto_R[c]  -&gt; h[c] + adp[c] + 4ppan[c] </t>
  </si>
  <si>
    <t>SGRAN_2183</t>
  </si>
  <si>
    <t>2.7.1.33</t>
  </si>
  <si>
    <t>PPA</t>
  </si>
  <si>
    <t>inorganic diphosphatase</t>
  </si>
  <si>
    <t xml:space="preserve">h2o[c] + ppi[c]  -&gt; h[c] + 2 pi[c] </t>
  </si>
  <si>
    <t>SGRAN_3736</t>
  </si>
  <si>
    <t>Inorganic polyphosphates metabolism</t>
  </si>
  <si>
    <t>3.6.1.1</t>
  </si>
  <si>
    <t>PPA2</t>
  </si>
  <si>
    <t>inorganic triphosphatase</t>
  </si>
  <si>
    <t xml:space="preserve">h2o[c] + pppi[c]  -&gt; h[c] + pi[c] + ppi[c] </t>
  </si>
  <si>
    <t>SGRAN_0700</t>
  </si>
  <si>
    <t>Ppx</t>
  </si>
  <si>
    <t>PPAKr</t>
  </si>
  <si>
    <t>Propionate kinase</t>
  </si>
  <si>
    <t xml:space="preserve">adp[c] + ppap[c]  &lt;=&gt; atp[c] + ppa[c] </t>
  </si>
  <si>
    <t>SGRAN_0650</t>
  </si>
  <si>
    <t>2.7.2.1</t>
  </si>
  <si>
    <t>PPAt4pp</t>
  </si>
  <si>
    <t>NaPropionate symporter periplasm</t>
  </si>
  <si>
    <t xml:space="preserve">na1[p] + ppa[p]  -&gt; na1[c] + ppa[c] </t>
  </si>
  <si>
    <t>PPAtex</t>
  </si>
  <si>
    <t>propionate transport via diffusion</t>
  </si>
  <si>
    <t xml:space="preserve">ppa[e]  &lt;=&gt; ppa[p] </t>
  </si>
  <si>
    <t>PPBNGS</t>
  </si>
  <si>
    <t>porphobilinogen synthase</t>
  </si>
  <si>
    <t xml:space="preserve">2 5aop[c]  -&gt; h[c] + 2 h2o[c] + ppbng[c] </t>
  </si>
  <si>
    <t>SGRAN_0833</t>
  </si>
  <si>
    <t>4.2.1.24</t>
  </si>
  <si>
    <t>PPC</t>
  </si>
  <si>
    <t>phosphoenolpyruvate carboxylase</t>
  </si>
  <si>
    <t xml:space="preserve">co2[c] + h2o[c] + pep[c]  -&gt; h[c] + pi[c] + oaa[c] </t>
  </si>
  <si>
    <t>SGRAN_4058</t>
  </si>
  <si>
    <t>4.1.1.31</t>
  </si>
  <si>
    <t>PPCDC</t>
  </si>
  <si>
    <t>phosphopantothenoylcysteine decarboxylase</t>
  </si>
  <si>
    <t xml:space="preserve">h[c] + 4ppcys[c]  -&gt; co2[c] + pan4p[c] </t>
  </si>
  <si>
    <t>SGRAN_0722</t>
  </si>
  <si>
    <t>4.1.1.36</t>
  </si>
  <si>
    <t>PPCK</t>
  </si>
  <si>
    <t>phosphoenolpyruvate carboxykinase</t>
  </si>
  <si>
    <t xml:space="preserve">atp[c] + oaa[c]  -&gt; co2[c] + adp[c] + pep[c] </t>
  </si>
  <si>
    <t>SGRAN_0608 or SGRAN_3806</t>
  </si>
  <si>
    <t>SGRAN_0608 SGRAN_3806</t>
  </si>
  <si>
    <t>4.1.1.49</t>
  </si>
  <si>
    <t>PPDK</t>
  </si>
  <si>
    <t>Pyruvate phosphate dikinase</t>
  </si>
  <si>
    <t xml:space="preserve">atp[c] + pyr[c] + pi[c]  -&gt; h[c] + amp[c] + ppi[c] + pep[c] </t>
  </si>
  <si>
    <t>SGRAN_1830</t>
  </si>
  <si>
    <t>PPGPPDP</t>
  </si>
  <si>
    <t>guanosine-3',5'-bis(diphosphate) 3'-diphosphatase</t>
  </si>
  <si>
    <t xml:space="preserve">h2o[c] + ppgpp[c]  -&gt; ppi[c] + gdp[c] </t>
  </si>
  <si>
    <t>PPK2r</t>
  </si>
  <si>
    <t>polyphosphate kinase</t>
  </si>
  <si>
    <t xml:space="preserve">atp[c] + ppi[c]  &lt;=&gt; adp[c] + pppi[c] </t>
  </si>
  <si>
    <t>SGRAN_2972</t>
  </si>
  <si>
    <t>Ppk</t>
  </si>
  <si>
    <t>2.7.4.1</t>
  </si>
  <si>
    <t>PPK50_B</t>
  </si>
  <si>
    <t>polyphosphate utilization GDP dependent</t>
  </si>
  <si>
    <t xml:space="preserve">47 gdp[c] + ppi50[c]  -&gt; 47 gtp[c] + pppi[c] </t>
  </si>
  <si>
    <t>PPK50r</t>
  </si>
  <si>
    <t>polyphosphate kinase PolyP synthesis</t>
  </si>
  <si>
    <t xml:space="preserve">47 atp[c] + pppi[c]  &lt;=&gt; 47 adp[c] + ppi50[c] </t>
  </si>
  <si>
    <t>PPKr</t>
  </si>
  <si>
    <t xml:space="preserve">atp[c] + pi[c]  &lt;=&gt; adp[c] + ppi[c] </t>
  </si>
  <si>
    <t>PPM</t>
  </si>
  <si>
    <t>phosphopentomutase</t>
  </si>
  <si>
    <t xml:space="preserve">r1p[c]  &lt;=&gt; r5p[c] </t>
  </si>
  <si>
    <t>Alternate Carbon Ribose Metabolism</t>
  </si>
  <si>
    <t>5.4.2.7</t>
  </si>
  <si>
    <t>PPNCL2</t>
  </si>
  <si>
    <t>phosphopantothenate cysteine ligase</t>
  </si>
  <si>
    <t xml:space="preserve">cys_L[c] + ctp[c] + 4ppan[c]  -&gt; h[c] + ppi[c] + cmp[c] + 4ppcys[c] </t>
  </si>
  <si>
    <t>6.3.2.5</t>
  </si>
  <si>
    <t>PPND</t>
  </si>
  <si>
    <t>prephenate dehydrogenase</t>
  </si>
  <si>
    <t xml:space="preserve">nad[c] + pphn[c]  -&gt; nadh[c] + co2[c] + 34hpp[c] </t>
  </si>
  <si>
    <t>SGRAN_2583</t>
  </si>
  <si>
    <t>1.3.1.12</t>
  </si>
  <si>
    <t>PPNDH</t>
  </si>
  <si>
    <t>prephenate dehydratase</t>
  </si>
  <si>
    <t xml:space="preserve">h[c] + pphn[c]  -&gt; co2[c] + h2o[c] + phpyr[c] </t>
  </si>
  <si>
    <t>SGRAN_1311</t>
  </si>
  <si>
    <t>4.2.1.51</t>
  </si>
  <si>
    <t>PPPGO</t>
  </si>
  <si>
    <t>protoporphyrinogen oxidase (aerobic)</t>
  </si>
  <si>
    <t xml:space="preserve">1.5 o2[c] + pppg9[c]  -&gt; 3 h2o[c] + ppp9[c] </t>
  </si>
  <si>
    <t>SGRAN_0253</t>
  </si>
  <si>
    <t>1.3.3.4</t>
  </si>
  <si>
    <t>PPPGO3</t>
  </si>
  <si>
    <t>protoporphyrinogen oxidase (anaerobic)</t>
  </si>
  <si>
    <t xml:space="preserve">fum[c] + pppg9[c]  -&gt; 3 succ[c] + ppp9[c] </t>
  </si>
  <si>
    <t>PPPNDO</t>
  </si>
  <si>
    <t>Phenylpropanoate Dioxygenase</t>
  </si>
  <si>
    <t xml:space="preserve">h[c] + nadh[c] + o2[c] + pppn[c]  -&gt; nad[c] + cechddd[c] </t>
  </si>
  <si>
    <t>((SGRAN_1577 or SGRAN_2796) and (SGRAN_1578 or SGRAN_2795) and SGRAN_2802 and SGRAN_1587)</t>
  </si>
  <si>
    <t>SGRAN_2802 SGRAN_1577 SGRAN_2796 SGRAN_1578 SGRAN_2795 SGRAN_1587</t>
  </si>
  <si>
    <t>hcaEF (y otros)</t>
  </si>
  <si>
    <t>PPPNt2rpp</t>
  </si>
  <si>
    <t>3-phenylpropionate transport via proton symport, reversible (periplasm)</t>
  </si>
  <si>
    <t xml:space="preserve">h[p] + pppn[p]  &lt;=&gt; h[c] + pppn[c] </t>
  </si>
  <si>
    <t>PPPNtex</t>
  </si>
  <si>
    <t>3-phenylpropionate transport via diffusion (extracellular to periplasm)</t>
  </si>
  <si>
    <t xml:space="preserve">pppn[e]  &lt;=&gt; pppn[p] </t>
  </si>
  <si>
    <t>PPS</t>
  </si>
  <si>
    <t>phosphoenolpyruvate synthase</t>
  </si>
  <si>
    <t xml:space="preserve">h2o[c] + atp[c] + pyr[c]  -&gt; 2 h[c] + pi[c] + amp[c] + pep[c] </t>
  </si>
  <si>
    <t>SGRAN_0573</t>
  </si>
  <si>
    <t>2.7.9.2</t>
  </si>
  <si>
    <t>PRAGS</t>
  </si>
  <si>
    <t>phosphoribosylglycinamide synthetase</t>
  </si>
  <si>
    <t xml:space="preserve">atp[c] + gly[c] + pram[c]  -&gt; h[c] + adp[c] + pi[c] + gar[c] </t>
  </si>
  <si>
    <t>SGRAN_3945</t>
  </si>
  <si>
    <t>6.3.4.13</t>
  </si>
  <si>
    <t>PRAGSr</t>
  </si>
  <si>
    <t>phosphoribosylglycinamide synthase</t>
  </si>
  <si>
    <t xml:space="preserve">atp[c] + gly[c] + pram[c]  &lt;=&gt; h[c] + adp[c] + pi[c] + gar[c] </t>
  </si>
  <si>
    <t>Purine and Pyrimidine Biosynthesis</t>
  </si>
  <si>
    <t>PRAIi</t>
  </si>
  <si>
    <t>phosphoribosylanthranilate isomerase irreversible</t>
  </si>
  <si>
    <t xml:space="preserve">pran[c]  -&gt; 2cpr5p[c] </t>
  </si>
  <si>
    <t>SGRAN_2278</t>
  </si>
  <si>
    <t>5.3.1.24</t>
  </si>
  <si>
    <t>PRAIS</t>
  </si>
  <si>
    <t>phosphoribosylaminoimidazole synthase</t>
  </si>
  <si>
    <t xml:space="preserve">atp[c] + fpram[c]  -&gt; 2 h[c] + adp[c] + pi[c] + air[c] </t>
  </si>
  <si>
    <t>SGRAN_2975</t>
  </si>
  <si>
    <t>6.3.3.1</t>
  </si>
  <si>
    <t>PRAMPC</t>
  </si>
  <si>
    <t>phosphoribosyl AMP cyclohydrolase</t>
  </si>
  <si>
    <t xml:space="preserve">h2o[c] + prbamp[c]  -&gt; prfp[c] </t>
  </si>
  <si>
    <t>SGRAN_2325</t>
  </si>
  <si>
    <t>3.5.4.19</t>
  </si>
  <si>
    <t>PRASCSi</t>
  </si>
  <si>
    <t>phosphoribosylaminoimidazolesuccinocarboxamide synthase</t>
  </si>
  <si>
    <t xml:space="preserve">atp[c] + asp_L[c] + 5aizc[c]  -&gt; h[c] + adp[c] + pi[c] + 25aics[c] </t>
  </si>
  <si>
    <t>SGRAN_0794</t>
  </si>
  <si>
    <t>PRATPP</t>
  </si>
  <si>
    <t>phosphoribosyl ATP pyrophosphatase</t>
  </si>
  <si>
    <t xml:space="preserve">h2o[c] + prbatp[c]  -&gt; h[c] + ppi[c] + prbamp[c] </t>
  </si>
  <si>
    <t>SGRAN_3928</t>
  </si>
  <si>
    <t>3.6.1.31</t>
  </si>
  <si>
    <t>PRFGS</t>
  </si>
  <si>
    <t>phosphoribosylformylglycinamidine synthase</t>
  </si>
  <si>
    <t xml:space="preserve">h2o[c] + atp[c] + gln_L[c] + fgam[c]  -&gt; h[c] + adp[c] + pi[c] + glu_L[c] + fpram[c] </t>
  </si>
  <si>
    <t>SGRAN_0969</t>
  </si>
  <si>
    <t>6.3.5.3</t>
  </si>
  <si>
    <t>PRMICI</t>
  </si>
  <si>
    <t>1 5 phosphoribosyl 5 5 phosphoribosylamino methylideneamino imidazole 4 carboxamide isomerase</t>
  </si>
  <si>
    <t xml:space="preserve">prfp[c]  &lt;=&gt; prlp[c] </t>
  </si>
  <si>
    <t>SGRAN_3684</t>
  </si>
  <si>
    <t>5.3.1.16</t>
  </si>
  <si>
    <t>PROD2</t>
  </si>
  <si>
    <t>Proline dehydrogenase</t>
  </si>
  <si>
    <t xml:space="preserve">fad[c] + pro_L[c]  -&gt; h[c] + fadh2[c] + 1pyr5c[c] </t>
  </si>
  <si>
    <t>1.5.99.8</t>
  </si>
  <si>
    <t>PROt2rpp</t>
  </si>
  <si>
    <t>L-proline reversible transport via proton symport (periplasm)</t>
  </si>
  <si>
    <t xml:space="preserve">h[p] + pro_L[p]  &lt;=&gt; h[c] + pro_L[c] </t>
  </si>
  <si>
    <t>PROtex</t>
  </si>
  <si>
    <t>L proline transport via diffusion extracellular to periplasm</t>
  </si>
  <si>
    <t xml:space="preserve">pro_L[e]  &lt;=&gt; pro_L[p] </t>
  </si>
  <si>
    <t>PROTRS</t>
  </si>
  <si>
    <t>Prolyl-tRNA synthetase</t>
  </si>
  <si>
    <t xml:space="preserve">atp[c] + pro_L[c] + trnapro[c]  -&gt; amp[c] + ppi[c] + protrna[c] </t>
  </si>
  <si>
    <t>SGRAN_2013</t>
  </si>
  <si>
    <t>ProS</t>
  </si>
  <si>
    <t>6.1.1.15</t>
  </si>
  <si>
    <t>PRPPS</t>
  </si>
  <si>
    <t>phosphoribosylpyrophosphate synthetase</t>
  </si>
  <si>
    <t xml:space="preserve">atp[c] + r5p[c]  &lt;=&gt; h[c] + amp[c] + prpp[c] </t>
  </si>
  <si>
    <t>(SGRAN_0338 or SGRAN_2818)</t>
  </si>
  <si>
    <t>SGRAN_0338 SGRAN_2818</t>
  </si>
  <si>
    <t>2.7.6.1</t>
  </si>
  <si>
    <t>PSCVT</t>
  </si>
  <si>
    <t>3 phosphoshikimate 1 carboxyvinyltransferase</t>
  </si>
  <si>
    <t xml:space="preserve">pep[c] + skm5p[c]  &lt;=&gt; pi[c] + 3psme[c] </t>
  </si>
  <si>
    <t>2.5.1.19</t>
  </si>
  <si>
    <t>PSD140</t>
  </si>
  <si>
    <t>Phosphatidylserine decarboxylase n C140</t>
  </si>
  <si>
    <t xml:space="preserve">h[c] + ps140[c]  -&gt; co2[c] + pe140[c] </t>
  </si>
  <si>
    <t>SGRAN_2767</t>
  </si>
  <si>
    <t>Psd</t>
  </si>
  <si>
    <t>4.1.1.65</t>
  </si>
  <si>
    <t>PSD160</t>
  </si>
  <si>
    <t>Phosphatidylserine decarboxylase (n-C16:0)</t>
  </si>
  <si>
    <t xml:space="preserve">h[c] + ps160[c]  -&gt; co2[c] + pe160[c] </t>
  </si>
  <si>
    <t>PSD161</t>
  </si>
  <si>
    <t>Phosphatidylserine decarboxylase (n-C16:1)</t>
  </si>
  <si>
    <t xml:space="preserve">h[c] + ps161[c]  -&gt; co2[c] + pe161[c] </t>
  </si>
  <si>
    <t>PSD180</t>
  </si>
  <si>
    <t>Phosphatidylserine decarboxylase (n-C18:0)</t>
  </si>
  <si>
    <t xml:space="preserve">h[c] + ps180[c]  -&gt; co2[c] + pe180[c] </t>
  </si>
  <si>
    <t>PSD181</t>
  </si>
  <si>
    <t>Phosphatidylserine decarboxylase (n-C18:1)</t>
  </si>
  <si>
    <t xml:space="preserve">h[c] + ps181[c]  -&gt; co2[c] + pe181[c] </t>
  </si>
  <si>
    <t>PSERT</t>
  </si>
  <si>
    <t>phosphoserine transaminase</t>
  </si>
  <si>
    <t xml:space="preserve">glu_L[c] + 3php[c]  -&gt; akg[c] + pser_L[c] </t>
  </si>
  <si>
    <t>PSP_L</t>
  </si>
  <si>
    <t>phosphoserine phosphatase L serine</t>
  </si>
  <si>
    <t xml:space="preserve">h2o[c] + pser_L[c]  -&gt; pi[c] + ser_L[c] </t>
  </si>
  <si>
    <t>SGRAN_2631</t>
  </si>
  <si>
    <t>3.1.3.3</t>
  </si>
  <si>
    <t>PSSA140</t>
  </si>
  <si>
    <t>Phosphatidylserine syntase n C140</t>
  </si>
  <si>
    <t xml:space="preserve">ser_L[c] + cdpdtdecg[c]  -&gt; h[c] + cmp[c] + ps140[c] </t>
  </si>
  <si>
    <t>SGRAN_2766</t>
  </si>
  <si>
    <t>PssA</t>
  </si>
  <si>
    <t>2.7.8.8</t>
  </si>
  <si>
    <t>PSSA160</t>
  </si>
  <si>
    <t>Phosphatidylserine syntase (n-C16:0)</t>
  </si>
  <si>
    <t xml:space="preserve">ser_L[c] + cdpdhdecg[c]  -&gt; h[c] + cmp[c] + ps160[c] </t>
  </si>
  <si>
    <t>PSSA161</t>
  </si>
  <si>
    <t>Phosphatidylserine syntase (n-C16:1)</t>
  </si>
  <si>
    <t xml:space="preserve">ser_L[c] + cdpdhdec9eg[c]  -&gt; h[c] + cmp[c] + ps161[c] </t>
  </si>
  <si>
    <t>PSSA180</t>
  </si>
  <si>
    <t>Phosphatidylserine syntase (n-C18:0)</t>
  </si>
  <si>
    <t xml:space="preserve">ser_L[c] + cdpdodecg[c]  -&gt; h[c] + cmp[c] + ps180[c] </t>
  </si>
  <si>
    <t>PSSA181</t>
  </si>
  <si>
    <t>Phosphatidylserine syntase (n-C18:1)</t>
  </si>
  <si>
    <t xml:space="preserve">ser_L[c] + cdpdodec11eg[c]  -&gt; h[c] + cmp[c] + ps181[c] </t>
  </si>
  <si>
    <t>PTA2</t>
  </si>
  <si>
    <t>Phosphate acetyltransferase</t>
  </si>
  <si>
    <t xml:space="preserve">pi[c] + ppcoa[c]  -&gt; coa[c] + ppap[c] </t>
  </si>
  <si>
    <t>SGRAN_0651</t>
  </si>
  <si>
    <t>Alternate Carbon Propanoate Metabolism</t>
  </si>
  <si>
    <t>PTPATi</t>
  </si>
  <si>
    <t>pantetheine phosphate adenylyltransferase</t>
  </si>
  <si>
    <t xml:space="preserve">h[c] + atp[c] + pan4p[c]  -&gt; ppi[c] + dpcoa[c] </t>
  </si>
  <si>
    <t>SGRAN_0973</t>
  </si>
  <si>
    <t>2.7.7.3</t>
  </si>
  <si>
    <t>PTRCabcpp</t>
  </si>
  <si>
    <t>putrescine transport via ABC system periplasm</t>
  </si>
  <si>
    <t xml:space="preserve">h2o[c] + atp[c] + ptrc[p]  -&gt; h[c] + adp[c] + pi[c] + ptrc[c] </t>
  </si>
  <si>
    <t>(SGRAN_1102 and SGRAN_1103 and SGRAN_1104 and SGRAN_1105)</t>
  </si>
  <si>
    <t>SGRAN_1102 SGRAN_1103 SGRAN_1104 SGRAN_1105</t>
  </si>
  <si>
    <t>PTRCtex</t>
  </si>
  <si>
    <t>putrescine transport via diffusion extracellular to periplasm</t>
  </si>
  <si>
    <t xml:space="preserve">ptrc[e]  &lt;=&gt; ptrc[p] </t>
  </si>
  <si>
    <t>PUTA3</t>
  </si>
  <si>
    <t>puta3</t>
  </si>
  <si>
    <t xml:space="preserve">nad[c] + h2o[c] + glu5sa[c]  -&gt; 2 h[c] + nadh[c] + glu_L[c] </t>
  </si>
  <si>
    <t>1.5.1.12(obsolet) 1.2.1.88</t>
  </si>
  <si>
    <t>PYAM5PO</t>
  </si>
  <si>
    <t>pyridoxamine 5 phosphate oxidase</t>
  </si>
  <si>
    <t xml:space="preserve">o2[c] + h2o[c] + pyam5p[c]  -&gt; nh4[c] + h2o2[c] + pydx5p[c] </t>
  </si>
  <si>
    <t>PYK</t>
  </si>
  <si>
    <t>pyruvate kinase</t>
  </si>
  <si>
    <t xml:space="preserve">h[c] + adp[c] + pep[c]  -&gt; atp[c] + pyr[c] </t>
  </si>
  <si>
    <t>SGRAN_1236</t>
  </si>
  <si>
    <t>2.7.1.40</t>
  </si>
  <si>
    <t>PYNP2r</t>
  </si>
  <si>
    <t>pyrimidine nucleoside phosphorylase uracil</t>
  </si>
  <si>
    <t xml:space="preserve">pi[c] + uri[c]  &lt;=&gt; ura[c] + r1p[c] </t>
  </si>
  <si>
    <t>QMO2</t>
  </si>
  <si>
    <t>quinol monooxygenase (Ubiquinol-8)</t>
  </si>
  <si>
    <t xml:space="preserve">2 o2[c] + q8h2[c]  -&gt; 2 h[c] + q8[c] + 2 o2s[c] </t>
  </si>
  <si>
    <t>SGRAN_1780</t>
  </si>
  <si>
    <t>QOR1</t>
  </si>
  <si>
    <t>epoxyqueuosine reductase trnahis</t>
  </si>
  <si>
    <t xml:space="preserve">h[c] + nadh[c] + trnahisqo[c]  -&gt; nad[c] + h2o[c] + trnahisq[c] </t>
  </si>
  <si>
    <t>SGRAN_0247</t>
  </si>
  <si>
    <t>QOR2</t>
  </si>
  <si>
    <t>epoxyqueuosine reductase trnatyr</t>
  </si>
  <si>
    <t xml:space="preserve">h[c] + nadh[c] + trnatyrqo[c]  -&gt; nad[c] + h2o[c] + trnatyrq[c] </t>
  </si>
  <si>
    <t>QOR3</t>
  </si>
  <si>
    <t>epoxyqueuosine reductase trnaasp</t>
  </si>
  <si>
    <t xml:space="preserve">h[c] + nadh[c] + trnaaspqo[c]  -&gt; nad[c] + h2o[c] + trnaaspq[c] </t>
  </si>
  <si>
    <t>QUEA1</t>
  </si>
  <si>
    <t>S adenosylmethioninetRNA ribosyltransferase isomerase trnahis</t>
  </si>
  <si>
    <t xml:space="preserve">amet[c] + trnahis_preq34[c]  -&gt; 2 h[c] + ade[c] + met_L[c] + trnahisqo[c] </t>
  </si>
  <si>
    <t>SGRAN_0975</t>
  </si>
  <si>
    <t>QueA</t>
  </si>
  <si>
    <t>QUEA2</t>
  </si>
  <si>
    <t>S adenosylmethioninetRNA ribosyltransferase isomerase trnatyr</t>
  </si>
  <si>
    <t xml:space="preserve">amet[c] + trnatyr_preq34[c]  -&gt; 2 h[c] + ade[c] + met_L[c] + trnatyrqo[c] </t>
  </si>
  <si>
    <t>QUEA3</t>
  </si>
  <si>
    <t>S adenosylmethioninetRNA ribosyltransferase isomerase trnaasp</t>
  </si>
  <si>
    <t xml:space="preserve">amet[c] + trnaasp_preq34[c]  -&gt; 2 h[c] + ade[c] + met_L[c] + trnaaspqo[c] </t>
  </si>
  <si>
    <t>QULNS</t>
  </si>
  <si>
    <t>quinolinate synthase</t>
  </si>
  <si>
    <t xml:space="preserve">iasp[c] + dhap[c]  -&gt; 2 h2o[c] + pi[c] + quln[c] </t>
  </si>
  <si>
    <t>SGRAN_1256</t>
  </si>
  <si>
    <t>RBFK</t>
  </si>
  <si>
    <t>riboflavin kinase</t>
  </si>
  <si>
    <t xml:space="preserve">atp[c] + ribflv[c]  -&gt; h[c] + adp[c] + fmn[c] </t>
  </si>
  <si>
    <t>2.7.1.26</t>
  </si>
  <si>
    <t>RBFSa</t>
  </si>
  <si>
    <t>riboflavin synthase</t>
  </si>
  <si>
    <t xml:space="preserve">db4p[c] + 4r5au[c]  -&gt; 2 h2o[c] + pi[c] + dmlz[c] </t>
  </si>
  <si>
    <t>SGRAN_0366</t>
  </si>
  <si>
    <t>RibE</t>
  </si>
  <si>
    <t>2.5.1.9</t>
  </si>
  <si>
    <t>RBFSb</t>
  </si>
  <si>
    <t xml:space="preserve">2 dmlz[c]  -&gt; ribflv[c] + 4r5au[c] </t>
  </si>
  <si>
    <t>SGRAN_0375</t>
  </si>
  <si>
    <t>RHA40tex</t>
  </si>
  <si>
    <t>R 3 Hydroxy acid transport diffusion C40 extracellular to periplasm</t>
  </si>
  <si>
    <t xml:space="preserve">bhb[p]  &lt;=&gt; bhb[e] </t>
  </si>
  <si>
    <t>RHA40tpp</t>
  </si>
  <si>
    <t>R 3 Hydroxy acid transport diffusion C40 periplasm</t>
  </si>
  <si>
    <t xml:space="preserve">bhb[p]  &lt;=&gt; bhb[c] </t>
  </si>
  <si>
    <t>RHACOAE40</t>
  </si>
  <si>
    <t xml:space="preserve">R hydroxy acyl CoA thioesterase C40 </t>
  </si>
  <si>
    <t xml:space="preserve">h2o[c] + 3hbcoa_R[c]  -&gt; h[c] + coa[c] + bhb[c] </t>
  </si>
  <si>
    <t>PHBs Metabolism</t>
  </si>
  <si>
    <t>RNDR1</t>
  </si>
  <si>
    <t>ribonucleoside-diphosphate reductase (ADP)</t>
  </si>
  <si>
    <t xml:space="preserve">adp[c] + trdrd[c]  -&gt; h2o[c] + trdox[c] + dadp[c] </t>
  </si>
  <si>
    <t>(SGRAN_3659 and SGRAN_3660)</t>
  </si>
  <si>
    <t>SGRAN_3659 SGRAN_3660</t>
  </si>
  <si>
    <t>1.17.4.1</t>
  </si>
  <si>
    <t>RNDR2</t>
  </si>
  <si>
    <t>ribonucleoside-diphosphate reductase (GDP)</t>
  </si>
  <si>
    <t xml:space="preserve">gdp[c] + trdrd[c]  -&gt; h2o[c] + trdox[c] + dgdp[c] </t>
  </si>
  <si>
    <t>RNDR3</t>
  </si>
  <si>
    <t>ribonucleoside-diphosphate reductase (CDP)</t>
  </si>
  <si>
    <t xml:space="preserve">trdrd[c] + cdp[c]  -&gt; h2o[c] + trdox[c] + dcdp[c] </t>
  </si>
  <si>
    <t>RNDR4</t>
  </si>
  <si>
    <t>ribonucleoside-diphosphate reductase (UDP)</t>
  </si>
  <si>
    <t xml:space="preserve">trdrd[c] + udp[c]  -&gt; h2o[c] + trdox[c] + dudp[c] </t>
  </si>
  <si>
    <t>RPE</t>
  </si>
  <si>
    <t>ribulose 5 phosphate 3 epimerase</t>
  </si>
  <si>
    <t xml:space="preserve">ru5p_D[c]  &lt;=&gt; xu5p_D[c] </t>
  </si>
  <si>
    <t>SGRAN_3701</t>
  </si>
  <si>
    <t>5.1.3.1</t>
  </si>
  <si>
    <t>RPI</t>
  </si>
  <si>
    <t>ribose-5-phosphate isomerase</t>
  </si>
  <si>
    <t xml:space="preserve">r5p[c]  &lt;=&gt; ru5p_D[c] </t>
  </si>
  <si>
    <t>SGRAN_2437</t>
  </si>
  <si>
    <t>5.3.1.6</t>
  </si>
  <si>
    <t>RZ5PP</t>
  </si>
  <si>
    <t>alpha-ribazole 5-phosphate phosphatase</t>
  </si>
  <si>
    <t xml:space="preserve">h2o[c] + 5prdmbz[c]  -&gt; pi[c] + rdmbzi[c] </t>
  </si>
  <si>
    <t>SGRAN_3617</t>
  </si>
  <si>
    <t>S3HDDCOAD</t>
  </si>
  <si>
    <t>(S) 3 hydroxydecanedioyl-CoA dehydrogenase</t>
  </si>
  <si>
    <t xml:space="preserve">nad[c] + s3hddcoa[c]  -&gt; h[c] + nadh[c] + 3oxoddcoa[c] </t>
  </si>
  <si>
    <t>S3HODCOAD</t>
  </si>
  <si>
    <t>(S) 3 hydroxyoctanedioyl CoA dehydrogenase</t>
  </si>
  <si>
    <t xml:space="preserve">nad[c] + s3hodcoa[c]  -&gt; h[c] + nadh[c] + 3oxoodcoa[c] </t>
  </si>
  <si>
    <t>SADH</t>
  </si>
  <si>
    <t>Succinylarginine dihydrolase</t>
  </si>
  <si>
    <t xml:space="preserve">2 h[c] + 2 h2o[c] + sucarg[c]  -&gt; co2[c] + 2 nh4[c] + sucorn[c] </t>
  </si>
  <si>
    <t>SGRAN_2747</t>
  </si>
  <si>
    <t>2.6.1.69</t>
  </si>
  <si>
    <t>SADT</t>
  </si>
  <si>
    <t>sulfate adenylyltransferase</t>
  </si>
  <si>
    <t xml:space="preserve">h[c] + atp[c] + so4[c]  -&gt; ppi[c] + aps[c] </t>
  </si>
  <si>
    <t>2.7.7.4</t>
  </si>
  <si>
    <t>SADT2</t>
  </si>
  <si>
    <t>Sulfate adenyltransferase</t>
  </si>
  <si>
    <t xml:space="preserve">h2o[c] + atp[c] + gtp[c] + so4[c]  -&gt; pi[c] + ppi[c] + gdp[c] + aps[c] </t>
  </si>
  <si>
    <t>(SGRAN_2309 and SGRAN_2310)</t>
  </si>
  <si>
    <t>SBACOAD</t>
  </si>
  <si>
    <t>sebacyl-coa dehydrogenase</t>
  </si>
  <si>
    <t xml:space="preserve">fad[c] + sbacoa[c]  -&gt; fadh2[c] + tsbacoa[c] </t>
  </si>
  <si>
    <t>SBACOAL</t>
  </si>
  <si>
    <t>sebacic acid coa ligase</t>
  </si>
  <si>
    <t xml:space="preserve">h[p] + atp[c] + coa[c] + sba[p]  -&gt; h[c] + amp[c] + ppi[c] + sbacoa[c] </t>
  </si>
  <si>
    <t>SBAex</t>
  </si>
  <si>
    <t>Sebacic acid diffusion</t>
  </si>
  <si>
    <t xml:space="preserve">sba[e]  &lt;=&gt; sba[p] </t>
  </si>
  <si>
    <t>SCYSSL</t>
  </si>
  <si>
    <t>S sulfo L cysteine sulfite lyase</t>
  </si>
  <si>
    <t xml:space="preserve">2 gthrd[c] + scys_L[c]  &lt;=&gt; h[c] + cys_L[c] + so3[c] + gthox[c] </t>
  </si>
  <si>
    <t>SDPDS</t>
  </si>
  <si>
    <t>succinyl-diaminopimelate desuccinylase</t>
  </si>
  <si>
    <t xml:space="preserve">h2o[c] + sl26da[c]  -&gt; succ[c] + 26dap_LL[c] </t>
  </si>
  <si>
    <t>SGRAN_0737</t>
  </si>
  <si>
    <t>3.5.1.18</t>
  </si>
  <si>
    <t>SDPTA</t>
  </si>
  <si>
    <t>succinyldiaminopimelate transaminase</t>
  </si>
  <si>
    <t xml:space="preserve">akg[c] + sl26da[c]  &lt;=&gt; glu_L[c] + sl2a6o[c] </t>
  </si>
  <si>
    <t>2.6.1.17</t>
  </si>
  <si>
    <t>SERAT</t>
  </si>
  <si>
    <t>serine O acetyltransferase</t>
  </si>
  <si>
    <t xml:space="preserve">accoa[c] + ser_L[c]  &lt;=&gt; coa[c] + acser[c] </t>
  </si>
  <si>
    <t>SGRAN_2405</t>
  </si>
  <si>
    <t>2.3.1.30</t>
  </si>
  <si>
    <t>SERD_L</t>
  </si>
  <si>
    <t>L serine deaminase</t>
  </si>
  <si>
    <t xml:space="preserve">ser_L[c]  -&gt; nh4[c] + pyr[c] </t>
  </si>
  <si>
    <t>SGRAN_1122</t>
  </si>
  <si>
    <t>4.3.1.17</t>
  </si>
  <si>
    <t>SERPT</t>
  </si>
  <si>
    <t>serine palmitoyltransferase</t>
  </si>
  <si>
    <t xml:space="preserve">h[c] + pmtcoa[c] + ser_L[c]  -&gt; co2[c] + 3dsphgn[c] + coa[c] </t>
  </si>
  <si>
    <t>SGRAN_1009</t>
  </si>
  <si>
    <t>Spt</t>
  </si>
  <si>
    <t>2.3.1.50</t>
  </si>
  <si>
    <t>The Serine Palmitoyltransferase from Sphingomonas wittichii RW1: An Interesting Link to an Unusual Acyl Carrier Protein. Raman et al. (2010). Published online in Wiley InterScience (www.interscience.wiley.com). DOI 10.1002/bip.21482</t>
  </si>
  <si>
    <t>SERTRS</t>
  </si>
  <si>
    <t>Seryl tRNA synthetase</t>
  </si>
  <si>
    <t xml:space="preserve">atp[c] + ser_L[c] + trnaser[c]  -&gt; amp[c] + ppi[c] + sertrna[c] </t>
  </si>
  <si>
    <t>SGRAN_1669</t>
  </si>
  <si>
    <t>SerS</t>
  </si>
  <si>
    <t>6.1.1.11</t>
  </si>
  <si>
    <t>SFGTHi</t>
  </si>
  <si>
    <t>S Formylglutathione hydralase</t>
  </si>
  <si>
    <t xml:space="preserve">h2o[c] + Sfglutth[c]  -&gt; h[c] + for[c] + gthrd[c] </t>
  </si>
  <si>
    <t>SGRAN_1128</t>
  </si>
  <si>
    <t>3.1.2.12</t>
  </si>
  <si>
    <t>SGDS</t>
  </si>
  <si>
    <t>Succinylglutamate desuccinylase</t>
  </si>
  <si>
    <t xml:space="preserve">h2o[c] + sucglu[c]  -&gt; glu_L[c] + succ[c] </t>
  </si>
  <si>
    <t>SGSAD</t>
  </si>
  <si>
    <t>Succinylglutamic semialdehyde dehydrogenase</t>
  </si>
  <si>
    <t xml:space="preserve">nad[c] + h2o[c] + sucgsa[c]  -&gt; 2 h[c] + nadh[c] + sucglu[c] </t>
  </si>
  <si>
    <t>SGRAN_2472</t>
  </si>
  <si>
    <t>SHCHD2</t>
  </si>
  <si>
    <t>sirohydrochlorin dehydrogenase NAD</t>
  </si>
  <si>
    <t xml:space="preserve">nad[c] + dscl[c]  -&gt; h[c] + nadh[c] + scl[c] </t>
  </si>
  <si>
    <t>SGRAN_2475</t>
  </si>
  <si>
    <t>CysG</t>
  </si>
  <si>
    <t>SHCHF</t>
  </si>
  <si>
    <t>sirohydrochlorin ferrochelatase</t>
  </si>
  <si>
    <t xml:space="preserve">fe2[c] + scl[c]  -&gt; 3 h[c] + sheme[c] </t>
  </si>
  <si>
    <t>SHK3D</t>
  </si>
  <si>
    <t>shikimate dehydrogenase</t>
  </si>
  <si>
    <t xml:space="preserve">h[c] + nadph[c] + 3dhsk[c]  -&gt; nadp[c] + skm[c] </t>
  </si>
  <si>
    <t>SGRAN_0277</t>
  </si>
  <si>
    <t>1.1.1.25</t>
  </si>
  <si>
    <t>SHK3Dr</t>
  </si>
  <si>
    <t xml:space="preserve">h[c] + nadph[c] + 3dhsk[c]  &lt;=&gt; nadp[c] + skm[c] </t>
  </si>
  <si>
    <t>SHKK</t>
  </si>
  <si>
    <t>shikimate kinase</t>
  </si>
  <si>
    <t xml:space="preserve">atp[c] + skm[c]  -&gt; h[c] + adp[c] + skm5p[c] </t>
  </si>
  <si>
    <t>SGRAN_3637</t>
  </si>
  <si>
    <t>2.7.1.71</t>
  </si>
  <si>
    <t>SHSL1</t>
  </si>
  <si>
    <t>O succinylhomoserine lyase L cysteine</t>
  </si>
  <si>
    <t xml:space="preserve">cys_L[c] + suchms[c]  -&gt; h[c] + succ[c] + cyst_L[c] </t>
  </si>
  <si>
    <t>4.2.99.9</t>
  </si>
  <si>
    <t>SHSL2</t>
  </si>
  <si>
    <t>O succinylhomoserine lyase H2S</t>
  </si>
  <si>
    <t xml:space="preserve">h2s[c] + suchms[c]  -&gt; h[c] + hcys_L[c] + succ[c] </t>
  </si>
  <si>
    <t>SGRAN_2006</t>
  </si>
  <si>
    <t>SHSL3</t>
  </si>
  <si>
    <t>O succinylhomoserine lyase methanethiol</t>
  </si>
  <si>
    <t xml:space="preserve">suchms[c] + ch4s[c]  -&gt; h[c] + succ[c] + met_L[c] </t>
  </si>
  <si>
    <t>Sink_phbg</t>
  </si>
  <si>
    <t>phbg sink reaction</t>
  </si>
  <si>
    <t xml:space="preserve">phbg[c]  &lt;=&gt; </t>
  </si>
  <si>
    <t>SO2tex</t>
  </si>
  <si>
    <t>SO2 transport via diffusion extracellular to periplasm</t>
  </si>
  <si>
    <t xml:space="preserve">so2[e]  &lt;=&gt; so2[p] </t>
  </si>
  <si>
    <t>SO2tpp</t>
  </si>
  <si>
    <t>SO2 transport via diffusion periplasm</t>
  </si>
  <si>
    <t xml:space="preserve">so2[p]  &lt;=&gt; so2[c] </t>
  </si>
  <si>
    <t>SO4t2pp</t>
  </si>
  <si>
    <t>sulfate transport in via proton symport (periplasm to cytoplasm)</t>
  </si>
  <si>
    <t xml:space="preserve">h[p] + so4[p]  -&gt; h[c] + so4[c] </t>
  </si>
  <si>
    <t>SGRAN_0606</t>
  </si>
  <si>
    <t>SO4tex</t>
  </si>
  <si>
    <t>sulfate transport via diffusion extracellular to periplasm</t>
  </si>
  <si>
    <t xml:space="preserve">so4[e]  &lt;=&gt; so4[p] </t>
  </si>
  <si>
    <t>SOTA</t>
  </si>
  <si>
    <t>Succinylornithine transaminase</t>
  </si>
  <si>
    <t xml:space="preserve">akg[c] + sucorn[c]  -&gt; glu_L[c] + sucgsa[c] </t>
  </si>
  <si>
    <t>SPODM</t>
  </si>
  <si>
    <t>superoxide dismutase</t>
  </si>
  <si>
    <t xml:space="preserve">2 h[c] + 2 o2s[c]  -&gt; o2[c] + h2o2[c] </t>
  </si>
  <si>
    <t>SGRAN_1121</t>
  </si>
  <si>
    <t>1.15.1.1</t>
  </si>
  <si>
    <t>SSALx</t>
  </si>
  <si>
    <t>succinate-semialdehyde dehydrogenase (NAD)</t>
  </si>
  <si>
    <t xml:space="preserve">nad[c] + h2o[c] + sucsal[c]  -&gt; 2 h[c] + nadh[c] + succ[c] </t>
  </si>
  <si>
    <t>1.2.1.24</t>
  </si>
  <si>
    <t>SSALy</t>
  </si>
  <si>
    <t>succinate semialdehyde dehydrogenase NADP</t>
  </si>
  <si>
    <t xml:space="preserve">h2o[c] + nadp[c] + sucsal[c]  -&gt; 2 h[c] + nadph[c] + succ[c] </t>
  </si>
  <si>
    <t>(SGRAN_3293 or SGRAN_3346)</t>
  </si>
  <si>
    <t>SGRAN_3293 SGRAN_3346</t>
  </si>
  <si>
    <t>1.2.1.16</t>
  </si>
  <si>
    <t>SUCD4</t>
  </si>
  <si>
    <t>succinate dehydrogenase</t>
  </si>
  <si>
    <t xml:space="preserve">fadh2[c] + q8[c]  &lt;=&gt; fad[c] + q8h2[c] </t>
  </si>
  <si>
    <t>((SGRAN_3422 or SGRAN_2785) and (SGRAN_3423 or SGRAN_2786) and SGRAN_1964)</t>
  </si>
  <si>
    <t>SGRAN_3422 SGRAN_2785 SGRAN_3423 SGRAN_2786 SGRAN_1964</t>
  </si>
  <si>
    <t>SUCDi</t>
  </si>
  <si>
    <t>succinate dehydrogenase irreversible</t>
  </si>
  <si>
    <t xml:space="preserve">q8[c] + succ[c]  -&gt; fum[c] + q8h2[c] </t>
  </si>
  <si>
    <t>(SGRAN_3366 and SGRAN_3367 and SGRAN_3368 and SGRAN_0928)</t>
  </si>
  <si>
    <t>SGRAN_3366 SGRAN_3367 SGRAN_3368 SGRAN_0928</t>
  </si>
  <si>
    <t>1.3.5.1</t>
  </si>
  <si>
    <t>SUCOAS</t>
  </si>
  <si>
    <t>succinyl CoA synthetase ADP forming</t>
  </si>
  <si>
    <t xml:space="preserve">atp[c] + coa[c] + succ[c]  &lt;=&gt; adp[c] + succoa[c] + pi[c] </t>
  </si>
  <si>
    <t>(SGRAN_3424 and SGRAN_0933)</t>
  </si>
  <si>
    <t>SGRAN_3424 SGRAN_0933</t>
  </si>
  <si>
    <t>6.2.1.5</t>
  </si>
  <si>
    <t>SULRi</t>
  </si>
  <si>
    <t>sulfite reductase (NADPH2)</t>
  </si>
  <si>
    <t xml:space="preserve">5 h[c] + 3 nadph[c] + so3[c]  -&gt; 3 h2o[c] + 3 nadp[c] + h2s[c] </t>
  </si>
  <si>
    <t>((SGRAN_0386 or SGRAN_2477) and SGRAN_0385)</t>
  </si>
  <si>
    <t>SGRAN_0386 SGRAN_0385 SGRAN_2477</t>
  </si>
  <si>
    <t>1.8.2.2</t>
  </si>
  <si>
    <t>T2DECAI</t>
  </si>
  <si>
    <t>trans-2-decenoyl-ACP isomerase</t>
  </si>
  <si>
    <t xml:space="preserve">tdec2eACP[c]  &lt;=&gt; cdec3eACP[c] </t>
  </si>
  <si>
    <t>FabA</t>
  </si>
  <si>
    <t>The Family Sphingomonadaceae. Stefanie P. Glaeser . Peter Kampfer. Institute of Applied Microbiology, Justus-Liebig University Giessen, Giessen, Germany (2014)</t>
  </si>
  <si>
    <t>T2OCOAH</t>
  </si>
  <si>
    <t>trans_2_octenedioyl_CoA hydratase</t>
  </si>
  <si>
    <t xml:space="preserve">h2o[c] + t2octdcoa[c]  -&gt; s3hodcoa[c] </t>
  </si>
  <si>
    <t>TALA</t>
  </si>
  <si>
    <t>transaldolase</t>
  </si>
  <si>
    <t xml:space="preserve">g3p[c] + s7p[c]  &lt;=&gt; e4p[c] + f6p[c] </t>
  </si>
  <si>
    <t>SGRAN_3643</t>
  </si>
  <si>
    <t>2.2.1.2</t>
  </si>
  <si>
    <t>TAUDO</t>
  </si>
  <si>
    <t>Taurine dioxygenase</t>
  </si>
  <si>
    <t xml:space="preserve">o2[c] + akg[c] + taur[c]  -&gt; h[c] + co2[c] + aacald[c] + so3[c] + succ[c] </t>
  </si>
  <si>
    <t>SGRAN_1935</t>
  </si>
  <si>
    <t>1.14.11.17</t>
  </si>
  <si>
    <t>TAURabcpp</t>
  </si>
  <si>
    <t>taurine transport via ABC system periplasm</t>
  </si>
  <si>
    <t xml:space="preserve">h2o[c] + atp[c] + taur[p]  -&gt; h[c] + adp[c] + pi[c] + taur[c] </t>
  </si>
  <si>
    <t>(SGRAN_3557 and SGRAN_3554 and SGRAN_3555)</t>
  </si>
  <si>
    <t>SGRAN_3557 SGRAN_3554 SGRAN_3555</t>
  </si>
  <si>
    <t>TAURtex</t>
  </si>
  <si>
    <t>taurine transport via diffusion extracellular to periplasm</t>
  </si>
  <si>
    <t xml:space="preserve">taur[e]  &lt;=&gt; taur[p] </t>
  </si>
  <si>
    <t>TCYNTtex</t>
  </si>
  <si>
    <t>Thiocyanate transport via diffusion extracellular to periplasm</t>
  </si>
  <si>
    <t xml:space="preserve">tcynt[e]  &lt;=&gt; tcynt[p] </t>
  </si>
  <si>
    <t>TCYNTtpp</t>
  </si>
  <si>
    <t>Thiocyanate transport via diffusion periplasm to periplasm</t>
  </si>
  <si>
    <t xml:space="preserve">tcynt[p]  &lt;=&gt; tcynt[c] </t>
  </si>
  <si>
    <t>TDHACOAH</t>
  </si>
  <si>
    <t>trans_2,3_didehydroadipoyl_CoA hydratase</t>
  </si>
  <si>
    <t xml:space="preserve">h2o[c] + tdhadplcoa[c]  -&gt; 3hadplcoa[c] </t>
  </si>
  <si>
    <t>TDP</t>
  </si>
  <si>
    <t>thiamin pyrophosphatase</t>
  </si>
  <si>
    <t xml:space="preserve">h2o[c] + thmpp[c]  -&gt; h[c] + pi[c] + thmmp[c] </t>
  </si>
  <si>
    <t>RdgB</t>
  </si>
  <si>
    <t>3.6.1.15</t>
  </si>
  <si>
    <t>TGTASE1</t>
  </si>
  <si>
    <t>tRNA guanosine34 transglycosylase trnahis</t>
  </si>
  <si>
    <t xml:space="preserve">preq1[c] + trnahis[c]  -&gt; gua[c] + trnahis_preq34[c] </t>
  </si>
  <si>
    <t>SGRAN_0979</t>
  </si>
  <si>
    <t>Tgt</t>
  </si>
  <si>
    <t>2.4.2.29</t>
  </si>
  <si>
    <t>TGTASE2</t>
  </si>
  <si>
    <t>tRNA guanosine34 transglycosylase trnatyr</t>
  </si>
  <si>
    <t xml:space="preserve">preq1[c] + trnatyr[c]  -&gt; gua[c] + trnatyr_preq34[c] </t>
  </si>
  <si>
    <t>TGTASE3</t>
  </si>
  <si>
    <t>tRNA guanosine34 transglycosylase trnaasp</t>
  </si>
  <si>
    <t xml:space="preserve">trnaasp[c] + preq1[c]  -&gt; gua[c] + trnaasp_preq34[c] </t>
  </si>
  <si>
    <t>THD2pp</t>
  </si>
  <si>
    <t>NAD(P) transhydrogenase (periplasm)</t>
  </si>
  <si>
    <t xml:space="preserve">nadh[c] + 2 h[p] + nadp[c]  -&gt; nad[c] + 2 h[c] + nadph[c] </t>
  </si>
  <si>
    <t>1.6.1.1</t>
  </si>
  <si>
    <t>Energy-transducing nicotinamide nucleotide transhydrogenase: Nucleotide sequences of the genes and predicted amino acid sequences of the subunits of the enzyme from Rhodospirillum rubrum.  Mutsuo Yamaguchi (1994)</t>
  </si>
  <si>
    <t>THDPS</t>
  </si>
  <si>
    <t>tetrahydrodipicolinate succinylase</t>
  </si>
  <si>
    <t xml:space="preserve">h2o[c] + succoa[c] + thdp[c]  -&gt; coa[c] + sl2a6o[c] </t>
  </si>
  <si>
    <t>SGRAN_0289</t>
  </si>
  <si>
    <t>2.3.1.117</t>
  </si>
  <si>
    <t>THFAT</t>
  </si>
  <si>
    <t>Tetrahydrofolate aminomethyltransferase</t>
  </si>
  <si>
    <t xml:space="preserve">h2o[c] + methf[c]  -&gt; h[c] + 5fthf[c] </t>
  </si>
  <si>
    <t>2.1.2.10</t>
  </si>
  <si>
    <t>THFGLUS</t>
  </si>
  <si>
    <t>Tetrahydrofolate:L-glutamate gamma-ligase (ADP-forming)</t>
  </si>
  <si>
    <t xml:space="preserve">atp[c] + glu_L[c] + thf[c]  &lt;=&gt; h[c] + adp[c] + pi[c] + thfglu[c] </t>
  </si>
  <si>
    <t>SGRAN_2285</t>
  </si>
  <si>
    <t>THIORDXi</t>
  </si>
  <si>
    <t>hydrogen peroxide reductase thioredoxin</t>
  </si>
  <si>
    <t xml:space="preserve">h2o2[c] + trdrd[c]  -&gt; 2 h2o[c] + trdox[c] </t>
  </si>
  <si>
    <t>((SGRAN_0995 and SGRAN_3461) or (SGRAN_0995 and SGRAN_0625))</t>
  </si>
  <si>
    <t>SGRAN_3461 SGRAN_0625 SGRAN_0995</t>
  </si>
  <si>
    <t>THNDOX</t>
  </si>
  <si>
    <t>Tetralin ring hydroxylating dioxygenase</t>
  </si>
  <si>
    <t xml:space="preserve">h[c] + nadh[c] + o2[c] + thn[c]  -&gt; nad[c] + 12dhhhn[c] </t>
  </si>
  <si>
    <t>(SGRAN_2795 and SGRAN_2796 and SGRAN_2802 and SGRAN_2803)</t>
  </si>
  <si>
    <t>SGRAN_2802 SGRAN_2803 SGRAN_2796 SGRAN_2795</t>
  </si>
  <si>
    <t>ThnA1A2A3A4</t>
  </si>
  <si>
    <t>THNex</t>
  </si>
  <si>
    <t>THN diffusion</t>
  </si>
  <si>
    <t xml:space="preserve">thn[e]  &lt;=&gt; thn[p] </t>
  </si>
  <si>
    <t>THNpp</t>
  </si>
  <si>
    <t>THN transport</t>
  </si>
  <si>
    <t xml:space="preserve">h[p] + thn[p]  &lt;=&gt; h[c] + thn[c] </t>
  </si>
  <si>
    <t>THRA2i</t>
  </si>
  <si>
    <t>L-allo-Threonine Aldolase</t>
  </si>
  <si>
    <t xml:space="preserve">athr_L[c]  -&gt; acald[c] + gly[c] </t>
  </si>
  <si>
    <t>Threonine and Lysine Metabolism</t>
  </si>
  <si>
    <t>4.1.2.5</t>
  </si>
  <si>
    <t>THRA2r</t>
  </si>
  <si>
    <t>L allo Threonine Aldolase</t>
  </si>
  <si>
    <t xml:space="preserve">athr_L[c]  &lt;=&gt; acald[c] + gly[c] </t>
  </si>
  <si>
    <t>SGRAN_1286</t>
  </si>
  <si>
    <t>THRAi</t>
  </si>
  <si>
    <t>Threonine aldolase</t>
  </si>
  <si>
    <t xml:space="preserve">thr_L[c]  -&gt; acald[c] + gly[c] </t>
  </si>
  <si>
    <t>THRAr</t>
  </si>
  <si>
    <t>Threonine Aldolase</t>
  </si>
  <si>
    <t xml:space="preserve">thr_L[c]  &lt;=&gt; acald[c] + gly[c] </t>
  </si>
  <si>
    <t>THRD_L</t>
  </si>
  <si>
    <t>L-threonine deaminase</t>
  </si>
  <si>
    <t xml:space="preserve">thr_L[c]  -&gt; nh4[c] + 2obut[c] </t>
  </si>
  <si>
    <t>SGRAN_1151 or SGRAN_1983</t>
  </si>
  <si>
    <t>SGRAN_1151 SGRAN_1983</t>
  </si>
  <si>
    <t>Valine Leucine, and Isoleucine Metabolism</t>
  </si>
  <si>
    <t>4.3.1.19</t>
  </si>
  <si>
    <t>THRPD</t>
  </si>
  <si>
    <t>threonine-phosphate decarboxylase</t>
  </si>
  <si>
    <t xml:space="preserve">h[c] + thrp[c]  -&gt; co2[c] + applp[c] </t>
  </si>
  <si>
    <t>Porphyrin and chlorophyll metabolism</t>
  </si>
  <si>
    <t>4.1.1.81</t>
  </si>
  <si>
    <t>THRPS</t>
  </si>
  <si>
    <t>threonine-phosphate synthase</t>
  </si>
  <si>
    <t xml:space="preserve">atp[c] + thr_L[c]  -&gt; h[c] + adp[c] + thrp[c] </t>
  </si>
  <si>
    <t>THRS</t>
  </si>
  <si>
    <t>threonine synthase</t>
  </si>
  <si>
    <t xml:space="preserve">h2o[c] + phom[c]  -&gt; pi[c] + thr_L[c] </t>
  </si>
  <si>
    <t>4.2.3.1</t>
  </si>
  <si>
    <t>THRTRS</t>
  </si>
  <si>
    <t>Threonyl tRNA synthetase</t>
  </si>
  <si>
    <t xml:space="preserve">atp[c] + thr_L[c] + trnathr[c]  -&gt; amp[c] + ppi[c] + thrtrna[c] </t>
  </si>
  <si>
    <t>SGRAN_1384</t>
  </si>
  <si>
    <t>ThrS</t>
  </si>
  <si>
    <t>6.1.1.3</t>
  </si>
  <si>
    <t>THZPSN</t>
  </si>
  <si>
    <t>thiazole phosphate synthesis</t>
  </si>
  <si>
    <t xml:space="preserve">atp[c] + cys_L[c] + tyr_L[c] + dxyl5p[c]  -&gt; h[c] + co2[c] + h2o[c] + ala_L[c] + 4hba[c] + amp[c] + ppi[c] + 4mpetz[c] </t>
  </si>
  <si>
    <t>(SGRAN_3066 and SGRAN_3068 and SGRAN_2434)</t>
  </si>
  <si>
    <t>SGRAN_2434 SGRAN_3066 SGRAN_3068</t>
  </si>
  <si>
    <t>ThiG+ThiS+IscS</t>
  </si>
  <si>
    <t>TKT1</t>
  </si>
  <si>
    <t>transketolase</t>
  </si>
  <si>
    <t xml:space="preserve">r5p[c] + xu5p_D[c]  &lt;=&gt; g3p[c] + s7p[c] </t>
  </si>
  <si>
    <t>SGRAN_2157</t>
  </si>
  <si>
    <t>2.2.1.1</t>
  </si>
  <si>
    <t>TKT2</t>
  </si>
  <si>
    <t xml:space="preserve">e4p[c] + xu5p_D[c]  &lt;=&gt; g3p[c] + f6p[c] </t>
  </si>
  <si>
    <t>TMDK1</t>
  </si>
  <si>
    <t>thymidine kinase (ATP:thymidine)</t>
  </si>
  <si>
    <t xml:space="preserve">atp[c] + thymd[c]  -&gt; h[c] + adp[c] + dtmp[c] </t>
  </si>
  <si>
    <t>2.7.1.21</t>
  </si>
  <si>
    <t>TMDPP</t>
  </si>
  <si>
    <t>thymidine phosphorylase</t>
  </si>
  <si>
    <t xml:space="preserve">pi[c] + thymd[c]  &lt;=&gt; thym[c] + 2dr1p[c] </t>
  </si>
  <si>
    <t>2.4.2.4</t>
  </si>
  <si>
    <t>TMDS</t>
  </si>
  <si>
    <t>thymidylate synthase</t>
  </si>
  <si>
    <t xml:space="preserve">mlthf[c] + dump[c]  -&gt; dhf[c] + dtmp[c] </t>
  </si>
  <si>
    <t>SGRAN_2142</t>
  </si>
  <si>
    <t>2.1.1.45</t>
  </si>
  <si>
    <t>TMPK</t>
  </si>
  <si>
    <t>thiamine-phosphate kinase</t>
  </si>
  <si>
    <t xml:space="preserve">atp[c] + thmmp[c]  -&gt; adp[c] + thmpp[c] </t>
  </si>
  <si>
    <t>SGRAN_1681</t>
  </si>
  <si>
    <t>ThiL</t>
  </si>
  <si>
    <t>2.7.4.16</t>
  </si>
  <si>
    <t>TMPPP</t>
  </si>
  <si>
    <t>thiamine phosphate diphosphorylase</t>
  </si>
  <si>
    <t xml:space="preserve">h[c] + 2mahmp[c] + 4mpetz[c]  -&gt; ppi[c] + thmmp[c] </t>
  </si>
  <si>
    <t>SGRAN_2163</t>
  </si>
  <si>
    <t>ThiE</t>
  </si>
  <si>
    <t>2.5.1.3</t>
  </si>
  <si>
    <t>TNTHAC1</t>
  </si>
  <si>
    <t>2 4 6 dinitrotoluene meisenheimer dihydrideTNT derived hydroxylamines condensation</t>
  </si>
  <si>
    <t xml:space="preserve">4hadnt[c] + tntmdh[c]  -&gt; h2o[c] + 35dnta[c] + no2[c] </t>
  </si>
  <si>
    <t>TNTHAC2</t>
  </si>
  <si>
    <t xml:space="preserve">tntmdh[c] + 2hadnt[c]  -&gt; h2o[c] + 2m35mdntha[c] + no2[c] </t>
  </si>
  <si>
    <t>TNTR1</t>
  </si>
  <si>
    <t>TNT nitroreductase 4 Hydroxylamino 2 6 dinitrotoluene</t>
  </si>
  <si>
    <t xml:space="preserve">h[c] + 2 nadph[c] + tnt[c]  -&gt; h2o[c] + 2 nadp[c] + 4hadnt[c] </t>
  </si>
  <si>
    <t>SGRAN_0373 or SGRAN_0827 or SGRAN_0459</t>
  </si>
  <si>
    <t>SGRAN_0373 SGRAN_0827 SGRAN_0459</t>
  </si>
  <si>
    <t>XenB</t>
  </si>
  <si>
    <t>TNTR2</t>
  </si>
  <si>
    <t>TNT nitroreductase 2 Hydroxylamino 4 6 dinitrotoluene</t>
  </si>
  <si>
    <t xml:space="preserve">h[c] + 2 nadph[c] + tnt[c]  -&gt; h2o[c] + 2 nadp[c] + 2hadnt[c] </t>
  </si>
  <si>
    <t>TNTR3</t>
  </si>
  <si>
    <t>TNT nitroreductase Meisenheimer monohydride complex forming</t>
  </si>
  <si>
    <t xml:space="preserve">h[c] + nadph[c] + 2 tnt[c]  -&gt; nadp[c] + 2 tntmmh[c] </t>
  </si>
  <si>
    <t>SGRAN_0373 or SGRAN_0459</t>
  </si>
  <si>
    <t>SGRAN_0373 SGRAN_0459</t>
  </si>
  <si>
    <t>TNTR4</t>
  </si>
  <si>
    <t>TNT nitroreductase Meisenheimer dihydride complex forming</t>
  </si>
  <si>
    <t xml:space="preserve">h[c] + nadph[c] + 2 tntmmh[c]  -&gt; nadp[c] + 2 tntmdh[c] </t>
  </si>
  <si>
    <t>TNTtex</t>
  </si>
  <si>
    <t>Trinitrotoluene transport via diffusion extracellular to periplasm irreversible</t>
  </si>
  <si>
    <t xml:space="preserve">tnt[e]  -&gt; tnt[p] </t>
  </si>
  <si>
    <t>TNTtpp</t>
  </si>
  <si>
    <t>Trinitrotoluene transport via diffusion periplasm to cytosol irreversible</t>
  </si>
  <si>
    <t xml:space="preserve">tnt[p]  -&gt; tnt[c] </t>
  </si>
  <si>
    <t>TPI</t>
  </si>
  <si>
    <t>triose phosphate isomerase</t>
  </si>
  <si>
    <t xml:space="preserve">dhap[c]  &lt;=&gt; g3p[c] </t>
  </si>
  <si>
    <t>SGRAN_1951</t>
  </si>
  <si>
    <t>5.3.1.1</t>
  </si>
  <si>
    <t>TRDR</t>
  </si>
  <si>
    <t>thioredoxin reductase NADPH</t>
  </si>
  <si>
    <t xml:space="preserve">h[c] + nadph[c] + trdox[c]  -&gt; nadp[c] + trdrd[c] </t>
  </si>
  <si>
    <t>((SGRAN_3461 and SGRAN_2739) or (SGRAN_2739 and SGRAN_0625))</t>
  </si>
  <si>
    <t>SGRAN_3461 SGRAN_0625 SGRAN_2739</t>
  </si>
  <si>
    <t>1.8.1.9</t>
  </si>
  <si>
    <t>TRPO2</t>
  </si>
  <si>
    <t>Tryptophan 2,3-dioxygenase</t>
  </si>
  <si>
    <t xml:space="preserve">o2[c] + trp_L[c]  &lt;=&gt; Lfmkynr[c] </t>
  </si>
  <si>
    <t>SGRAN_3415</t>
  </si>
  <si>
    <t>TRPS1</t>
  </si>
  <si>
    <t>tryptophan synthase indoleglycerol phosphate</t>
  </si>
  <si>
    <t xml:space="preserve">ser_L[c] + 3ig3p[c]  -&gt; h2o[c] + trp_L[c] + g3p[c] </t>
  </si>
  <si>
    <t>(SGRAN_2282 and SGRAN_2280)</t>
  </si>
  <si>
    <t>SGRAN_2282 SGRAN_2280</t>
  </si>
  <si>
    <t>4.2.1.20</t>
  </si>
  <si>
    <t>TRPS2</t>
  </si>
  <si>
    <t>tryptophan synthase indole</t>
  </si>
  <si>
    <t xml:space="preserve">ser_L[c] + indole[c]  -&gt; h2o[c] + trp_L[c] </t>
  </si>
  <si>
    <t>TRPS3</t>
  </si>
  <si>
    <t xml:space="preserve">3ig3p[c]  -&gt; g3p[c] + indole[c] </t>
  </si>
  <si>
    <t>TRPt2rpp</t>
  </si>
  <si>
    <t>L-tryptophan reversible transport via proton symport (periplasm)</t>
  </si>
  <si>
    <t xml:space="preserve">h[p] + trp_L[p]  &lt;=&gt; h[c] + trp_L[c] </t>
  </si>
  <si>
    <t>TRPtex</t>
  </si>
  <si>
    <t>L tryptophan transport via diffusion extracellular to periplasm</t>
  </si>
  <si>
    <t xml:space="preserve">trp_L[e]  &lt;=&gt; trp_L[p] </t>
  </si>
  <si>
    <t>TRPTRS</t>
  </si>
  <si>
    <t>Tryptophanyl-tRNA synthetase</t>
  </si>
  <si>
    <t xml:space="preserve">atp[c] + trp_L[c] + trnatrp[c]  -&gt; amp[c] + ppi[c] + trptrna[c] </t>
  </si>
  <si>
    <t>SGRAN_0731</t>
  </si>
  <si>
    <t>TrpS</t>
  </si>
  <si>
    <t>6.1.1.2</t>
  </si>
  <si>
    <t>TRSARr</t>
  </si>
  <si>
    <t>tartronate semialdehyde reductase</t>
  </si>
  <si>
    <t xml:space="preserve">h[c] + nadh[c] + 2h3oppan[c]  &lt;=&gt; nad[c] + glyc_R[c] </t>
  </si>
  <si>
    <t>SGRAN_1150</t>
  </si>
  <si>
    <t>1.1.1.60</t>
  </si>
  <si>
    <t>TSBACOAH</t>
  </si>
  <si>
    <t>trans sebacyl-coa hydratase</t>
  </si>
  <si>
    <t xml:space="preserve">h2o[c] + tsbacoa[c]  -&gt; s3hddcoa[c] </t>
  </si>
  <si>
    <t>TSULabcpp</t>
  </si>
  <si>
    <t>thiosulfate transport via ABC system periplasm</t>
  </si>
  <si>
    <t xml:space="preserve">h2o[c] + atp[c] + tsul[p]  -&gt; h[c] + adp[c] + pi[c] + tsul[c] </t>
  </si>
  <si>
    <t>TSULtex</t>
  </si>
  <si>
    <t>thiosulfate transport via diffusion extracellular to periplasm</t>
  </si>
  <si>
    <t xml:space="preserve">tsul[e]  &lt;=&gt; tsul[p] </t>
  </si>
  <si>
    <t>TYRt2rpp</t>
  </si>
  <si>
    <t>L-tyrosine reversible transport via proton symport (periplasm)</t>
  </si>
  <si>
    <t xml:space="preserve">h[p] + tyr_L[p]  &lt;=&gt; h[c] + tyr_L[c] </t>
  </si>
  <si>
    <t>TYRTA</t>
  </si>
  <si>
    <t>tyrosine transaminase</t>
  </si>
  <si>
    <t xml:space="preserve">akg[c] + tyr_L[c]  &lt;=&gt; 34hpp[c] + glu_L[c] </t>
  </si>
  <si>
    <t>Aromatic Compounds Degradation, Homogentisate pathway</t>
  </si>
  <si>
    <t>2.6.1.5</t>
  </si>
  <si>
    <t>KEGG: http://www.genome.jp/dbget-bin/www_bget?ec:2.6.1.1</t>
  </si>
  <si>
    <t>TYRtex</t>
  </si>
  <si>
    <t>L tyrosine transport via diffusion extracellular to periplasm</t>
  </si>
  <si>
    <t xml:space="preserve">tyr_L[e]  &lt;=&gt; tyr_L[p] </t>
  </si>
  <si>
    <t>TYRTRS</t>
  </si>
  <si>
    <t>tyrosyl-tRNA synthetase</t>
  </si>
  <si>
    <t xml:space="preserve">atp[c] + tyr_L[c] + trnatyr[c]  -&gt; amp[c] + ppi[c] + tyrtrna[c] </t>
  </si>
  <si>
    <t>SGRAN_3162</t>
  </si>
  <si>
    <t>6.1.1.1</t>
  </si>
  <si>
    <t>UAAGDS</t>
  </si>
  <si>
    <t>UDP-N-acetylmuramoyl-L-alanyl-D-glutamyl-meso-2,6-diaminopimelate synthetase</t>
  </si>
  <si>
    <t xml:space="preserve">atp[c] + 26dap_M[c] + uamag[c]  -&gt; h[c] + adp[c] + pi[c] + ugmd[c] </t>
  </si>
  <si>
    <t>SGRAN_1478</t>
  </si>
  <si>
    <t>MurE</t>
  </si>
  <si>
    <t>6.3.2.13</t>
  </si>
  <si>
    <t>UACMAMO</t>
  </si>
  <si>
    <t>UDP-N-acetyl-D-mannosamine oxidoreductase</t>
  </si>
  <si>
    <t xml:space="preserve">2 nad[c] + h2o[c] + uacmam[c]  -&gt; 3 h[c] + 2 nadh[c] + uacmamu[c] </t>
  </si>
  <si>
    <t>SGRAN_2383</t>
  </si>
  <si>
    <t>UAG2E</t>
  </si>
  <si>
    <t>UDP N acetylglucosamine 2 epimerase</t>
  </si>
  <si>
    <t xml:space="preserve">uacgam[c]  &lt;=&gt; uacmam[c] </t>
  </si>
  <si>
    <t>SGRAN_2382</t>
  </si>
  <si>
    <t>5.1.3.14</t>
  </si>
  <si>
    <t>UAGCVT</t>
  </si>
  <si>
    <t>UDP N acetylglucosamine 1 carboxyvinyltransferase</t>
  </si>
  <si>
    <t xml:space="preserve">pep[c] + uacgam[c]  -&gt; pi[c] + uaccg[c] </t>
  </si>
  <si>
    <t>SGRAN_1288</t>
  </si>
  <si>
    <t>MurA</t>
  </si>
  <si>
    <t>32.5.1.7</t>
  </si>
  <si>
    <t>UAGDP</t>
  </si>
  <si>
    <t>UDP N acetylglucosamine diphosphorylase</t>
  </si>
  <si>
    <t xml:space="preserve">h[c] + utp[c] + acgam1p[c]  -&gt; ppi[c] + uacgam[c] </t>
  </si>
  <si>
    <t>2.7.7.23</t>
  </si>
  <si>
    <t>UAGPT3</t>
  </si>
  <si>
    <t>UDP-N-acetylglucosamine-N-acetylmuramyl-(pentapeptide)pyrophosphoryl-undecaprenol N-acetylglucosamine transferase</t>
  </si>
  <si>
    <t xml:space="preserve">uagmda[c] + uacgam[c]  -&gt; h[c] + uaagmda[c] + udp[c] </t>
  </si>
  <si>
    <t>SGRAN_1483</t>
  </si>
  <si>
    <t>MurG</t>
  </si>
  <si>
    <t>UAMAGS</t>
  </si>
  <si>
    <t>UDP-N-acetylmuramoyl-L-alanyl-D-glutamate synthetase</t>
  </si>
  <si>
    <t xml:space="preserve">atp[c] + glu_D[c] + uama[c]  -&gt; h[c] + adp[c] + pi[c] + uamag[c] </t>
  </si>
  <si>
    <t>SGRAN_1481</t>
  </si>
  <si>
    <t>MurD</t>
  </si>
  <si>
    <t>6.3.2.9</t>
  </si>
  <si>
    <t>UAMAS</t>
  </si>
  <si>
    <t>UDP N acetylmuramoyl L alanine synthetase</t>
  </si>
  <si>
    <t xml:space="preserve">atp[c] + ala_L[c] + uamr[c]  -&gt; h[c] + adp[c] + pi[c] + uama[c] </t>
  </si>
  <si>
    <t>SGRAN_1484 or SGRAN_1457</t>
  </si>
  <si>
    <t>SGRAN_1484 SGRAN_1457</t>
  </si>
  <si>
    <t>MurC</t>
  </si>
  <si>
    <t>6.3.2.8</t>
  </si>
  <si>
    <t>UAPGR</t>
  </si>
  <si>
    <t>UDP-N-acetylenolpyruvoylglucosamine reductase</t>
  </si>
  <si>
    <t xml:space="preserve">h[c] + nadph[c] + uaccg[c]  -&gt; nadp[c] + uamr[c] </t>
  </si>
  <si>
    <t>SGRAN_1485</t>
  </si>
  <si>
    <t>MurB</t>
  </si>
  <si>
    <t>1.1.1.158</t>
  </si>
  <si>
    <t>UDCPDP</t>
  </si>
  <si>
    <t>undecaprenyl diphosphatase</t>
  </si>
  <si>
    <t xml:space="preserve">h2o[c] + udcpdp[c]  -&gt; h[c] + pi[c] + udcpp[c] </t>
  </si>
  <si>
    <t>SGRAN_1554</t>
  </si>
  <si>
    <t>3.6.1.27</t>
  </si>
  <si>
    <t>UDCPDPS</t>
  </si>
  <si>
    <t>Undecaprenyl diphosphate synthase</t>
  </si>
  <si>
    <t xml:space="preserve">8 ipdp[c] + frdp[c]  -&gt; 8 ppi[c] + udcpdp[c] </t>
  </si>
  <si>
    <t>SGRAN_2760</t>
  </si>
  <si>
    <t>UppS</t>
  </si>
  <si>
    <t>UDPG4E</t>
  </si>
  <si>
    <t>UDPglucose 4 epimerase</t>
  </si>
  <si>
    <t xml:space="preserve">udpg[c]  &lt;=&gt; udpgal[c] </t>
  </si>
  <si>
    <t>SGRAN_2360</t>
  </si>
  <si>
    <t>GalE</t>
  </si>
  <si>
    <t>UDPGD</t>
  </si>
  <si>
    <t>UDPglucose 6-dehydrogenase</t>
  </si>
  <si>
    <t xml:space="preserve">2 nad[c] + h2o[c] + udpg[c]  -&gt; 3 h[c] + 2 nadh[c] + udpglcur[c] </t>
  </si>
  <si>
    <t>SGRAN_3992</t>
  </si>
  <si>
    <t>1.1.1.22</t>
  </si>
  <si>
    <t>UGMDDS</t>
  </si>
  <si>
    <t>UDP-N-acetylmuramoyl-L-alanyl-D-glutamyl-meso-2,6-diaminopimeloyl-D-alanyl-D-alanine synthetase</t>
  </si>
  <si>
    <t xml:space="preserve">atp[c] + alaala[c] + ugmd[c]  -&gt; h[c] + adp[c] + pi[c] + ugmda[c] </t>
  </si>
  <si>
    <t>SGRAN_1479</t>
  </si>
  <si>
    <t>MurF</t>
  </si>
  <si>
    <t>6.3.2.15</t>
  </si>
  <si>
    <t>UM3PL</t>
  </si>
  <si>
    <t>UDP N acetylmuramateL alanyl gamma D glutamyl meso diaminopimelate ligase</t>
  </si>
  <si>
    <t xml:space="preserve">atp[c] + LalaDgluMdap[c] + uamr[c]  -&gt; h[c] + adp[c] + pi[c] + ugmd[c] </t>
  </si>
  <si>
    <t>UM4PCP</t>
  </si>
  <si>
    <t>UDP N acetylmuramoyl L alanyl D gamma glutamyl meso 2 6 diaminopimelate D alanine L D carboxypeptidase</t>
  </si>
  <si>
    <t xml:space="preserve">h2o[c] + um4p[c]  -&gt; ala_D[c] + ugmd[c] </t>
  </si>
  <si>
    <t>UM4PL</t>
  </si>
  <si>
    <t>UDP N acetylmuramateL alanyl gamma D glutamyl meso diaminopimelate D alanine ligase</t>
  </si>
  <si>
    <t xml:space="preserve">atp[c] + LalaDgluMdapDala[c] + uamr[c]  -&gt; h[c] + adp[c] + pi[c] + um4p[c] </t>
  </si>
  <si>
    <t>UMPK</t>
  </si>
  <si>
    <t>UMP kinase</t>
  </si>
  <si>
    <t xml:space="preserve">atp[c] + ump[c]  &lt;=&gt; adp[c] + udp[c] </t>
  </si>
  <si>
    <t>SGRAN_2584 or SGRAN_2762</t>
  </si>
  <si>
    <t>SGRAN_2584 SGRAN_2762</t>
  </si>
  <si>
    <t>UPP3MT</t>
  </si>
  <si>
    <t>uroporphyrinogen methyltransferase</t>
  </si>
  <si>
    <t xml:space="preserve">2 amet[c] + uppg3[c]  -&gt; h[c] + 2 ahcys[c] + dscl[c] </t>
  </si>
  <si>
    <t>2.1.1.107</t>
  </si>
  <si>
    <t>UPP3S</t>
  </si>
  <si>
    <t>uroporphyrinogen-III synthase</t>
  </si>
  <si>
    <t xml:space="preserve">hmbil[c]  -&gt; h2o[c] + uppg3[c] </t>
  </si>
  <si>
    <t>SGRAN_0239</t>
  </si>
  <si>
    <t>4.2.1.75</t>
  </si>
  <si>
    <t>UPPDC1</t>
  </si>
  <si>
    <t>uroporphyrinogen decarboxylase uroporphyrinogen III</t>
  </si>
  <si>
    <t xml:space="preserve">4 h[c] + uppg3[c]  -&gt; 4 co2[c] + cpppg3[c] </t>
  </si>
  <si>
    <t>SGRAN_0274</t>
  </si>
  <si>
    <t>HemE</t>
  </si>
  <si>
    <t>4.1.1.37</t>
  </si>
  <si>
    <t>URCN</t>
  </si>
  <si>
    <t>urocanase</t>
  </si>
  <si>
    <t xml:space="preserve">h2o[c] + urcan[c]  -&gt; 4izp[c] </t>
  </si>
  <si>
    <t>SGRAN_3304</t>
  </si>
  <si>
    <t>4.2.1.49</t>
  </si>
  <si>
    <t>URIDK2r</t>
  </si>
  <si>
    <t>uridylate kinase dUMP</t>
  </si>
  <si>
    <t xml:space="preserve">atp[c] + dump[c]  &lt;=&gt; adp[c] + dudp[c] </t>
  </si>
  <si>
    <t>SGRAN_2762</t>
  </si>
  <si>
    <t>VALDHr</t>
  </si>
  <si>
    <t>Valine dehydrogenase</t>
  </si>
  <si>
    <t xml:space="preserve">nad[c] + h2o[c] + val_L[c]  &lt;=&gt; h[c] + nadh[c] + nh4[c] + 3mob[c] </t>
  </si>
  <si>
    <t>VALTA</t>
  </si>
  <si>
    <t>valine transaminase</t>
  </si>
  <si>
    <t xml:space="preserve">akg[c] + val_L[c]  &lt;=&gt; glu_L[c] + 3mob[c] </t>
  </si>
  <si>
    <t>VALTRS</t>
  </si>
  <si>
    <t>Valyl tRNA synthetase</t>
  </si>
  <si>
    <t xml:space="preserve">atp[c] + val_L[c] + trnaval[c]  -&gt; amp[c] + ppi[c] + valtrna[c] </t>
  </si>
  <si>
    <t>SGRAN_2387</t>
  </si>
  <si>
    <t>ValS</t>
  </si>
  <si>
    <t>6.1.1.9</t>
  </si>
  <si>
    <t>VCOAD</t>
  </si>
  <si>
    <t>acyl CoA dehydrogenase pentanoyl CoA</t>
  </si>
  <si>
    <t xml:space="preserve">fad[c] + ptcoa[c]  &lt;=&gt; fadh2[c] + pt2coa[c] </t>
  </si>
  <si>
    <t>SGRAN_4076</t>
  </si>
  <si>
    <t>VECOAH</t>
  </si>
  <si>
    <t>3 hydroxyacyl CoA dehydratase 3 hydroxypentanoyl CoA</t>
  </si>
  <si>
    <t xml:space="preserve">3hptcoa[c]  &lt;=&gt; h2o[c] + pt2coa[c] </t>
  </si>
  <si>
    <t>VNDH_2</t>
  </si>
  <si>
    <t>vanillinNAD oxidoreductase 4hbald</t>
  </si>
  <si>
    <t xml:space="preserve">nad[c] + h2o[c] + 4hbald[c]  -&gt; 2 h[c] + nadh[c] + 4hbz[c] </t>
  </si>
  <si>
    <t>ZN2abcpp</t>
  </si>
  <si>
    <t>Zinc Zn2 ABC transporter efflux periplasm</t>
  </si>
  <si>
    <t xml:space="preserve">h2o[c] + atp[c] + zn2[c]  -&gt; h[c] + adp[c] + pi[c] + zn2[p] </t>
  </si>
  <si>
    <t>SGRAN_4193 or SGRAN_4185</t>
  </si>
  <si>
    <t>SGRAN_4185 SGRAN_4193</t>
  </si>
  <si>
    <t>ZN2t4pp</t>
  </si>
  <si>
    <t>zinc transport out via antiport periplasm</t>
  </si>
  <si>
    <t xml:space="preserve">h[p] + zn2[c] + k[p]  -&gt; h[c] + k[c] + zn2[p] </t>
  </si>
  <si>
    <t>SGRAN_4196</t>
  </si>
  <si>
    <t>Zn2tex</t>
  </si>
  <si>
    <t>zinc Zn2 transport via diffusion extracellular to periplasm</t>
  </si>
  <si>
    <t xml:space="preserve">zn2[e]  &lt;=&gt; zn2[p] </t>
  </si>
  <si>
    <t>ZN2tpp</t>
  </si>
  <si>
    <t>zinc transport in via permease (no H+)</t>
  </si>
  <si>
    <t xml:space="preserve">zn2[p]  -&gt; zn2[c] </t>
  </si>
  <si>
    <t>Metabolite name</t>
  </si>
  <si>
    <t>Metabolite description</t>
  </si>
  <si>
    <t>Metabolite neutral formula</t>
  </si>
  <si>
    <t>Metabolite charged formula</t>
  </si>
  <si>
    <t>Metabolite charge</t>
  </si>
  <si>
    <t>Metabolite Compartment</t>
  </si>
  <si>
    <t>Metabolite KEGGID</t>
  </si>
  <si>
    <t>Metabolite PubChemID</t>
  </si>
  <si>
    <t>Metabolite CheBI ID</t>
  </si>
  <si>
    <t>Metabolite Inchi String</t>
  </si>
  <si>
    <t>Metabolite Smile</t>
  </si>
  <si>
    <t>nad[c]</t>
  </si>
  <si>
    <t>Nicotinamide_adenine_dinucleotide</t>
  </si>
  <si>
    <t>12dhhhn[c]</t>
  </si>
  <si>
    <t>cis_1,2_dihydroxy_1,2,5,6,7,8_hexahydronaphthalene</t>
  </si>
  <si>
    <t>C10H14O2</t>
  </si>
  <si>
    <t>h[c]</t>
  </si>
  <si>
    <t>nadh[c]</t>
  </si>
  <si>
    <t>Nicotinamide_adenine_dinucleotide___reduced</t>
  </si>
  <si>
    <t>12dht[c]</t>
  </si>
  <si>
    <t>1,2_dihydroxy_5,6,7,8_tetrahydronaphthalene</t>
  </si>
  <si>
    <t>C10H12O2</t>
  </si>
  <si>
    <t>o2[c]</t>
  </si>
  <si>
    <t>O2</t>
  </si>
  <si>
    <t>ochbda[c]</t>
  </si>
  <si>
    <t>4_(2_Oxocyclohexyl)_2_hydroxy_buta_2,4_dienoate</t>
  </si>
  <si>
    <t>C10H11O4</t>
  </si>
  <si>
    <t>dded3coa[c]</t>
  </si>
  <si>
    <t>cis_dodedec_3_enoyl_CoAdodedecenoyl_CoA__n_C121d3CoA_</t>
  </si>
  <si>
    <t>C33H52N7O17P3S</t>
  </si>
  <si>
    <t>dd2coa[c]</t>
  </si>
  <si>
    <t>trans_Dodec_2_enoyl_CoA</t>
  </si>
  <si>
    <t>h[p]</t>
  </si>
  <si>
    <t>25dkglcn[p]</t>
  </si>
  <si>
    <t>2,5_diketo_D_gluconate</t>
  </si>
  <si>
    <t>C6H7O7</t>
  </si>
  <si>
    <t>25dkglcn[c]</t>
  </si>
  <si>
    <t>25dkglcn[e]</t>
  </si>
  <si>
    <t>2a3c6smald[c]</t>
  </si>
  <si>
    <t>2_amino_3_carboxymuconate_6_semialdehyde</t>
  </si>
  <si>
    <t>C7H5NO5</t>
  </si>
  <si>
    <t>co2[c]</t>
  </si>
  <si>
    <t>CO2</t>
  </si>
  <si>
    <t>2a6smald[c]</t>
  </si>
  <si>
    <t>2_aminomuconate_6_semialdehyde</t>
  </si>
  <si>
    <t>C6H6NO3</t>
  </si>
  <si>
    <t>2agpg160[c]</t>
  </si>
  <si>
    <t>2_Acyl_sn_glycero_3_phosphoglycerol__n_C160_</t>
  </si>
  <si>
    <t>C22H44O9P1</t>
  </si>
  <si>
    <t>palmACP[c]</t>
  </si>
  <si>
    <t>Palmitoyl_ACP__n_C160ACP_</t>
  </si>
  <si>
    <t>C27H51N2O8PRS</t>
  </si>
  <si>
    <t>ACP[c]</t>
  </si>
  <si>
    <t>acyl_carrier_protein</t>
  </si>
  <si>
    <t>C11H21N2O7PRS</t>
  </si>
  <si>
    <t>pg160[c]</t>
  </si>
  <si>
    <t>Phosphatidylglycerol__dihexadecanoyl__n_C160_</t>
  </si>
  <si>
    <t>2agpg161[c]</t>
  </si>
  <si>
    <t>2_Acyl_sn_glycero_3_phosphoglycerol__n_C161_</t>
  </si>
  <si>
    <t>C22H42O9P1</t>
  </si>
  <si>
    <t>hdeACP[c]</t>
  </si>
  <si>
    <t>cis_hexadec_9_enoyl_acyl_carrier_protein__n_C161_</t>
  </si>
  <si>
    <t>C27H49N2O8PRS</t>
  </si>
  <si>
    <t>pg161[c]</t>
  </si>
  <si>
    <t>Phosphatidylglycerol__dihexadec_9_enoyl__n_C161_</t>
  </si>
  <si>
    <t>2agpg180[c]</t>
  </si>
  <si>
    <t>2_Acyl_sn_glycero_3_phosphoglycerol__n_C180_</t>
  </si>
  <si>
    <t>C24H48O9P1</t>
  </si>
  <si>
    <t>ocdcaACP[c]</t>
  </si>
  <si>
    <t>Octadecanoyl_ACP__n_C180ACP_</t>
  </si>
  <si>
    <t>C29H55N2O8PRS</t>
  </si>
  <si>
    <t>pg180[c]</t>
  </si>
  <si>
    <t>Phosphatidylglycerol__dioctadecanoyl__n_C180_</t>
  </si>
  <si>
    <t>2agpg181[c]</t>
  </si>
  <si>
    <t>2_Acyl_sn_glycero_3_phosphoglycerol__n_C181_</t>
  </si>
  <si>
    <t>C24H46O9P1</t>
  </si>
  <si>
    <t>octeACP[c]</t>
  </si>
  <si>
    <t>cis_octadec_11_enoyl_acyl_carrier_protein__n_C181_</t>
  </si>
  <si>
    <t>C29H53N2O8PRS</t>
  </si>
  <si>
    <t>pg181[c]</t>
  </si>
  <si>
    <t>Phosphatidylglycerol__dioctadec_11_enoyl__n_C181_</t>
  </si>
  <si>
    <t>2agpe160[c]</t>
  </si>
  <si>
    <t>2_Acyl_sn_glycero_3_phosphoethanolamine__n_C160_</t>
  </si>
  <si>
    <t>C21H44NO7P1</t>
  </si>
  <si>
    <t>pe160[c]</t>
  </si>
  <si>
    <t>phosphatidylethanolamine__dihexadecanoyl__n_C160_</t>
  </si>
  <si>
    <t>2agpe161[c]</t>
  </si>
  <si>
    <t>2_Acyl_sn_glycero_3_phosphoethanolamine__n_C161_</t>
  </si>
  <si>
    <t>C21H42NO7P1</t>
  </si>
  <si>
    <t>pe161[c]</t>
  </si>
  <si>
    <t>phosphatidylethanolamine__dihexadec_9enoyl__n_C161_</t>
  </si>
  <si>
    <t>2agpe180[c]</t>
  </si>
  <si>
    <t>2_Acyl_sn_glycero_3_phosphoethanolamine__n_C180_</t>
  </si>
  <si>
    <t>C23H48NO7P1</t>
  </si>
  <si>
    <t>pe180[c]</t>
  </si>
  <si>
    <t>phosphatidylethanolamine__dioctadecanoyl__n_C180_</t>
  </si>
  <si>
    <t>2agpe181[c]</t>
  </si>
  <si>
    <t>2_Acyl_sn_glycero_3_phosphoethanolamine__n_C181_</t>
  </si>
  <si>
    <t>C23H46NO7P1</t>
  </si>
  <si>
    <t>pe181[c]</t>
  </si>
  <si>
    <t>phosphatidylethanolamine__dioctadec_11_enoyl__n_C181_</t>
  </si>
  <si>
    <t>2ddecg3p[p]</t>
  </si>
  <si>
    <t>2_dodecanoyl_sn_glycerol 3_phosphate</t>
  </si>
  <si>
    <t>C15H30O7P1</t>
  </si>
  <si>
    <t>2ddecg3p[c]</t>
  </si>
  <si>
    <t>2tdecg3p[p]</t>
  </si>
  <si>
    <t>2_tetradecanoyl_sn_glycerol 3_phosphate</t>
  </si>
  <si>
    <t>C17H34O7P1</t>
  </si>
  <si>
    <t>2tdecg3p[c]</t>
  </si>
  <si>
    <t>2tdec7eg3p[p]</t>
  </si>
  <si>
    <t>2_tetradec_7_enoyl_sn_glycerol 3_phosphate</t>
  </si>
  <si>
    <t>C17H32O7P1</t>
  </si>
  <si>
    <t>2tdec7eg3p[c]</t>
  </si>
  <si>
    <t>2hdecg3p[p]</t>
  </si>
  <si>
    <t>2_hexadecanoyl_sn_glycerol 3_phosphate</t>
  </si>
  <si>
    <t>C19H38O7P1</t>
  </si>
  <si>
    <t>2hdecg3p[c]</t>
  </si>
  <si>
    <t>2hdec9eg3p[p]</t>
  </si>
  <si>
    <t>2_hexadec_9_enoyl_sn_glycerol 3_phosphate</t>
  </si>
  <si>
    <t>C19H36O7P1</t>
  </si>
  <si>
    <t>2hdec9eg3p[c]</t>
  </si>
  <si>
    <t>2odecg3p[p]</t>
  </si>
  <si>
    <t>2_octadecanoyl_sn_glycerol 3_phosphate</t>
  </si>
  <si>
    <t>C21H42O7P1</t>
  </si>
  <si>
    <t>2odecg3p[c]</t>
  </si>
  <si>
    <t>2odec11eg3p[p]</t>
  </si>
  <si>
    <t>2_octadec_11_enoyl_sn_glycerol 3_phosphate</t>
  </si>
  <si>
    <t>C21H40O7P1</t>
  </si>
  <si>
    <t>2odec11eg3p[c]</t>
  </si>
  <si>
    <t>2agpe160[p]</t>
  </si>
  <si>
    <t>2agpe161[p]</t>
  </si>
  <si>
    <t>2agpe180[p]</t>
  </si>
  <si>
    <t>2agpe181[p]</t>
  </si>
  <si>
    <t>2agpg160[p]</t>
  </si>
  <si>
    <t>2agpg161[p]</t>
  </si>
  <si>
    <t>2agpg180[p]</t>
  </si>
  <si>
    <t>2agpg181[p]</t>
  </si>
  <si>
    <t>h2o[c]</t>
  </si>
  <si>
    <t>2amimuc[c]</t>
  </si>
  <si>
    <t>2_aminomuconate</t>
  </si>
  <si>
    <t>C6H5NO4</t>
  </si>
  <si>
    <t>nh4[c]</t>
  </si>
  <si>
    <t>Ammonium</t>
  </si>
  <si>
    <t>oxalc[c]</t>
  </si>
  <si>
    <t>4_oxalocrotonate</t>
  </si>
  <si>
    <t>C6H4O5</t>
  </si>
  <si>
    <t>atp[c]</t>
  </si>
  <si>
    <t>ATP</t>
  </si>
  <si>
    <t>2dhglcn[c]</t>
  </si>
  <si>
    <t>2_Dehydro_D_gluconate</t>
  </si>
  <si>
    <t>C6H9O7</t>
  </si>
  <si>
    <t>adp[c]</t>
  </si>
  <si>
    <t>ADP</t>
  </si>
  <si>
    <t>6p2dhglcn[c]</t>
  </si>
  <si>
    <t>6_Phospho_2_dehydro_D_gluconate</t>
  </si>
  <si>
    <t>C6H11O10P</t>
  </si>
  <si>
    <t>2dhglcn[p]</t>
  </si>
  <si>
    <t>2dhglcn[e]</t>
  </si>
  <si>
    <t>34hpp[c]</t>
  </si>
  <si>
    <t>3__4_Hydroxyphenyl_pyruvate</t>
  </si>
  <si>
    <t>C9H7O4</t>
  </si>
  <si>
    <t>hgentis[c]</t>
  </si>
  <si>
    <t>Homogentisate</t>
  </si>
  <si>
    <t>C8H7O4</t>
  </si>
  <si>
    <t>ala_L[c]</t>
  </si>
  <si>
    <t>L_Alanine</t>
  </si>
  <si>
    <t>mmtsa[c]</t>
  </si>
  <si>
    <t>S__Methylmalonate_semialdehyde</t>
  </si>
  <si>
    <t>C4H5O3</t>
  </si>
  <si>
    <t>pyr[c]</t>
  </si>
  <si>
    <t>Pyruvate</t>
  </si>
  <si>
    <t>C3H3O3</t>
  </si>
  <si>
    <t>3aib[c]</t>
  </si>
  <si>
    <t>L_3_Amino_isobutanoate</t>
  </si>
  <si>
    <t>C4H9NO2</t>
  </si>
  <si>
    <t>nadph[c]</t>
  </si>
  <si>
    <t>Nicotinamide_adenine_dinucleotide_phosphate___reduced</t>
  </si>
  <si>
    <t>3dsphgn[c]</t>
  </si>
  <si>
    <t>3_Dehydrosphinganine</t>
  </si>
  <si>
    <t>C18H38NO2</t>
  </si>
  <si>
    <t>nadp[c]</t>
  </si>
  <si>
    <t>Nicotinamide_adenine_dinucleotide_phosphate</t>
  </si>
  <si>
    <t>sphgn[c]</t>
  </si>
  <si>
    <t>Sphinganine</t>
  </si>
  <si>
    <t>3hadplcoa[c]</t>
  </si>
  <si>
    <t>3_hydroxyadipyl_CoA</t>
  </si>
  <si>
    <t>C27H39N7O20P3S</t>
  </si>
  <si>
    <t>oxadpcoa[c]</t>
  </si>
  <si>
    <t>3_Oxoadipyl_CoA</t>
  </si>
  <si>
    <t>C27H37N7O20P3S</t>
  </si>
  <si>
    <t>3hdecACP[c]</t>
  </si>
  <si>
    <t>R__3_Hydroxydecanoyl_acyl_carrier_protein</t>
  </si>
  <si>
    <t>C21H39N2O9PRS</t>
  </si>
  <si>
    <t>tdec2eACP[c]</t>
  </si>
  <si>
    <t>trans_Dec_2_enoyl_acyl_carrier_protein</t>
  </si>
  <si>
    <t>C21H37N2O8PRS</t>
  </si>
  <si>
    <t>3hddecACP[c]</t>
  </si>
  <si>
    <t>R__3_Hydroxydodecanoyl_acyl_carrier_protein</t>
  </si>
  <si>
    <t>C23H43N2O9PRS</t>
  </si>
  <si>
    <t>tddec2eACP[c]</t>
  </si>
  <si>
    <t>trans_Dodec_2_enoyl_acyl_carrier_protein</t>
  </si>
  <si>
    <t>C23H41N2O8PRS</t>
  </si>
  <si>
    <t>3hcddec5eACP[c]</t>
  </si>
  <si>
    <t>R__3_hydroxy_cis_dodec_5_enoyl_acyl_carrier_protein</t>
  </si>
  <si>
    <t>C23H41N2O9PRS</t>
  </si>
  <si>
    <t>t3c5ddeceACP[c]</t>
  </si>
  <si>
    <t>trans_3_cis_5_dodecenoyl_acyl_carrier_protein</t>
  </si>
  <si>
    <t>C23H39N2O8PRS</t>
  </si>
  <si>
    <t>3hmrsACP[c]</t>
  </si>
  <si>
    <t>R__3_Hydroxytetradecanoyl_acyl_carrier_protein</t>
  </si>
  <si>
    <t>C25H47N2O9PRS</t>
  </si>
  <si>
    <t>tmrs2eACP[c]</t>
  </si>
  <si>
    <t>trans_Tetradec_2_enoyl_acyl_carrier_protein</t>
  </si>
  <si>
    <t>C25H45N2O8PRS</t>
  </si>
  <si>
    <t>3hcmrs7eACP[c]</t>
  </si>
  <si>
    <t>R__3_hydroxy_cis_myristol_7_eoyl_acyl_carrier_protein</t>
  </si>
  <si>
    <t>C25H45N2O9PRS</t>
  </si>
  <si>
    <t>t3c7mrseACP[c]</t>
  </si>
  <si>
    <t>trans_3_cis_7_myristoleoyl_acyl_carrier_protein</t>
  </si>
  <si>
    <t>C25H43N2O8PRS</t>
  </si>
  <si>
    <t>3hpalmACP[c]</t>
  </si>
  <si>
    <t>R_3_hydroxypalmitoyl_acyl_carrier_protein</t>
  </si>
  <si>
    <t>C27H51N2O9PRS</t>
  </si>
  <si>
    <t>tpalm2eACP[c]</t>
  </si>
  <si>
    <t>trans_Hexadec_2_enoyl_acyl_carrier_protein</t>
  </si>
  <si>
    <t>3hcpalm9eACP[c]</t>
  </si>
  <si>
    <t>R__3_hydroxy_cis_palm_9_eoyl_acyl_carrier_protein</t>
  </si>
  <si>
    <t>C27H49N2O9PRS</t>
  </si>
  <si>
    <t>t3c9palmeACP[c]</t>
  </si>
  <si>
    <t>trans_3_cis_9_palmitoleoyl_acyl_carrier_protein</t>
  </si>
  <si>
    <t>C27H47N2O8PRS</t>
  </si>
  <si>
    <t>3hoctaACP[c]</t>
  </si>
  <si>
    <t>R__3_Hydroxyoctadecanoyl_acyl_carrier_protein</t>
  </si>
  <si>
    <t>C29H55N2O9PRS</t>
  </si>
  <si>
    <t>toctd2eACP[c]</t>
  </si>
  <si>
    <t>trans_octadec_2_enoyl_acyl_carrier_protein</t>
  </si>
  <si>
    <t>3hcvac11eACP[c]</t>
  </si>
  <si>
    <t>R__3_hydroxy_cis_vacc_11_enoyl_acyl_carrier_protein</t>
  </si>
  <si>
    <t>C29H53N2O9PRS</t>
  </si>
  <si>
    <t>t3c11vaceACP[c]</t>
  </si>
  <si>
    <t>trans_3_cis_11_vacceoyl_acyl_carrier_protein</t>
  </si>
  <si>
    <t>C29H51N2O8PRS</t>
  </si>
  <si>
    <t>3haACP[c]</t>
  </si>
  <si>
    <t>3R__3_Hydroxyacyl_acyl_carrier_protein</t>
  </si>
  <si>
    <t>C15H27N2O9PRS</t>
  </si>
  <si>
    <t>but2eACP[c]</t>
  </si>
  <si>
    <t>But_2_enoyl_acyl_carrier_protein</t>
  </si>
  <si>
    <t>C15H25N2O8PRS</t>
  </si>
  <si>
    <t>3hhexACP[c]</t>
  </si>
  <si>
    <t>R__3_Hydroxyhexanoyl_acyl_carrier_protein</t>
  </si>
  <si>
    <t>C17H31N2O9PRS</t>
  </si>
  <si>
    <t>thex2eACP[c]</t>
  </si>
  <si>
    <t>trans_Hex_2_enoyl_acyl_carrier_protein</t>
  </si>
  <si>
    <t>C17H29N2O8PRS</t>
  </si>
  <si>
    <t>3hoctACP[c]</t>
  </si>
  <si>
    <t>R__3_Hydroxyoctanoyl_acyl_carrier_protein</t>
  </si>
  <si>
    <t>C19H35N2O9PRS</t>
  </si>
  <si>
    <t>toct2eACP[c]</t>
  </si>
  <si>
    <t>trans_Oct_2_enoyl_acyl_carrier_protein</t>
  </si>
  <si>
    <t>C19H33N2O8PRS</t>
  </si>
  <si>
    <t>b2coa[c]</t>
  </si>
  <si>
    <t>Crotonoyl_CoA</t>
  </si>
  <si>
    <t>C25H36N7O17P3S</t>
  </si>
  <si>
    <t>3hbcoa_R[c]</t>
  </si>
  <si>
    <t>R__3_Hydroxybutanoyl_CoA</t>
  </si>
  <si>
    <t>C25H38N7O18P3S</t>
  </si>
  <si>
    <t>3hibutcoa[c]</t>
  </si>
  <si>
    <t>S__3_Hydroxyisobutyryl_CoA</t>
  </si>
  <si>
    <t>coa[c]</t>
  </si>
  <si>
    <t>Coenzyme_A</t>
  </si>
  <si>
    <t>3hmp[c]</t>
  </si>
  <si>
    <t>3_Hydroxy_2_methylpropanoate</t>
  </si>
  <si>
    <t>C4H7O3</t>
  </si>
  <si>
    <t>3hpimcoa[c]</t>
  </si>
  <si>
    <t>3_Hydroxypimelyl_CoA</t>
  </si>
  <si>
    <t>C28H41N7O20P3S</t>
  </si>
  <si>
    <t>3opimcoa[c]</t>
  </si>
  <si>
    <t>3_Oxopimeloyl_CoA</t>
  </si>
  <si>
    <t>C28H44N7O20P3S</t>
  </si>
  <si>
    <t>3hpppn[c]</t>
  </si>
  <si>
    <t>3_(3_hydroxy_phenyl)propionate</t>
  </si>
  <si>
    <t>C9H9O3</t>
  </si>
  <si>
    <t>dhpppn[c]</t>
  </si>
  <si>
    <t>3_(2,3_Dihydroxyphenyl)propanoate</t>
  </si>
  <si>
    <t>C9H9O4</t>
  </si>
  <si>
    <t>3hanthrn[c]</t>
  </si>
  <si>
    <t>3_hydroxyanthranilate</t>
  </si>
  <si>
    <t>C7H6NO3</t>
  </si>
  <si>
    <t>3odecACP[c]</t>
  </si>
  <si>
    <t>3_Oxodecanoyl_acyl_carrier_protein</t>
  </si>
  <si>
    <t>C21H37N2O9PRS</t>
  </si>
  <si>
    <t>3oddecACP[c]</t>
  </si>
  <si>
    <t>3_Oxododecanoyl_acyl_carrier_protein</t>
  </si>
  <si>
    <t>3ocddec5eACP[c]</t>
  </si>
  <si>
    <t>3_oxo_cis_dodec_5_enoyl_acyl_carrier_protein</t>
  </si>
  <si>
    <t>C23H39N2O9PRS</t>
  </si>
  <si>
    <t>3omrsACP[c]</t>
  </si>
  <si>
    <t>3_Oxotetradecanoyl_acyl_carrier_protein</t>
  </si>
  <si>
    <t>3ocmrs7eACP[c]</t>
  </si>
  <si>
    <t>3_oxo_cis_myristol_7_eoyl_acyl_carrier_protein</t>
  </si>
  <si>
    <t>C25H43N2O9PRS</t>
  </si>
  <si>
    <t>3opalmACP[c]</t>
  </si>
  <si>
    <t>3_Oxohexadecanoyl_acyl_carrier_protein</t>
  </si>
  <si>
    <t>3ocpalm9eACP[c]</t>
  </si>
  <si>
    <t>3_oxo_cis_palm_9_eoyl_acyl_carrier_protein</t>
  </si>
  <si>
    <t>C27H47N2O9PRS</t>
  </si>
  <si>
    <t>3ooctdACP[c]</t>
  </si>
  <si>
    <t>3_Oxooctadecanoyl_acyl_carrier_protein</t>
  </si>
  <si>
    <t>3ocvac11eACP[c]</t>
  </si>
  <si>
    <t>3_oxo_cis_vacc_11_enoyl_acyl_carrier_protein</t>
  </si>
  <si>
    <t>C29H51N2O9PRS</t>
  </si>
  <si>
    <t>actACP[c]</t>
  </si>
  <si>
    <t>Acetoacetyl_ACP</t>
  </si>
  <si>
    <t>C15H25N2O9PRS</t>
  </si>
  <si>
    <t>3ohexACP[c]</t>
  </si>
  <si>
    <t>3_Oxohexanoyl_acyl_carrier_protein</t>
  </si>
  <si>
    <t>C17H29N2O9PRS</t>
  </si>
  <si>
    <t>3ooctACP[c]</t>
  </si>
  <si>
    <t>3_Oxooctanoyl_acyl_carrier_protein</t>
  </si>
  <si>
    <t>C19H33N2O9PRS</t>
  </si>
  <si>
    <t>ocACP[c]</t>
  </si>
  <si>
    <t>Octanoyl_ACP__n_C80ACP_</t>
  </si>
  <si>
    <t>C19H35N2O8PRS</t>
  </si>
  <si>
    <t>malACP[c]</t>
  </si>
  <si>
    <t>Malonyl_acyl_carrier_protein</t>
  </si>
  <si>
    <t>C14H22N2O10PRS</t>
  </si>
  <si>
    <t>dcaACP[c]</t>
  </si>
  <si>
    <t>Decanoyl_ACP__n_C100ACP_</t>
  </si>
  <si>
    <t>C21H39N2O8PRS</t>
  </si>
  <si>
    <t>cdec3eACP[c]</t>
  </si>
  <si>
    <t>cis_dec_3_enoyl_acyl_carrier_protein__n_C101_</t>
  </si>
  <si>
    <t>ddcaACP[c]</t>
  </si>
  <si>
    <t>Dodecanoyl_ACP__n_C120ACP_</t>
  </si>
  <si>
    <t>C23H43N2O8PRS</t>
  </si>
  <si>
    <t>cddec5eACP[c]</t>
  </si>
  <si>
    <t>cis_dodec_5_enoyl_acyl_carrier_protein__n_C121_</t>
  </si>
  <si>
    <t>myrsACP[c]</t>
  </si>
  <si>
    <t>Myristoyl_ACP__n_C140ACP_</t>
  </si>
  <si>
    <t>C25H47N2O8PRS</t>
  </si>
  <si>
    <t>tdeACP[c]</t>
  </si>
  <si>
    <t>cis_tetradec_7_enoyl_acyl_carrier_protein__n_C141_</t>
  </si>
  <si>
    <t>butACP[c]</t>
  </si>
  <si>
    <t>Butyryl_ACP__n_C40ACP_</t>
  </si>
  <si>
    <t>C15H27N2O8PRS</t>
  </si>
  <si>
    <t>hexACP[c]</t>
  </si>
  <si>
    <t>Hexanoyl_ACP__n_C60ACP_</t>
  </si>
  <si>
    <t>C17H31N2O8PRS</t>
  </si>
  <si>
    <t>accoa[c]</t>
  </si>
  <si>
    <t>Acetyl_CoA</t>
  </si>
  <si>
    <t>succoa[c]</t>
  </si>
  <si>
    <t>Succinyl_CoA</t>
  </si>
  <si>
    <t>3oxoddcoa[c]</t>
  </si>
  <si>
    <t>3_oxodecanedioyl_CoA</t>
  </si>
  <si>
    <t>C31H45N7O20P3S</t>
  </si>
  <si>
    <t>octdcoa[c]</t>
  </si>
  <si>
    <t>octanedioyl_CoA</t>
  </si>
  <si>
    <t>C29H43N7O19P3S</t>
  </si>
  <si>
    <t>3oxoodcoa[c]</t>
  </si>
  <si>
    <t>3_oxooctanedioyl_CoA</t>
  </si>
  <si>
    <t>C29H41N7O20P3S</t>
  </si>
  <si>
    <t>adplcoa[c]</t>
  </si>
  <si>
    <t>adipoyl_CoA</t>
  </si>
  <si>
    <t>C27H39N7O19P3S</t>
  </si>
  <si>
    <t>LalaDgluMdap[p]</t>
  </si>
  <si>
    <t>L_alanine_D_glutamate_meso_2_6_diaminoheptanedioate</t>
  </si>
  <si>
    <t>C15H25N4O8</t>
  </si>
  <si>
    <t>pi[c]</t>
  </si>
  <si>
    <t>Phosphate</t>
  </si>
  <si>
    <t>LalaDgluMdap[c]</t>
  </si>
  <si>
    <t>4hba[c]</t>
  </si>
  <si>
    <t>4_Hydroxy_benzyl_alcohol</t>
  </si>
  <si>
    <t>C7H8O2</t>
  </si>
  <si>
    <t>4hbald[c]</t>
  </si>
  <si>
    <t>4_Hydroxybenzaldehyde</t>
  </si>
  <si>
    <t>C7H6O2</t>
  </si>
  <si>
    <t>phthr[c]</t>
  </si>
  <si>
    <t>O_Phospho_4_hydroxy_L_threonine</t>
  </si>
  <si>
    <t>C4H8NO7P</t>
  </si>
  <si>
    <t>4hthr[c]</t>
  </si>
  <si>
    <t>4_Hydroxy_L_threonine</t>
  </si>
  <si>
    <t>C4H9NO4</t>
  </si>
  <si>
    <t>op4en[c]</t>
  </si>
  <si>
    <t>2_Oxopent_4_enoate</t>
  </si>
  <si>
    <t>C5H5O3</t>
  </si>
  <si>
    <t>h2o[p]</t>
  </si>
  <si>
    <t>LalaDgluMdapDala[p]</t>
  </si>
  <si>
    <t>L_alanine_D_glutamate_meso_2_6_diaminoheptanedioate_D_alanine</t>
  </si>
  <si>
    <t>C18H30N5O9</t>
  </si>
  <si>
    <t>ala_D[p]</t>
  </si>
  <si>
    <t>D_Alanine</t>
  </si>
  <si>
    <t>dad_5[c]</t>
  </si>
  <si>
    <t>5__Deoxyadenosine</t>
  </si>
  <si>
    <t>C10H13N5O3</t>
  </si>
  <si>
    <t>ade[c]</t>
  </si>
  <si>
    <t>Adenine</t>
  </si>
  <si>
    <t>C5H5N5</t>
  </si>
  <si>
    <t>5drib[c]</t>
  </si>
  <si>
    <t>5__deoxyribose</t>
  </si>
  <si>
    <t>C5H10O4</t>
  </si>
  <si>
    <t>7oxoh[c]</t>
  </si>
  <si>
    <t>7_oxoheptanoate</t>
  </si>
  <si>
    <t>C7H11O3</t>
  </si>
  <si>
    <t>pime[c]</t>
  </si>
  <si>
    <t>Pimelate</t>
  </si>
  <si>
    <t>C7H10O4</t>
  </si>
  <si>
    <t>aacoa[c]</t>
  </si>
  <si>
    <t>Acetoacetyl_CoA</t>
  </si>
  <si>
    <t>C25H36N7O18P3S</t>
  </si>
  <si>
    <t>acac[c]</t>
  </si>
  <si>
    <t>Acetoacetate</t>
  </si>
  <si>
    <t>amp[c]</t>
  </si>
  <si>
    <t>AMP</t>
  </si>
  <si>
    <t>ppi[c]</t>
  </si>
  <si>
    <t>Diphosphate</t>
  </si>
  <si>
    <t>aact[c]</t>
  </si>
  <si>
    <t>Aminoacetone</t>
  </si>
  <si>
    <t>C3H8NO</t>
  </si>
  <si>
    <t>h2o2[c]</t>
  </si>
  <si>
    <t>Hydrogen_peroxide</t>
  </si>
  <si>
    <t>H2O2</t>
  </si>
  <si>
    <t>mthgxl[c]</t>
  </si>
  <si>
    <t>Methylglyoxal</t>
  </si>
  <si>
    <t>C3H4O2</t>
  </si>
  <si>
    <t>akg[c]</t>
  </si>
  <si>
    <t>2_Oxoglutarate</t>
  </si>
  <si>
    <t>C5H4O5</t>
  </si>
  <si>
    <t>4abut[c]</t>
  </si>
  <si>
    <t>4_Aminobutanoate</t>
  </si>
  <si>
    <t>glu_L[c]</t>
  </si>
  <si>
    <t>L_Glutamate</t>
  </si>
  <si>
    <t>sucsal[c]</t>
  </si>
  <si>
    <t>Succinic_semialdehyde</t>
  </si>
  <si>
    <t>ac[c]</t>
  </si>
  <si>
    <t>Acetate</t>
  </si>
  <si>
    <t>C2H3O2</t>
  </si>
  <si>
    <t>acald[c]</t>
  </si>
  <si>
    <t>Acetaldehyde</t>
  </si>
  <si>
    <t>C2H4O</t>
  </si>
  <si>
    <t>gtp[c]</t>
  </si>
  <si>
    <t>GTP</t>
  </si>
  <si>
    <t>adocbip[c]</t>
  </si>
  <si>
    <t>Adenosyl_cobinamide_phosphate</t>
  </si>
  <si>
    <t>C58H83CoN16O14P</t>
  </si>
  <si>
    <t>agdpcbi[c]</t>
  </si>
  <si>
    <t>Adenosine_GDP_cobinamide</t>
  </si>
  <si>
    <t>C68H95CoN21O21P2</t>
  </si>
  <si>
    <t>hco3[c]</t>
  </si>
  <si>
    <t>Bicarbonate</t>
  </si>
  <si>
    <t>CHO3</t>
  </si>
  <si>
    <t>malcoa[c]</t>
  </si>
  <si>
    <t>Malonyl_CoA</t>
  </si>
  <si>
    <t>acglu[c]</t>
  </si>
  <si>
    <t>N_Acetyl_L_glutamate</t>
  </si>
  <si>
    <t>C7H9NO5</t>
  </si>
  <si>
    <t>acg5p[c]</t>
  </si>
  <si>
    <t>N_Acetyl_L_glutamyl_5_phosphate</t>
  </si>
  <si>
    <t>C7H9NO8P</t>
  </si>
  <si>
    <t>2obut[c]</t>
  </si>
  <si>
    <t>2_Oxobutanoate</t>
  </si>
  <si>
    <t>2ahbut[c]</t>
  </si>
  <si>
    <t>S__2_Aceto_2_hydroxybutanoate</t>
  </si>
  <si>
    <t>C6H9O4</t>
  </si>
  <si>
    <t>alac_S[c]</t>
  </si>
  <si>
    <t>S__2_Acetolactate</t>
  </si>
  <si>
    <t>C5H7O4</t>
  </si>
  <si>
    <t>fad[c]</t>
  </si>
  <si>
    <t>Flavin_adenine_dinucleotide_oxidized</t>
  </si>
  <si>
    <t>hpcoa[c]</t>
  </si>
  <si>
    <t>Heptanoyl_CoA</t>
  </si>
  <si>
    <t>C28H44N7O17P3S</t>
  </si>
  <si>
    <t>fadh2[c]</t>
  </si>
  <si>
    <t>Flavin_adenine_dinucleotide_reduced</t>
  </si>
  <si>
    <t>C27H33N9O15P2</t>
  </si>
  <si>
    <t>hp2coa[c]</t>
  </si>
  <si>
    <t>Hep_2_enoyl_CoA</t>
  </si>
  <si>
    <t>C28H42N7O17P3S</t>
  </si>
  <si>
    <t>btcoa[c]</t>
  </si>
  <si>
    <t>Butanoyl_CoA</t>
  </si>
  <si>
    <t>C25H38N7O17P3S</t>
  </si>
  <si>
    <t>odecoa[c]</t>
  </si>
  <si>
    <t>Octadecenoyl_CoA__n_C181CoA_</t>
  </si>
  <si>
    <t>C39H64N7O17P3S</t>
  </si>
  <si>
    <t>ode2coa[c]</t>
  </si>
  <si>
    <t>trans_cis_octadeca_2_9_dienoyl_CoA</t>
  </si>
  <si>
    <t>C39H62N7O17P3S</t>
  </si>
  <si>
    <t>hdd7coa[c]</t>
  </si>
  <si>
    <t>cis_hexadec_7_enoyl_CoA</t>
  </si>
  <si>
    <t>C37H60N7O17P3S</t>
  </si>
  <si>
    <t>hdd7_2_coa[c]</t>
  </si>
  <si>
    <t>trans_cis_hexadeca_2_7_dienoyl_CoA</t>
  </si>
  <si>
    <t>C37H58N7O17P3S</t>
  </si>
  <si>
    <t>tded5coa[c]</t>
  </si>
  <si>
    <t>cis_tetradec_5_enoyl_CoATetradecenoyl_CoA__n_C141d5CoA_</t>
  </si>
  <si>
    <t>C35H56N7O17P3S</t>
  </si>
  <si>
    <t>tded5_2_coa[c]</t>
  </si>
  <si>
    <t>trans_cis_tetradeca_2_5_dienoyl_CoA</t>
  </si>
  <si>
    <t>C35H54N7O17P3S</t>
  </si>
  <si>
    <t>hxcoa[c]</t>
  </si>
  <si>
    <t>Hexanoyl_CoA__n_C60CoA_</t>
  </si>
  <si>
    <t>C27H42N7O17P3S</t>
  </si>
  <si>
    <t>hx2coa[c]</t>
  </si>
  <si>
    <t>trans_Hex_2_enoyl_CoA</t>
  </si>
  <si>
    <t>C27H40N7O17P3S</t>
  </si>
  <si>
    <t>occoa[c]</t>
  </si>
  <si>
    <t>Octanoyl_CoA__n_C80CoA_</t>
  </si>
  <si>
    <t>C29H46N7O17P3S</t>
  </si>
  <si>
    <t>oc2coa[c]</t>
  </si>
  <si>
    <t>trans_Oct_2_enoyl_CoA</t>
  </si>
  <si>
    <t>C29H44N7O17P3S</t>
  </si>
  <si>
    <t>dcacoa[c]</t>
  </si>
  <si>
    <t>Decanoyl_CoA__n_C100CoA_</t>
  </si>
  <si>
    <t>C31H50N7O17P3S</t>
  </si>
  <si>
    <t>dc2coa[c]</t>
  </si>
  <si>
    <t>trans_Dec_2_enoyl_CoA</t>
  </si>
  <si>
    <t>C31H48N7O17P3S</t>
  </si>
  <si>
    <t>ddcacoa[c]</t>
  </si>
  <si>
    <t>Dodecanoyl_CoA__n_C120CoA_</t>
  </si>
  <si>
    <t>C33H54N7O17P3S</t>
  </si>
  <si>
    <t>tdcoa[c]</t>
  </si>
  <si>
    <t>Tetradecanoyl_CoA__n_C140CoA_</t>
  </si>
  <si>
    <t>C35H58N7O17P3S</t>
  </si>
  <si>
    <t>td2coa[c]</t>
  </si>
  <si>
    <t>trans_Tetradec_2_enoyl_CoA</t>
  </si>
  <si>
    <t>pmtcoa[c]</t>
  </si>
  <si>
    <t>Palmitoyl_CoA__n_C160CoA_</t>
  </si>
  <si>
    <t>C37H62N7O17P3S</t>
  </si>
  <si>
    <t>hdd2coa[c]</t>
  </si>
  <si>
    <t>trans_Hexadec_2_enoyl_CoA</t>
  </si>
  <si>
    <t>stcoa[c]</t>
  </si>
  <si>
    <t>Stearoyl_CoA__n_C180CoA_</t>
  </si>
  <si>
    <t>C39H66N7O17P3S</t>
  </si>
  <si>
    <t>od2coa[c]</t>
  </si>
  <si>
    <t>trans_Octadec_2_enoyl_CoA</t>
  </si>
  <si>
    <t>acACP[c]</t>
  </si>
  <si>
    <t>Acetyl_ACP</t>
  </si>
  <si>
    <t>C13H23N2O8PRS</t>
  </si>
  <si>
    <t>acorn[c]</t>
  </si>
  <si>
    <t>N2_Acetyl_L_ornithine</t>
  </si>
  <si>
    <t>C7H14N2O3</t>
  </si>
  <si>
    <t>orn[c]</t>
  </si>
  <si>
    <t>Ornithine</t>
  </si>
  <si>
    <t>C5H13N2O2</t>
  </si>
  <si>
    <t>cit[c]</t>
  </si>
  <si>
    <t>Citrate</t>
  </si>
  <si>
    <t>C6H5O7</t>
  </si>
  <si>
    <t>acon_C[c]</t>
  </si>
  <si>
    <t>cis_Aconitate</t>
  </si>
  <si>
    <t>C6H3O6</t>
  </si>
  <si>
    <t>icit[c]</t>
  </si>
  <si>
    <t>Isocitrate</t>
  </si>
  <si>
    <t>acg5sa[c]</t>
  </si>
  <si>
    <t>N_Acetyl_L_glutamate_5_semialdehyde</t>
  </si>
  <si>
    <t>C7H10NO4</t>
  </si>
  <si>
    <t>ddcap[c]</t>
  </si>
  <si>
    <t>Dodecanoly_phosphate__n_C120_</t>
  </si>
  <si>
    <t>C12H24O5P1</t>
  </si>
  <si>
    <t>ttdcap[c]</t>
  </si>
  <si>
    <t>Tetradecanoyl_phosphate__n_C140_</t>
  </si>
  <si>
    <t>C14H28O5P</t>
  </si>
  <si>
    <t>ttdceap[c]</t>
  </si>
  <si>
    <t>Tetradecanoyl_phosphate__n_C141_</t>
  </si>
  <si>
    <t>C14H26O5P</t>
  </si>
  <si>
    <t>hdcap[c]</t>
  </si>
  <si>
    <t>Hexadecanoyl_phosphate__n_C160_</t>
  </si>
  <si>
    <t>C16H32O5P</t>
  </si>
  <si>
    <t>hdceap[c]</t>
  </si>
  <si>
    <t>Hexadecanoyl_phosphate__n_C161_</t>
  </si>
  <si>
    <t>C16H30O5P</t>
  </si>
  <si>
    <t>ocdcap[c]</t>
  </si>
  <si>
    <t>Octadecanoyl_phosphate__n_C180_</t>
  </si>
  <si>
    <t>C18H36O5P</t>
  </si>
  <si>
    <t>ocdceap[c]</t>
  </si>
  <si>
    <t>Octadecanoyl_phosphate__n_C181_</t>
  </si>
  <si>
    <t>C18H34O5P</t>
  </si>
  <si>
    <t>apoACP[c]</t>
  </si>
  <si>
    <t>apoprotein_acyl_carrier_protein</t>
  </si>
  <si>
    <t>RHO</t>
  </si>
  <si>
    <t>pap[c]</t>
  </si>
  <si>
    <t>Adenosine_3__5__bisphosphate</t>
  </si>
  <si>
    <t>C10H11N5O10P2</t>
  </si>
  <si>
    <t>ac[p]</t>
  </si>
  <si>
    <t>actn_R[c]</t>
  </si>
  <si>
    <t>R__Acetoin</t>
  </si>
  <si>
    <t>C4H8O2</t>
  </si>
  <si>
    <t>ac[e]</t>
  </si>
  <si>
    <t>bhb[c]</t>
  </si>
  <si>
    <t>R__3_Hydroxybutanoate</t>
  </si>
  <si>
    <t>4adcho[c]</t>
  </si>
  <si>
    <t>4_amino_4_deoxychorismate</t>
  </si>
  <si>
    <t>C10H10NO5</t>
  </si>
  <si>
    <t>4abz[c]</t>
  </si>
  <si>
    <t>4_Aminobenzoate</t>
  </si>
  <si>
    <t>C7H6NO2</t>
  </si>
  <si>
    <t>adcobhex[c]</t>
  </si>
  <si>
    <t>adenosyl_cobyric_acid</t>
  </si>
  <si>
    <t>C55H76CoN15O11</t>
  </si>
  <si>
    <t>appl[c]</t>
  </si>
  <si>
    <t>1_Aminopropan_2_ol</t>
  </si>
  <si>
    <t>C3H10NO</t>
  </si>
  <si>
    <t>adocbi[c]</t>
  </si>
  <si>
    <t>Adenosyl_cobinamide</t>
  </si>
  <si>
    <t>C58H84CoN16O11</t>
  </si>
  <si>
    <t>applp[c]</t>
  </si>
  <si>
    <t>D_1_Aminopropan_2_ol_O_phosphate</t>
  </si>
  <si>
    <t>C3H9NO4P</t>
  </si>
  <si>
    <t>chor[c]</t>
  </si>
  <si>
    <t>gln_L[c]</t>
  </si>
  <si>
    <t>L_Glutamine</t>
  </si>
  <si>
    <t>adcobdam[c]</t>
  </si>
  <si>
    <t>Adenosyl_cobyrinate_diamide</t>
  </si>
  <si>
    <t>C55H68CoN11O15</t>
  </si>
  <si>
    <t>gdp[c]</t>
  </si>
  <si>
    <t>GDP</t>
  </si>
  <si>
    <t>C10H12N5O11P2</t>
  </si>
  <si>
    <t>adn[c]</t>
  </si>
  <si>
    <t>Adenosine</t>
  </si>
  <si>
    <t>C10H13N5O4</t>
  </si>
  <si>
    <t>rdmbzi[c]</t>
  </si>
  <si>
    <t>N1__alpha_D_ribosyl__5_6_dimethylbenzimidazole</t>
  </si>
  <si>
    <t>C14H18N2O4</t>
  </si>
  <si>
    <t>adocbl[c]</t>
  </si>
  <si>
    <t>Adenosylcobalamin</t>
  </si>
  <si>
    <t>gmp[c]</t>
  </si>
  <si>
    <t>GMP</t>
  </si>
  <si>
    <t>C10H12N5O8P</t>
  </si>
  <si>
    <t>tdhadplcoa[c]</t>
  </si>
  <si>
    <t>trans_2,3_didehydroadipoyl_CoA</t>
  </si>
  <si>
    <t>C27H37N7O19P3S</t>
  </si>
  <si>
    <t>adprib[c]</t>
  </si>
  <si>
    <t>ADPribose</t>
  </si>
  <si>
    <t>C15H21N5O14P2</t>
  </si>
  <si>
    <t>r5p[c]</t>
  </si>
  <si>
    <t>alpha_D_Ribose_5_phosphate</t>
  </si>
  <si>
    <t>C5H9O8P</t>
  </si>
  <si>
    <t>prpp[c]</t>
  </si>
  <si>
    <t>5_Phospho_alpha_D_ribose_1_diphosphate</t>
  </si>
  <si>
    <t>C5H8O14P3</t>
  </si>
  <si>
    <t>aps[c]</t>
  </si>
  <si>
    <t>Adenosine_5__phosphosulfate</t>
  </si>
  <si>
    <t>C10H12N5O10PS</t>
  </si>
  <si>
    <t>paps[c]</t>
  </si>
  <si>
    <t>3__Phosphoadenylyl_sulfate</t>
  </si>
  <si>
    <t>C10H11N5O13P2S</t>
  </si>
  <si>
    <t>dcamp[c]</t>
  </si>
  <si>
    <t>N6__1_2_Dicarboxyethyl__AMP</t>
  </si>
  <si>
    <t>C14H14N5O11P</t>
  </si>
  <si>
    <t>fum[c]</t>
  </si>
  <si>
    <t>Fumarate</t>
  </si>
  <si>
    <t>C4H2O4</t>
  </si>
  <si>
    <t>25aics[c]</t>
  </si>
  <si>
    <t>S__2_5_Amino_1__5_phospho_D_ribosyl_imidazole_4_carboxamidosuccinate</t>
  </si>
  <si>
    <t>C13H15N4O12P</t>
  </si>
  <si>
    <t>aicar[c]</t>
  </si>
  <si>
    <t>5_Amino_1__5_Phospho_D_ribosyl_imidazole_4_carboxamide</t>
  </si>
  <si>
    <t>C9H13N4O8P</t>
  </si>
  <si>
    <t>asp_L[c]</t>
  </si>
  <si>
    <t>L_Aspartate</t>
  </si>
  <si>
    <t>imp[c]</t>
  </si>
  <si>
    <t>IMP</t>
  </si>
  <si>
    <t>C10H11N4O8P</t>
  </si>
  <si>
    <t>anhgm3p[c]</t>
  </si>
  <si>
    <t>N_Acetyl_D_glucosamine_anhydrous_N_Acetylmuramyl_tripeptide</t>
  </si>
  <si>
    <t>C34H52N6O19</t>
  </si>
  <si>
    <t>anhgm[c]</t>
  </si>
  <si>
    <t>N_Acetyl_D_glucosamine_anhydrous_N_Acetylmuramic_acid</t>
  </si>
  <si>
    <t>C19H29N2O12</t>
  </si>
  <si>
    <t>anhgm3p[p]</t>
  </si>
  <si>
    <t>anhgm[p]</t>
  </si>
  <si>
    <t>acgam[c]</t>
  </si>
  <si>
    <t>N_Acetyl_D_glucosamine</t>
  </si>
  <si>
    <t>C8H15NO6</t>
  </si>
  <si>
    <t>anhm3p[c]</t>
  </si>
  <si>
    <t>1_6_anhydrous_N_Acetylmuramyl_tripeptide</t>
  </si>
  <si>
    <t>C26H39N5O14</t>
  </si>
  <si>
    <t>anhgm4p[c]</t>
  </si>
  <si>
    <t>N_Acetyl_D_glucosamine_anhydrous_N_Acetylmuramyl_tetrapeptide</t>
  </si>
  <si>
    <t>C37H57N7O20</t>
  </si>
  <si>
    <t>LalaDgluMdapDala[c]</t>
  </si>
  <si>
    <t>anhgm4p[p]</t>
  </si>
  <si>
    <t>ala_D[c]</t>
  </si>
  <si>
    <t>anhm4p[c]</t>
  </si>
  <si>
    <t>1_6_anhydrous_N_Acetylmuramyl_tetrapeptide</t>
  </si>
  <si>
    <t>C29H44N6O15</t>
  </si>
  <si>
    <t>agm[p]</t>
  </si>
  <si>
    <t>Agmatine</t>
  </si>
  <si>
    <t>C5H16N4</t>
  </si>
  <si>
    <t>agm[c]</t>
  </si>
  <si>
    <t>Ncbmpts[c]</t>
  </si>
  <si>
    <t>N_Carbamoylputrescine</t>
  </si>
  <si>
    <t>C5H13N3O</t>
  </si>
  <si>
    <t>anhm[c]</t>
  </si>
  <si>
    <t>1_6_anhydrous_N_Acetylmuramate</t>
  </si>
  <si>
    <t>C11H16NO7</t>
  </si>
  <si>
    <t>agm[e]</t>
  </si>
  <si>
    <t>1ddecg3p[c]</t>
  </si>
  <si>
    <t>1_dodecanoyl_sn_glycerol_3_phosphate</t>
  </si>
  <si>
    <t>C15H29O7P1</t>
  </si>
  <si>
    <t>pa120[c]</t>
  </si>
  <si>
    <t>1_2_didodecanoyl_sn_glycerol_3_phosphate</t>
  </si>
  <si>
    <t>C27H51O8P1</t>
  </si>
  <si>
    <t>1tdecg3p[c]</t>
  </si>
  <si>
    <t>1_tetradecanoyl_sn_glycerol_3_phosphate</t>
  </si>
  <si>
    <t>C17H33O7P1</t>
  </si>
  <si>
    <t>pa140[c]</t>
  </si>
  <si>
    <t>1_2_ditetradecanoyl_sn_glycerol_3_phosphate</t>
  </si>
  <si>
    <t>C31H59O8P1</t>
  </si>
  <si>
    <t>1tdec7eg3p[c]</t>
  </si>
  <si>
    <t>1_tetradec_7_enoyl_sn_glycerol_3_phosphate</t>
  </si>
  <si>
    <t>C17H31O7P1</t>
  </si>
  <si>
    <t>pa141[c]</t>
  </si>
  <si>
    <t>1_2_ditetradec_7_enoyl_sn_glycerol_3_phosphate</t>
  </si>
  <si>
    <t>C31H55O8P1</t>
  </si>
  <si>
    <t>1hdecg3p[c]</t>
  </si>
  <si>
    <t>1_hexadecanoyl_sn_glycerol_3_phosphate</t>
  </si>
  <si>
    <t>C19H37O7P1</t>
  </si>
  <si>
    <t>pa160[c]</t>
  </si>
  <si>
    <t>1_2_dihexadecanoyl_sn_glycerol_3_phosphate</t>
  </si>
  <si>
    <t>C35H67O8P1</t>
  </si>
  <si>
    <t>1hdec9eg3p[c]</t>
  </si>
  <si>
    <t>1_hexadec_9_enoyl_sn_glycerol_3_phosphate</t>
  </si>
  <si>
    <t>C19H35O7P1</t>
  </si>
  <si>
    <t>pa161[c]</t>
  </si>
  <si>
    <t>1_2_dihexadec_9_enoyl_sn_glycerol_3_phosphate</t>
  </si>
  <si>
    <t>C35H63O8P1</t>
  </si>
  <si>
    <t>1odecg3p[c]</t>
  </si>
  <si>
    <t>1_octadecanoyl_sn_glycerol_3_phosphate</t>
  </si>
  <si>
    <t>C21H41O7P1</t>
  </si>
  <si>
    <t>pa180[c]</t>
  </si>
  <si>
    <t>1_2_dioctadecanoyl_sn_glycerol_3_phosphate</t>
  </si>
  <si>
    <t>C39H75O8P1</t>
  </si>
  <si>
    <t>1odec11eg3p[c]</t>
  </si>
  <si>
    <t>1_octadec_11_enoyl_sn_glycerol_3_phosphate</t>
  </si>
  <si>
    <t>C21H39O7P1</t>
  </si>
  <si>
    <t>pa181[c]</t>
  </si>
  <si>
    <t>1_2_dioctadec_11_enoyl_sn_glycerol_3_phosphate</t>
  </si>
  <si>
    <t>C39H71O8P1</t>
  </si>
  <si>
    <t>h[e]</t>
  </si>
  <si>
    <t>ag[c]</t>
  </si>
  <si>
    <t>silver</t>
  </si>
  <si>
    <t>Ag</t>
  </si>
  <si>
    <t>ag[e]</t>
  </si>
  <si>
    <t>ag[p]</t>
  </si>
  <si>
    <t>ahcys[c]</t>
  </si>
  <si>
    <t>S_Adenosyl_L_homocysteine</t>
  </si>
  <si>
    <t>C14H20N6O5S</t>
  </si>
  <si>
    <t>hcys_L[c]</t>
  </si>
  <si>
    <t>L_Homocysteine</t>
  </si>
  <si>
    <t>C4H9NO2S</t>
  </si>
  <si>
    <t>h2s[c]</t>
  </si>
  <si>
    <t>Hydrogen_sulfide</t>
  </si>
  <si>
    <t>H2S</t>
  </si>
  <si>
    <t>achms[c]</t>
  </si>
  <si>
    <t>O_Acetyl_L_homoserine</t>
  </si>
  <si>
    <t>C6H11NO4</t>
  </si>
  <si>
    <t>10fthf[c]</t>
  </si>
  <si>
    <t>10_Formyltetrahydrofolate</t>
  </si>
  <si>
    <t>thf[c]</t>
  </si>
  <si>
    <t>5_6_7_8_Tetrahydrofolate</t>
  </si>
  <si>
    <t>fprica[c]</t>
  </si>
  <si>
    <t>5_Formamido_1__5_phospho_D_ribosyl_imidazole_4_carboxamide</t>
  </si>
  <si>
    <t>C10H13N4O9P</t>
  </si>
  <si>
    <t>air[c]</t>
  </si>
  <si>
    <t>5_amino_1__5_phospho_D_ribosyl_imidazole</t>
  </si>
  <si>
    <t>C8H12N3O7P</t>
  </si>
  <si>
    <t>5caiz[c]</t>
  </si>
  <si>
    <t>5_phosphoribosyl_5_carboxyaminoimidazole</t>
  </si>
  <si>
    <t>C9H11N3O9P</t>
  </si>
  <si>
    <t>5aizc[c]</t>
  </si>
  <si>
    <t>5_amino_1__5_phospho_D_ribosyl_imidazole_4_carboxylate</t>
  </si>
  <si>
    <t>lpam[c]</t>
  </si>
  <si>
    <t>Lipoamide</t>
  </si>
  <si>
    <t>C8H15NOS2</t>
  </si>
  <si>
    <t>sdhlam[c]</t>
  </si>
  <si>
    <t>S_Succinyldihydrolipoamide</t>
  </si>
  <si>
    <t>C12H20NO4S2</t>
  </si>
  <si>
    <t>dhlam[c]</t>
  </si>
  <si>
    <t>Dihydrolipoamide</t>
  </si>
  <si>
    <t>C8H17NOS2</t>
  </si>
  <si>
    <t>alaala[p]</t>
  </si>
  <si>
    <t>D_Alanyl_D_alanine</t>
  </si>
  <si>
    <t>C6H12N2O3</t>
  </si>
  <si>
    <t>alaala[c]</t>
  </si>
  <si>
    <t>alahis[p]</t>
  </si>
  <si>
    <t>L_alaninylhistidine</t>
  </si>
  <si>
    <t>C9H14N4O3</t>
  </si>
  <si>
    <t>alahis[c]</t>
  </si>
  <si>
    <t>alahis[e]</t>
  </si>
  <si>
    <t>alaleu[p]</t>
  </si>
  <si>
    <t>L_alaninylleucine</t>
  </si>
  <si>
    <t>C9H18N2O3</t>
  </si>
  <si>
    <t>alaleu[c]</t>
  </si>
  <si>
    <t>alaleu[e]</t>
  </si>
  <si>
    <t>gly[c]</t>
  </si>
  <si>
    <t>5aop[c]</t>
  </si>
  <si>
    <t>5_Amino_4_oxopentanoate</t>
  </si>
  <si>
    <t>C5H9NO3</t>
  </si>
  <si>
    <t>pydx5p[c]</t>
  </si>
  <si>
    <t>pyam5p[c]</t>
  </si>
  <si>
    <t>Pyridoxamine_5__phosphate</t>
  </si>
  <si>
    <t>C8H12N2O5P</t>
  </si>
  <si>
    <t>alathr[p]</t>
  </si>
  <si>
    <t>L_alaninylthreonine</t>
  </si>
  <si>
    <t>C7H14N2O4</t>
  </si>
  <si>
    <t>alathr[c]</t>
  </si>
  <si>
    <t>alathr[e]</t>
  </si>
  <si>
    <t>alatrp[p]</t>
  </si>
  <si>
    <t>L_alaninyltryptophan</t>
  </si>
  <si>
    <t>C14H17N3O3</t>
  </si>
  <si>
    <t>alatrp[c]</t>
  </si>
  <si>
    <t>alatrp[e]</t>
  </si>
  <si>
    <t>trnaala[c]</t>
  </si>
  <si>
    <t>tRNA_Ala_</t>
  </si>
  <si>
    <t>R</t>
  </si>
  <si>
    <t>alatrna[c]</t>
  </si>
  <si>
    <t>L_Alanyl_tRNA_Ala_</t>
  </si>
  <si>
    <t>C3H6NOR</t>
  </si>
  <si>
    <t>glyald[c]</t>
  </si>
  <si>
    <t>D_Glyceraldehyde</t>
  </si>
  <si>
    <t>C3H6O3</t>
  </si>
  <si>
    <t>glyc[c]</t>
  </si>
  <si>
    <t>Glycerol</t>
  </si>
  <si>
    <t>C3H8O3</t>
  </si>
  <si>
    <t>etoh[c]</t>
  </si>
  <si>
    <t>Ethanol</t>
  </si>
  <si>
    <t>C2H6O</t>
  </si>
  <si>
    <t>fald[c]</t>
  </si>
  <si>
    <t>Formaldehyde</t>
  </si>
  <si>
    <t>CH2O</t>
  </si>
  <si>
    <t>for[c]</t>
  </si>
  <si>
    <t>Formate</t>
  </si>
  <si>
    <t>CH1O2</t>
  </si>
  <si>
    <t>aacald[c]</t>
  </si>
  <si>
    <t>Aminoacetaldehyde</t>
  </si>
  <si>
    <t>C2H6NO</t>
  </si>
  <si>
    <t>amet[c]</t>
  </si>
  <si>
    <t>S_Adenosyl_L_methionine</t>
  </si>
  <si>
    <t>8aonn[c]</t>
  </si>
  <si>
    <t>8_Amino_7_oxononanoate</t>
  </si>
  <si>
    <t>C9H17NO3</t>
  </si>
  <si>
    <t>amob[c]</t>
  </si>
  <si>
    <t>S_Adenosyl_4_methylthio_2_oxobutanoate</t>
  </si>
  <si>
    <t>C15H19N5O6S</t>
  </si>
  <si>
    <t>dann[c]</t>
  </si>
  <si>
    <t>7_8_Diaminononanoate</t>
  </si>
  <si>
    <t>C9H21N2O2</t>
  </si>
  <si>
    <t>4ampm[c]</t>
  </si>
  <si>
    <t>4_Amino_2_methyl_5_phosphomethylpyrimidine</t>
  </si>
  <si>
    <t>C6H8N3O4P</t>
  </si>
  <si>
    <t>his_L[c]</t>
  </si>
  <si>
    <t>L_Histidine</t>
  </si>
  <si>
    <t>leu_L[c]</t>
  </si>
  <si>
    <t>L_Leucine</t>
  </si>
  <si>
    <t>thr_L[c]</t>
  </si>
  <si>
    <t>L_Threonine</t>
  </si>
  <si>
    <t>trp_L[c]</t>
  </si>
  <si>
    <t>L_Tryptophan</t>
  </si>
  <si>
    <t>cgly[c]</t>
  </si>
  <si>
    <t>Cys_Gly</t>
  </si>
  <si>
    <t>C5H10N2O3S</t>
  </si>
  <si>
    <t>cys_L[c]</t>
  </si>
  <si>
    <t>L_Cysteine</t>
  </si>
  <si>
    <t>acmum6p[c]</t>
  </si>
  <si>
    <t>N_acetylmuramate_6_phosphate</t>
  </si>
  <si>
    <t>C11H17NO11P</t>
  </si>
  <si>
    <t>anth[c]</t>
  </si>
  <si>
    <t>Anthranilate</t>
  </si>
  <si>
    <t>pran[c]</t>
  </si>
  <si>
    <t>N__5_Phospho_D_ribosyl_anthranilate</t>
  </si>
  <si>
    <t>C12H13NO9P</t>
  </si>
  <si>
    <t>2aobut[c]</t>
  </si>
  <si>
    <t>L_2_Amino_3_oxobutanoate</t>
  </si>
  <si>
    <t>C4H7NO3</t>
  </si>
  <si>
    <t>pimACP[c]</t>
  </si>
  <si>
    <t>Pimeloyl_acyl_carrier_protein</t>
  </si>
  <si>
    <t>C18H31N2O10PRS</t>
  </si>
  <si>
    <t>ala_B[c]</t>
  </si>
  <si>
    <t>beta_Alanine</t>
  </si>
  <si>
    <t>msa[c]</t>
  </si>
  <si>
    <t>Malonate_semialdehyde</t>
  </si>
  <si>
    <t>5apentam[c]</t>
  </si>
  <si>
    <t>5_Aminopentanamide</t>
  </si>
  <si>
    <t>C5H12N2O</t>
  </si>
  <si>
    <t>5aptn[c]</t>
  </si>
  <si>
    <t>5_Aminopentanoate</t>
  </si>
  <si>
    <t>glyc3p[c]</t>
  </si>
  <si>
    <t>Glycerol_3_phosphate</t>
  </si>
  <si>
    <t>C3H7O6P</t>
  </si>
  <si>
    <t>5apru[c]</t>
  </si>
  <si>
    <t>5_Amino_6__5__phosphoribosylamino_uracil</t>
  </si>
  <si>
    <t>C9H13N4O9P</t>
  </si>
  <si>
    <t>5aprbu[c]</t>
  </si>
  <si>
    <t>5_Amino_6__5__phosphoribitylamino_uracil</t>
  </si>
  <si>
    <t>C9H15N4O9P</t>
  </si>
  <si>
    <t>trdrd[c]</t>
  </si>
  <si>
    <t>Reduced_thioredoxin</t>
  </si>
  <si>
    <t>XH2</t>
  </si>
  <si>
    <t>so3[c]</t>
  </si>
  <si>
    <t>Sulfite</t>
  </si>
  <si>
    <t>O3S</t>
  </si>
  <si>
    <t>trdox[c]</t>
  </si>
  <si>
    <t>Oxidized_thioredoxin</t>
  </si>
  <si>
    <t>X</t>
  </si>
  <si>
    <t>grxrd[c]</t>
  </si>
  <si>
    <t>glutaredoxin__reduced_</t>
  </si>
  <si>
    <t>grxox[c]</t>
  </si>
  <si>
    <t>glutaredoxin__oxidized_</t>
  </si>
  <si>
    <t>oxptn[c]</t>
  </si>
  <si>
    <t>5_Oxopentanoate</t>
  </si>
  <si>
    <t>C5H7O3</t>
  </si>
  <si>
    <t>argsuc[c]</t>
  </si>
  <si>
    <t>N_omega___L_Arginino_succinate</t>
  </si>
  <si>
    <t>C10H17N4O6</t>
  </si>
  <si>
    <t>arg_L[c]</t>
  </si>
  <si>
    <t>L_Arginine</t>
  </si>
  <si>
    <t>citr_L[c]</t>
  </si>
  <si>
    <t>L_Citrulline</t>
  </si>
  <si>
    <t>C6H13N3O3</t>
  </si>
  <si>
    <t>trnaarg[c]</t>
  </si>
  <si>
    <t>tRNA_Arg_</t>
  </si>
  <si>
    <t>argtrna[c]</t>
  </si>
  <si>
    <t>L_Arginyl_tRNA_Arg_</t>
  </si>
  <si>
    <t>C6H14N4OR</t>
  </si>
  <si>
    <t>aspsa[c]</t>
  </si>
  <si>
    <t>L_Aspartate_4_semialdehyde</t>
  </si>
  <si>
    <t>4pasp[c]</t>
  </si>
  <si>
    <t>4_Phospho_L_aspartate</t>
  </si>
  <si>
    <t>C4H6NO7P</t>
  </si>
  <si>
    <t>asn_L[c]</t>
  </si>
  <si>
    <t>L_Asparagine</t>
  </si>
  <si>
    <t>asn_L[p]</t>
  </si>
  <si>
    <t>asp_L[p]</t>
  </si>
  <si>
    <t>nh4[p]</t>
  </si>
  <si>
    <t>asn_L[e]</t>
  </si>
  <si>
    <t>aso3[c]</t>
  </si>
  <si>
    <t>arsenite</t>
  </si>
  <si>
    <t>AsO3</t>
  </si>
  <si>
    <t>aso3[p]</t>
  </si>
  <si>
    <t>aso3[e]</t>
  </si>
  <si>
    <t>aso4[p]</t>
  </si>
  <si>
    <t>arsenate</t>
  </si>
  <si>
    <t>AsO4</t>
  </si>
  <si>
    <t>aso4[c]</t>
  </si>
  <si>
    <t>aso4[e]</t>
  </si>
  <si>
    <t>cbp[c]</t>
  </si>
  <si>
    <t>Carbamoyl_phosphate</t>
  </si>
  <si>
    <t>CH2NO5P</t>
  </si>
  <si>
    <t>cbasp[c]</t>
  </si>
  <si>
    <t>N_Carbamoyl_L_aspartate</t>
  </si>
  <si>
    <t>C5H6N2O5</t>
  </si>
  <si>
    <t>oaa[c]</t>
  </si>
  <si>
    <t>Oxaloacetate</t>
  </si>
  <si>
    <t>C4H2O5</t>
  </si>
  <si>
    <t>q8[c]</t>
  </si>
  <si>
    <t>Ubiquinone_8</t>
  </si>
  <si>
    <t>C49H74O4</t>
  </si>
  <si>
    <t>iasp[c]</t>
  </si>
  <si>
    <t>Iminoaspartate</t>
  </si>
  <si>
    <t>C4H3NO4</t>
  </si>
  <si>
    <t>q8h2[c]</t>
  </si>
  <si>
    <t>Ubiquinol_8</t>
  </si>
  <si>
    <t>succ[c]</t>
  </si>
  <si>
    <t>Succinate</t>
  </si>
  <si>
    <t>C4H4O4</t>
  </si>
  <si>
    <t>asp_L[e]</t>
  </si>
  <si>
    <t>trnaasp[c]</t>
  </si>
  <si>
    <t>tRNA_Asp_</t>
  </si>
  <si>
    <t>asptrna[c]</t>
  </si>
  <si>
    <t>L_Aspartyl_tRNA_Asp_</t>
  </si>
  <si>
    <t>C4H5NO3R</t>
  </si>
  <si>
    <t>gthrd[c]</t>
  </si>
  <si>
    <t>gthox[c]</t>
  </si>
  <si>
    <t>Oxidized_glutathione</t>
  </si>
  <si>
    <t>C20H30N6O12S2</t>
  </si>
  <si>
    <t>sucarg[c]</t>
  </si>
  <si>
    <t>N2_Succinyl_L_arginine</t>
  </si>
  <si>
    <t>C10H17N4O5</t>
  </si>
  <si>
    <t>athr_L[c]</t>
  </si>
  <si>
    <t>L_Allo_threonine</t>
  </si>
  <si>
    <t>itp[c]</t>
  </si>
  <si>
    <t>ITP</t>
  </si>
  <si>
    <t>C10H11N4O14P3</t>
  </si>
  <si>
    <t>prbatp[c]</t>
  </si>
  <si>
    <t>1__5_Phosphoribosyl__ATP</t>
  </si>
  <si>
    <t>C15H19N5O20P4</t>
  </si>
  <si>
    <t>btn[c]</t>
  </si>
  <si>
    <t>Biotin</t>
  </si>
  <si>
    <t>C10H15N2O3S</t>
  </si>
  <si>
    <t>btamp[c]</t>
  </si>
  <si>
    <t>balabala[p]</t>
  </si>
  <si>
    <t>beta_alanyl_beta_alanine</t>
  </si>
  <si>
    <t>balabala[c]</t>
  </si>
  <si>
    <t>balabala[e]</t>
  </si>
  <si>
    <t>hco3[p]</t>
  </si>
  <si>
    <t>5hecto[c]</t>
  </si>
  <si>
    <t>5mthf[c]</t>
  </si>
  <si>
    <t>5_Methyltetrahydrofolate</t>
  </si>
  <si>
    <t>bmocogdp[c]</t>
  </si>
  <si>
    <t>ca2[c]</t>
  </si>
  <si>
    <t>Calcium</t>
  </si>
  <si>
    <t>cl[c]</t>
  </si>
  <si>
    <t>Chloride</t>
  </si>
  <si>
    <t>clpn140[p]</t>
  </si>
  <si>
    <t>cardiolipin__tetratetradecanoyl__n_C140_</t>
  </si>
  <si>
    <t>clpn160[p]</t>
  </si>
  <si>
    <t>cardiolipin__tetrahexadecanoyl__n_C160_</t>
  </si>
  <si>
    <t>clpn161[p]</t>
  </si>
  <si>
    <t>cardiolipin__tetrahexadec_9_enoyl__n_C161_</t>
  </si>
  <si>
    <t>clpn180[p]</t>
  </si>
  <si>
    <t>cardiolipin__tetraoctadecanoyl__n_C180_</t>
  </si>
  <si>
    <t>clpn181[p]</t>
  </si>
  <si>
    <t>cardiolipin__tetraoctadec_11_enoyl__n_C181_</t>
  </si>
  <si>
    <t>cobalt2[c]</t>
  </si>
  <si>
    <t>Co2</t>
  </si>
  <si>
    <t>cpg160[c]</t>
  </si>
  <si>
    <t>cyclopropane_phosphatidylglycerol__dihexadec_9_10_cyclo_anoyl__n_C160_cyclo_</t>
  </si>
  <si>
    <t>ctp[c]</t>
  </si>
  <si>
    <t>CTP</t>
  </si>
  <si>
    <t>cu2[c]</t>
  </si>
  <si>
    <t>Cu2</t>
  </si>
  <si>
    <t>datp[c]</t>
  </si>
  <si>
    <t>dATP</t>
  </si>
  <si>
    <t>dctp[c]</t>
  </si>
  <si>
    <t>dCTP</t>
  </si>
  <si>
    <t>dgtp[c]</t>
  </si>
  <si>
    <t>dGTP</t>
  </si>
  <si>
    <t>dttp[c]</t>
  </si>
  <si>
    <t>dTTP</t>
  </si>
  <si>
    <t>fe2[c]</t>
  </si>
  <si>
    <t>Fe2</t>
  </si>
  <si>
    <t>fe3[c]</t>
  </si>
  <si>
    <t>Fe3</t>
  </si>
  <si>
    <t>hemeO[c]</t>
  </si>
  <si>
    <t>ile_L[c]</t>
  </si>
  <si>
    <t>L_Isoleucine</t>
  </si>
  <si>
    <t>k[c]</t>
  </si>
  <si>
    <t>potassium</t>
  </si>
  <si>
    <t>lipopb[c]</t>
  </si>
  <si>
    <t>lys_L[c]</t>
  </si>
  <si>
    <t>L_Lysine</t>
  </si>
  <si>
    <t>met_L[c]</t>
  </si>
  <si>
    <t>L_Methionine</t>
  </si>
  <si>
    <t>mg2[c]</t>
  </si>
  <si>
    <t>magnesium</t>
  </si>
  <si>
    <t>mlthf[c]</t>
  </si>
  <si>
    <t>5_10_Methylenetetrahydrofolate</t>
  </si>
  <si>
    <t>mn2[c]</t>
  </si>
  <si>
    <t>Mn2</t>
  </si>
  <si>
    <t>mocogdp[c]</t>
  </si>
  <si>
    <t>murein3p3p[p]</t>
  </si>
  <si>
    <t>two_linked_disacharide_tripeptide_murein_units__uncrosslinked__middle_of_chain_</t>
  </si>
  <si>
    <t>murein3px4p[p]</t>
  </si>
  <si>
    <t>two_disacharide_linked_murein_units__tripeptide_crosslinked_tetrapeptide__A2pm_D_ala___middle_of_chain_</t>
  </si>
  <si>
    <t>murein4p4p[p]</t>
  </si>
  <si>
    <t>two_linked_disacharide_tetrapeptide_murein_units__uncrosslinked__middle_of_chain_</t>
  </si>
  <si>
    <t>murein4px4p[p]</t>
  </si>
  <si>
    <t>two_disacharide_linked_murein_units__tetrapeptide_corsslinked_tetrapeptide__A2pm_D_ala___middle_of_chain_</t>
  </si>
  <si>
    <t>murein4px4px4p[p]</t>
  </si>
  <si>
    <t>three_disacharide_linked_murein_units__tetrapeptide_crosslinked_tetrapeptide__A2pm_D_ala___tetrapeptide_corsslinked_tetrapeptide__A2pm_D_ala____middle_of_chain_</t>
  </si>
  <si>
    <t>na1[c]</t>
  </si>
  <si>
    <t>Sodium</t>
  </si>
  <si>
    <t>ni2[c]</t>
  </si>
  <si>
    <t>nickel</t>
  </si>
  <si>
    <t>pe140[p]</t>
  </si>
  <si>
    <t>phosphatidylethanolamine__ditetradecanoyl__n_C140_</t>
  </si>
  <si>
    <t>pe160[p]</t>
  </si>
  <si>
    <t>pe161[p]</t>
  </si>
  <si>
    <t>pe180[p]</t>
  </si>
  <si>
    <t>pe181[p]</t>
  </si>
  <si>
    <t>phe_L[c]</t>
  </si>
  <si>
    <t>L_Phenylalanine</t>
  </si>
  <si>
    <t>pro_L[c]</t>
  </si>
  <si>
    <t>L_Proline</t>
  </si>
  <si>
    <t>ptrc[c]</t>
  </si>
  <si>
    <t>Putrescine</t>
  </si>
  <si>
    <t>ribflv[c]</t>
  </si>
  <si>
    <t>ser_L[c]</t>
  </si>
  <si>
    <t>L_Serine</t>
  </si>
  <si>
    <t>sheme[c]</t>
  </si>
  <si>
    <t>so4[c]</t>
  </si>
  <si>
    <t>Sulfate</t>
  </si>
  <si>
    <t>spmd[c]</t>
  </si>
  <si>
    <t>Spermidine</t>
  </si>
  <si>
    <t>thmpp[c]</t>
  </si>
  <si>
    <t>Thiamine_diphosphate</t>
  </si>
  <si>
    <t>tyr_L[c]</t>
  </si>
  <si>
    <t>L_Tyrosine</t>
  </si>
  <si>
    <t>udpg[c]</t>
  </si>
  <si>
    <t>UDPglucose</t>
  </si>
  <si>
    <t>utp[c]</t>
  </si>
  <si>
    <t>UTP</t>
  </si>
  <si>
    <t>val_L[c]</t>
  </si>
  <si>
    <t>L_Valine</t>
  </si>
  <si>
    <t>zn2[c]</t>
  </si>
  <si>
    <t>Zinc</t>
  </si>
  <si>
    <t>fmnh2[c]</t>
  </si>
  <si>
    <t>Reduced_FMN</t>
  </si>
  <si>
    <t>C17H21N4O9P</t>
  </si>
  <si>
    <t>dmbzid[c]</t>
  </si>
  <si>
    <t>5_6_Dimethylbenzimidazole</t>
  </si>
  <si>
    <t>C9H10N2</t>
  </si>
  <si>
    <t>doxopa[c]</t>
  </si>
  <si>
    <t>1_2_Dioxopropanoic_acid</t>
  </si>
  <si>
    <t>C3H2O4</t>
  </si>
  <si>
    <t>e4p[c]</t>
  </si>
  <si>
    <t>D_Erythrose_4_phosphate</t>
  </si>
  <si>
    <t>C4H7O7P</t>
  </si>
  <si>
    <t>urea[c]</t>
  </si>
  <si>
    <t>Urea</t>
  </si>
  <si>
    <t>CH4N2O</t>
  </si>
  <si>
    <t>mptamp[c]</t>
  </si>
  <si>
    <t>adenylated_molybdopterin</t>
  </si>
  <si>
    <t>C20H22N10O12P2S2Cu</t>
  </si>
  <si>
    <t>moco[c]</t>
  </si>
  <si>
    <t>molybdenum_cofactor</t>
  </si>
  <si>
    <t>C10H10N5O8PS2Mo</t>
  </si>
  <si>
    <t>bmoco[c]</t>
  </si>
  <si>
    <t>bis_molybdenum_cofactor</t>
  </si>
  <si>
    <t>C20H20N10O13P2S4Mo</t>
  </si>
  <si>
    <t>bmoco1gdp[c]</t>
  </si>
  <si>
    <t>bis_molybdopterin_mono_guanine_dinucleotide</t>
  </si>
  <si>
    <t>C30H32N15O20P3S4Mo</t>
  </si>
  <si>
    <t>btd_RR[c]</t>
  </si>
  <si>
    <t>R_R__2_3_Butanediol</t>
  </si>
  <si>
    <t>C4H10O2</t>
  </si>
  <si>
    <t>btd_RR[e]</t>
  </si>
  <si>
    <t>btd_RR[p]</t>
  </si>
  <si>
    <t>2fe2s[c]</t>
  </si>
  <si>
    <t>2Fe_2S_iron_sulfur_cluster</t>
  </si>
  <si>
    <t>dtbt[c]</t>
  </si>
  <si>
    <t>Dethiobiotin</t>
  </si>
  <si>
    <t>C10H17N2O3</t>
  </si>
  <si>
    <t>2fe1s[c]</t>
  </si>
  <si>
    <t>2Fe_1S_desulfurated_iron_sulfur_cluster</t>
  </si>
  <si>
    <t>SFe2</t>
  </si>
  <si>
    <t>3uib[c]</t>
  </si>
  <si>
    <t>3_Ureidoisobutyrate</t>
  </si>
  <si>
    <t>C5H9N2O3</t>
  </si>
  <si>
    <t>but[c]</t>
  </si>
  <si>
    <t>Butyrate (n_C4:0)</t>
  </si>
  <si>
    <t>C4H7O2</t>
  </si>
  <si>
    <t>but[p]</t>
  </si>
  <si>
    <t>but[e]</t>
  </si>
  <si>
    <t>ca2[e]</t>
  </si>
  <si>
    <t>ca2[p]</t>
  </si>
  <si>
    <t>na1[p]</t>
  </si>
  <si>
    <t>h2o2[p]</t>
  </si>
  <si>
    <t>o2[p]</t>
  </si>
  <si>
    <t>cbi[c]</t>
  </si>
  <si>
    <t>Cobinamide</t>
  </si>
  <si>
    <t>C48H72CoN11O8</t>
  </si>
  <si>
    <t>pppi[c]</t>
  </si>
  <si>
    <t>Inorganic_triphosphate</t>
  </si>
  <si>
    <t>HO10P3</t>
  </si>
  <si>
    <t>cbi[e]</t>
  </si>
  <si>
    <t>cbi[p]</t>
  </si>
  <si>
    <t>cbl1[p]</t>
  </si>
  <si>
    <t>Cob_I_alamin</t>
  </si>
  <si>
    <t>C62H88CoN13O14P</t>
  </si>
  <si>
    <t>cbl1[c]</t>
  </si>
  <si>
    <t>cbl1[e]</t>
  </si>
  <si>
    <t>cdg[c]</t>
  </si>
  <si>
    <t>7_deaza_7_carboxyguanine</t>
  </si>
  <si>
    <t>C7H5N4O3</t>
  </si>
  <si>
    <t>preq0[c]</t>
  </si>
  <si>
    <t>7_cyano_7_carbaguanine</t>
  </si>
  <si>
    <t>C7H5N5O</t>
  </si>
  <si>
    <t>cd2[c]</t>
  </si>
  <si>
    <t>Cadmium</t>
  </si>
  <si>
    <t>Cd</t>
  </si>
  <si>
    <t>cd2[p]</t>
  </si>
  <si>
    <t>k[p]</t>
  </si>
  <si>
    <t>cd2[e]</t>
  </si>
  <si>
    <t>preq1[c]</t>
  </si>
  <si>
    <t>7_aminomethyl_7_deazaguanine</t>
  </si>
  <si>
    <t>C7H10N5O</t>
  </si>
  <si>
    <t>cph4[c]</t>
  </si>
  <si>
    <t>6_carboxy_5_6_7_8_tetrahydropterin</t>
  </si>
  <si>
    <t>C7H8N5O3</t>
  </si>
  <si>
    <t>4c2me[c]</t>
  </si>
  <si>
    <t>4__cytidine_5__diphospho__2_C_methyl_D_erythritol</t>
  </si>
  <si>
    <t>C14H23N3O14P2</t>
  </si>
  <si>
    <t>2p4c2me[c]</t>
  </si>
  <si>
    <t>2_phospho_4__cytidine_5__diphospho__2_C_methyl_D_erythritol</t>
  </si>
  <si>
    <t>C14H22N3O17P3</t>
  </si>
  <si>
    <t>cpe160[c]</t>
  </si>
  <si>
    <t>cyclopropane_phosphatidylethanolamine__dihexadec_9_10_cyclo_anoyl__n_C160_cyclo_</t>
  </si>
  <si>
    <t>cpe180[c]</t>
  </si>
  <si>
    <t>cyclopropane_phosphatidylethanolamine__dioctadec_11_12_cyclo_anoyl__n_C180_cyclo_</t>
  </si>
  <si>
    <t>C43H82N1O8P1</t>
  </si>
  <si>
    <t>cpg180[c]</t>
  </si>
  <si>
    <t>cyclopropane_phosphatidylglycerol__dioctadec_11_12_cyclo_anoyl__n_C180_cyclo_</t>
  </si>
  <si>
    <t>C44H82O10P1</t>
  </si>
  <si>
    <t>cgly[p]</t>
  </si>
  <si>
    <t>pmcoa[c]</t>
  </si>
  <si>
    <t>Pimeloyl_CoA</t>
  </si>
  <si>
    <t>C28H41N7O19P3S</t>
  </si>
  <si>
    <t>pphn[c]</t>
  </si>
  <si>
    <t>Prephenate</t>
  </si>
  <si>
    <t>3psme[c]</t>
  </si>
  <si>
    <t>5_O__1_Carboxyvinyl__3_phosphoshikimate</t>
  </si>
  <si>
    <t>C10H9O10P</t>
  </si>
  <si>
    <t>4hbz[c]</t>
  </si>
  <si>
    <t>4_Hydroxybenzoate</t>
  </si>
  <si>
    <t>C7H5O3</t>
  </si>
  <si>
    <t>6chx2coa[c]</t>
  </si>
  <si>
    <t>6_carboxyhex_2_enoyl_CoA</t>
  </si>
  <si>
    <t>C28H39N7O19P3S</t>
  </si>
  <si>
    <t>clpn120[p]</t>
  </si>
  <si>
    <t>cardiolipin__tetradodecanoyl__n_C120_</t>
  </si>
  <si>
    <t>C57H108O17P2</t>
  </si>
  <si>
    <t>pg120[p]</t>
  </si>
  <si>
    <t>Phosphatidylglycerol__didodecanoyl__n_C120_</t>
  </si>
  <si>
    <t>C30H58O10P1</t>
  </si>
  <si>
    <t>pa120[p]</t>
  </si>
  <si>
    <t>pg140[p]</t>
  </si>
  <si>
    <t>Phosphatidylglycerol__ditetradecanoyl__n_C140_</t>
  </si>
  <si>
    <t>pa140[p]</t>
  </si>
  <si>
    <t>clpn141[p]</t>
  </si>
  <si>
    <t>cardiolipin__tetratetradec_7_enoyl__n_C141_</t>
  </si>
  <si>
    <t>C65H116O17P2</t>
  </si>
  <si>
    <t>pg141[p]</t>
  </si>
  <si>
    <t>Phosphatidylglycerol__ditetradec_7_enoyl__n_C141_</t>
  </si>
  <si>
    <t>C34H62O10P1</t>
  </si>
  <si>
    <t>pa141[p]</t>
  </si>
  <si>
    <t>pg160[p]</t>
  </si>
  <si>
    <t>pa160[p]</t>
  </si>
  <si>
    <t>pg161[p]</t>
  </si>
  <si>
    <t>pa161[p]</t>
  </si>
  <si>
    <t>pg180[p]</t>
  </si>
  <si>
    <t>pa180[p]</t>
  </si>
  <si>
    <t>pg181[p]</t>
  </si>
  <si>
    <t>pa181[p]</t>
  </si>
  <si>
    <t>glyc[p]</t>
  </si>
  <si>
    <t>cl[p]</t>
  </si>
  <si>
    <t>cl[e]</t>
  </si>
  <si>
    <t>co2[e]</t>
  </si>
  <si>
    <t>co2[p]</t>
  </si>
  <si>
    <t>confrl[c]</t>
  </si>
  <si>
    <t>Coniferol</t>
  </si>
  <si>
    <t>C10H12O3</t>
  </si>
  <si>
    <t>conialdh[c]</t>
  </si>
  <si>
    <t>Coniferyl_aldehyde</t>
  </si>
  <si>
    <t>C10H10O3</t>
  </si>
  <si>
    <t>fer[c]</t>
  </si>
  <si>
    <t>Ferulate</t>
  </si>
  <si>
    <t>C10H9O4</t>
  </si>
  <si>
    <t>cobalt2[e]</t>
  </si>
  <si>
    <t>cobalt2[p]</t>
  </si>
  <si>
    <t>hgbam[c]</t>
  </si>
  <si>
    <t>Hydrogenobyrinate_a_c_diamide</t>
  </si>
  <si>
    <t>C45H57N6O12</t>
  </si>
  <si>
    <t>co2dam[c]</t>
  </si>
  <si>
    <t>Cob_II_yrinate_a_c_diamide</t>
  </si>
  <si>
    <t>C45H56CoN6O12</t>
  </si>
  <si>
    <t>confrl[e]</t>
  </si>
  <si>
    <t>confrl[p]</t>
  </si>
  <si>
    <t>ahdt[c]</t>
  </si>
  <si>
    <t>2_Amino_4_hydroxy_6__erythro_1_2_3_trihydroxypropyl_dihydropteridine_triphosphate</t>
  </si>
  <si>
    <t>C9H12N5O13P3</t>
  </si>
  <si>
    <t>cpmp[c]</t>
  </si>
  <si>
    <t>cyclic_pyranopterin_monophosphate</t>
  </si>
  <si>
    <t>C10H13N5O8P</t>
  </si>
  <si>
    <t>cpppg3[c]</t>
  </si>
  <si>
    <t>Coproporphyrinogen_III</t>
  </si>
  <si>
    <t>C36H40N4O8</t>
  </si>
  <si>
    <t>pppg9[c]</t>
  </si>
  <si>
    <t>Protoporphyrinogen_IX</t>
  </si>
  <si>
    <t>C34H38N4O4</t>
  </si>
  <si>
    <t>crn[c]</t>
  </si>
  <si>
    <t>L_Carnitine</t>
  </si>
  <si>
    <t>C7H15NO3</t>
  </si>
  <si>
    <t>crncoa[c]</t>
  </si>
  <si>
    <t>L_Carnitinyl_CoA</t>
  </si>
  <si>
    <t>C28H46N8O18P3S</t>
  </si>
  <si>
    <t>crnDcoa[c]</t>
  </si>
  <si>
    <t>D_carnitinyl_CoA</t>
  </si>
  <si>
    <t>ctbtcoa[c]</t>
  </si>
  <si>
    <t>crotonobetainyl_CoA</t>
  </si>
  <si>
    <t>C28H44N8O17P3S</t>
  </si>
  <si>
    <t>crn_D[c]</t>
  </si>
  <si>
    <t>D_Carnitine</t>
  </si>
  <si>
    <t>crn_D[p]</t>
  </si>
  <si>
    <t>crn_D[e]</t>
  </si>
  <si>
    <t>crn[p]</t>
  </si>
  <si>
    <t>crn[e]</t>
  </si>
  <si>
    <t>csn[c]</t>
  </si>
  <si>
    <t>Cytosine</t>
  </si>
  <si>
    <t>C4H5N3O</t>
  </si>
  <si>
    <t>ura[c]</t>
  </si>
  <si>
    <t>Uracil</t>
  </si>
  <si>
    <t>C4H4N2O2</t>
  </si>
  <si>
    <t>cspmd[c]</t>
  </si>
  <si>
    <t>Carboxyspermidine</t>
  </si>
  <si>
    <t>C8H21N3O2</t>
  </si>
  <si>
    <t>cu[c]</t>
  </si>
  <si>
    <t>cu[p]</t>
  </si>
  <si>
    <t>cu2[p]</t>
  </si>
  <si>
    <t>cu2[e]</t>
  </si>
  <si>
    <t>cu[e]</t>
  </si>
  <si>
    <t>tsul[c]</t>
  </si>
  <si>
    <t>Thiosulfate</t>
  </si>
  <si>
    <t>O3S2</t>
  </si>
  <si>
    <t>cyan[c]</t>
  </si>
  <si>
    <t>Hydrogen_cyanide</t>
  </si>
  <si>
    <t>CHN</t>
  </si>
  <si>
    <t>tcynt[c]</t>
  </si>
  <si>
    <t>Thiocyanate</t>
  </si>
  <si>
    <t>CNS</t>
  </si>
  <si>
    <t>cyan[p]</t>
  </si>
  <si>
    <t>cyan[e]</t>
  </si>
  <si>
    <t>ficytc[c]</t>
  </si>
  <si>
    <t>Ferricytochrome_c</t>
  </si>
  <si>
    <t>C42H52FeN8O6S2</t>
  </si>
  <si>
    <t>focytc[c]</t>
  </si>
  <si>
    <t>Ferrocytochrome_c</t>
  </si>
  <si>
    <t>C42H53FeN8O6S2</t>
  </si>
  <si>
    <t>co1dam[c]</t>
  </si>
  <si>
    <t>Cob_I_yrinate_a_c_diamide</t>
  </si>
  <si>
    <t>acser[c]</t>
  </si>
  <si>
    <t>O_Acetyl_L_serine</t>
  </si>
  <si>
    <t>C5H9NO4</t>
  </si>
  <si>
    <t>scys_L[c]</t>
  </si>
  <si>
    <t>S_Sulfo_L_cysteine</t>
  </si>
  <si>
    <t>C3H6NO5S2</t>
  </si>
  <si>
    <t>3sala[c]</t>
  </si>
  <si>
    <t>3_Sulfino_L_alanine</t>
  </si>
  <si>
    <t>C3H5NO4S</t>
  </si>
  <si>
    <t>so2[c]</t>
  </si>
  <si>
    <t>sulfur_dioxide</t>
  </si>
  <si>
    <t>O2S</t>
  </si>
  <si>
    <t>cyst_L[c]</t>
  </si>
  <si>
    <t>L_Cystathionine</t>
  </si>
  <si>
    <t>C7H14N2O4S</t>
  </si>
  <si>
    <t>trnacys[c]</t>
  </si>
  <si>
    <t>tRNA_Cys_</t>
  </si>
  <si>
    <t>cystrna[c]</t>
  </si>
  <si>
    <t>L_Cysteinyl_tRNA_Cys_</t>
  </si>
  <si>
    <t>C3H6NOSR</t>
  </si>
  <si>
    <t>cytd[c]</t>
  </si>
  <si>
    <t>Cytidine</t>
  </si>
  <si>
    <t>C9H13N3O5</t>
  </si>
  <si>
    <t>uri[c]</t>
  </si>
  <si>
    <t>Uridine</t>
  </si>
  <si>
    <t>C9H12N2O6</t>
  </si>
  <si>
    <t>cmp[c]</t>
  </si>
  <si>
    <t>CMP</t>
  </si>
  <si>
    <t>C9H12N3O8P</t>
  </si>
  <si>
    <t>cdp[c]</t>
  </si>
  <si>
    <t>CDP</t>
  </si>
  <si>
    <t>C9H12N3O11P2</t>
  </si>
  <si>
    <t>dcmp[c]</t>
  </si>
  <si>
    <t>dCMP</t>
  </si>
  <si>
    <t>C9H12N3O7P</t>
  </si>
  <si>
    <t>dcdp[c]</t>
  </si>
  <si>
    <t>dCDP</t>
  </si>
  <si>
    <t>C9H12N3O10P2</t>
  </si>
  <si>
    <t>tyr_D[c]</t>
  </si>
  <si>
    <t>D_Tyrosine</t>
  </si>
  <si>
    <t>phe_D[c]</t>
  </si>
  <si>
    <t>D_Phenylalanine</t>
  </si>
  <si>
    <t>phpyr[c]</t>
  </si>
  <si>
    <t>Phenylpyruvate</t>
  </si>
  <si>
    <t>C9H7O3</t>
  </si>
  <si>
    <t>24dab[c]</t>
  </si>
  <si>
    <t>L_2_4_Diaminobutanoate</t>
  </si>
  <si>
    <t>C4H10N2O2</t>
  </si>
  <si>
    <t>aac24dab[c]</t>
  </si>
  <si>
    <t>N_alpha_Acetyl_L_2_4_diaminobutyrate</t>
  </si>
  <si>
    <t>damp[c]</t>
  </si>
  <si>
    <t>dAMP</t>
  </si>
  <si>
    <t>C10H12N5O6P</t>
  </si>
  <si>
    <t>dadp[c]</t>
  </si>
  <si>
    <t>dADP</t>
  </si>
  <si>
    <t>C10H12N5O9P2</t>
  </si>
  <si>
    <t>ala_D[e]</t>
  </si>
  <si>
    <t>26dap_M[c]</t>
  </si>
  <si>
    <t>meso_2_6_Diaminoheptanedioate</t>
  </si>
  <si>
    <t>26dap_LL[c]</t>
  </si>
  <si>
    <t>LL_2_6_Diaminoheptanedioate</t>
  </si>
  <si>
    <t>cdpdddecg[c]</t>
  </si>
  <si>
    <t>CDP_1_2_didodecanoylglycerol</t>
  </si>
  <si>
    <t>C36H63N3O15P2</t>
  </si>
  <si>
    <t>cdpdtdecg[c]</t>
  </si>
  <si>
    <t>CDP_1_2_ditetradecanoylglycerol</t>
  </si>
  <si>
    <t>C40H71N3O15P2</t>
  </si>
  <si>
    <t>cdpdtdec7eg[c]</t>
  </si>
  <si>
    <t>CDP_1_2_ditetradec_7_enoylglycerol</t>
  </si>
  <si>
    <t>C40H67N3O15P2</t>
  </si>
  <si>
    <t>cdpdhdecg[c]</t>
  </si>
  <si>
    <t>CDP_1_2_dihexadecanoylglycerol</t>
  </si>
  <si>
    <t>C44H79N3O15P2</t>
  </si>
  <si>
    <t>cdpdhdec9eg[c]</t>
  </si>
  <si>
    <t>CDP_1_2_dihexadec_9_enoylglycerol</t>
  </si>
  <si>
    <t>C44H75N3O15P2</t>
  </si>
  <si>
    <t>cdpdodecg[c]</t>
  </si>
  <si>
    <t>CDP_1_2_dioctadecanoylglycerol</t>
  </si>
  <si>
    <t>C48H87N3O15P2</t>
  </si>
  <si>
    <t>cdpdodec11eg[c]</t>
  </si>
  <si>
    <t>CDP_1_2_dioctadec_11_enoylglycerol</t>
  </si>
  <si>
    <t>C48H83N3O15P2</t>
  </si>
  <si>
    <t>ditp[c]</t>
  </si>
  <si>
    <t>dITP</t>
  </si>
  <si>
    <t>C10H11N4O13P3</t>
  </si>
  <si>
    <t>ru5p_D[c]</t>
  </si>
  <si>
    <t>D_Ribulose_5_phosphate</t>
  </si>
  <si>
    <t>db4p[c]</t>
  </si>
  <si>
    <t>3_4_dihydroxy_2_butanone_4_phosphate</t>
  </si>
  <si>
    <t>C4H7O6P</t>
  </si>
  <si>
    <t>dutp[c]</t>
  </si>
  <si>
    <t>dUTP</t>
  </si>
  <si>
    <t>C9H11N2O14P3</t>
  </si>
  <si>
    <t>pep[c]</t>
  </si>
  <si>
    <t>Phosphoenolpyruvate</t>
  </si>
  <si>
    <t>C3H2O6P</t>
  </si>
  <si>
    <t>2dda7p[c]</t>
  </si>
  <si>
    <t>2_Dehydro_3_deoxy_D_arabino_heptonate_7_phosphate</t>
  </si>
  <si>
    <t>C7H10O10P</t>
  </si>
  <si>
    <t>dgmp[c]</t>
  </si>
  <si>
    <t>dGMP</t>
  </si>
  <si>
    <t>dgdp[c]</t>
  </si>
  <si>
    <t>dGDP</t>
  </si>
  <si>
    <t>23dhmb[c]</t>
  </si>
  <si>
    <t>R__2_3_Dihydroxy_3_methylbutanoate</t>
  </si>
  <si>
    <t>C5H9O4</t>
  </si>
  <si>
    <t>3mob[c]</t>
  </si>
  <si>
    <t>3_Methyl_2_oxobutanoate</t>
  </si>
  <si>
    <t>23dhmp[c]</t>
  </si>
  <si>
    <t>R__2_3_Dihydroxy_3_methylpentanoate</t>
  </si>
  <si>
    <t>C6H11O4</t>
  </si>
  <si>
    <t>3mop[c]</t>
  </si>
  <si>
    <t>S__3_Methyl_2_oxopentanoate</t>
  </si>
  <si>
    <t>C6H9O3</t>
  </si>
  <si>
    <t>dhdda[c]</t>
  </si>
  <si>
    <t>(2Z)_2,4_Dihydroxydec_2_ene_1,10_dioc_acid</t>
  </si>
  <si>
    <t>C10H14O6</t>
  </si>
  <si>
    <t>23dhdp[c]</t>
  </si>
  <si>
    <t>2_3_Dihydrodipicolinate</t>
  </si>
  <si>
    <t>C7H5NO4</t>
  </si>
  <si>
    <t>thdp[c]</t>
  </si>
  <si>
    <t>2_3_4_5_Tetrahydrodipicolinate</t>
  </si>
  <si>
    <t>C7H7NO4</t>
  </si>
  <si>
    <t>dhf[c]</t>
  </si>
  <si>
    <t>7_8_Dihydrofolate</t>
  </si>
  <si>
    <t>C19H19N7O6</t>
  </si>
  <si>
    <t>dhpt[c]</t>
  </si>
  <si>
    <t>Dihydropteroate</t>
  </si>
  <si>
    <t>C14H13N6O3</t>
  </si>
  <si>
    <t>dhmpt[c]</t>
  </si>
  <si>
    <t>Dihydromonapterin</t>
  </si>
  <si>
    <t>C9H13N5O4</t>
  </si>
  <si>
    <t>thmnp[c]</t>
  </si>
  <si>
    <t>Tetrahydromonapterin</t>
  </si>
  <si>
    <t>dhnpt[c]</t>
  </si>
  <si>
    <t>Dihydroneopterin</t>
  </si>
  <si>
    <t>gcald[c]</t>
  </si>
  <si>
    <t>Glycolaldehyde</t>
  </si>
  <si>
    <t>C2H4O2</t>
  </si>
  <si>
    <t>2ahhmp[c]</t>
  </si>
  <si>
    <t>2_Amino_4_hydroxy_6_hydroxymethyl_7_8_dihydropteridine</t>
  </si>
  <si>
    <t>C7H9N5O2</t>
  </si>
  <si>
    <t>dhor_S[c]</t>
  </si>
  <si>
    <t>S__Dihydroorotate</t>
  </si>
  <si>
    <t>C5H5N2O4</t>
  </si>
  <si>
    <t>orot[c]</t>
  </si>
  <si>
    <t>Orotate</t>
  </si>
  <si>
    <t>C5H3N2O4</t>
  </si>
  <si>
    <t>56dthm[c]</t>
  </si>
  <si>
    <t>5_6_Dihydrothymine</t>
  </si>
  <si>
    <t>C5H8N2O2</t>
  </si>
  <si>
    <t>cechddd[c]</t>
  </si>
  <si>
    <t>cis_3_(3_carboxyethyl)_3,5_cyclohexadiene_1,2_diol</t>
  </si>
  <si>
    <t>C9H11O4</t>
  </si>
  <si>
    <t>25drapp[c]</t>
  </si>
  <si>
    <t>2_5_Diamino_6__ribosylamino__4__3H__pyrimidinone_5__phosphate</t>
  </si>
  <si>
    <t>C9H14N5O8P</t>
  </si>
  <si>
    <t>3dhq[c]</t>
  </si>
  <si>
    <t>3_Dehydroquinate</t>
  </si>
  <si>
    <t>C7H9O6</t>
  </si>
  <si>
    <t>3dhsk[c]</t>
  </si>
  <si>
    <t>3_Dehydroshikimate</t>
  </si>
  <si>
    <t>C7H7O5</t>
  </si>
  <si>
    <t>PHB[c]</t>
  </si>
  <si>
    <t>PHB granule</t>
  </si>
  <si>
    <t>C4H6O2R</t>
  </si>
  <si>
    <t>dmpp[c]</t>
  </si>
  <si>
    <t>Dimethylallyl_diphosphate</t>
  </si>
  <si>
    <t>C5H9O7P2</t>
  </si>
  <si>
    <t>ipdp[c]</t>
  </si>
  <si>
    <t>Isopentenyl_diphosphate</t>
  </si>
  <si>
    <t>grdp[c]</t>
  </si>
  <si>
    <t>Geranyl_diphosphate</t>
  </si>
  <si>
    <t>C10H17O7P2</t>
  </si>
  <si>
    <t>h2mb4p[c]</t>
  </si>
  <si>
    <t>1_hydroxy_2_methyl_2__E__butenyl_4_diphosphate</t>
  </si>
  <si>
    <t>C5H9O8P2</t>
  </si>
  <si>
    <t>2omhmbl[c]</t>
  </si>
  <si>
    <t>2_Octaprenyl_3_methyl_5_hydroxy_6_methoxy_1_4_benzoquinol</t>
  </si>
  <si>
    <t>C48H74O4</t>
  </si>
  <si>
    <t>dhpmp[c]</t>
  </si>
  <si>
    <t>Dihydroneopterin_monophosphate</t>
  </si>
  <si>
    <t>C9H12N5O7P</t>
  </si>
  <si>
    <t>35dnta[c]</t>
  </si>
  <si>
    <t>N_N_bis_3_5_dinitrotolyl__amine</t>
  </si>
  <si>
    <t>C14H11N5O8</t>
  </si>
  <si>
    <t>35dnta[e]</t>
  </si>
  <si>
    <t>dpcoa[c]</t>
  </si>
  <si>
    <t>Dephospho_CoA</t>
  </si>
  <si>
    <t>C21H33N7O13P2S</t>
  </si>
  <si>
    <t>PVA[p]</t>
  </si>
  <si>
    <t>Polyvinyl alcohol</t>
  </si>
  <si>
    <t>C2H4OR</t>
  </si>
  <si>
    <t>pqq[p]</t>
  </si>
  <si>
    <t>Pyrroloquinoline-quinone</t>
  </si>
  <si>
    <t>C14H3N2O8</t>
  </si>
  <si>
    <t>PVAOX[p]</t>
  </si>
  <si>
    <t>Oxidized polyvinyl alcohol</t>
  </si>
  <si>
    <t>C2H2OR</t>
  </si>
  <si>
    <t>pqqh2[p]</t>
  </si>
  <si>
    <t>Reduced pyrroloquinoline-quinone</t>
  </si>
  <si>
    <t>pvad[p]</t>
  </si>
  <si>
    <t>Decreasing PVA polymer</t>
  </si>
  <si>
    <t>phe_D[p]</t>
  </si>
  <si>
    <t>phe_D[e]</t>
  </si>
  <si>
    <t>2dhp[c]</t>
  </si>
  <si>
    <t>2_Dehydropantoate</t>
  </si>
  <si>
    <t>pant_R[c]</t>
  </si>
  <si>
    <t>R__Pantoate</t>
  </si>
  <si>
    <t>dtmp[c]</t>
  </si>
  <si>
    <t>dTMP</t>
  </si>
  <si>
    <t>C10H13N2O8P</t>
  </si>
  <si>
    <t>dtdp[c]</t>
  </si>
  <si>
    <t>dTDP</t>
  </si>
  <si>
    <t>C10H13N2O11P2</t>
  </si>
  <si>
    <t>tyr_D[p]</t>
  </si>
  <si>
    <t>tyr_D[e]</t>
  </si>
  <si>
    <t>thym[c]</t>
  </si>
  <si>
    <t>Thymine</t>
  </si>
  <si>
    <t>C5H6N2O2</t>
  </si>
  <si>
    <t>duri[c]</t>
  </si>
  <si>
    <t>Deoxyuridine</t>
  </si>
  <si>
    <t>C9H12N2O5</t>
  </si>
  <si>
    <t>dump[c]</t>
  </si>
  <si>
    <t>dUMP</t>
  </si>
  <si>
    <t>C9H11N2O8P</t>
  </si>
  <si>
    <t>2dr1p[c]</t>
  </si>
  <si>
    <t>2_Deoxy_D_ribose 1_phosphate</t>
  </si>
  <si>
    <t>C5H9O7P</t>
  </si>
  <si>
    <t>dxyl5p[c]</t>
  </si>
  <si>
    <t>1_deoxy_D_xylulose_5_phosphate</t>
  </si>
  <si>
    <t>2me4p[c]</t>
  </si>
  <si>
    <t>2_C_methyl_D_erythritol_4_phosphate</t>
  </si>
  <si>
    <t>C5H11O7P</t>
  </si>
  <si>
    <t>g3p[c]</t>
  </si>
  <si>
    <t>Glyceraldehyde_3_phosphate</t>
  </si>
  <si>
    <t>C3H5O6P</t>
  </si>
  <si>
    <t>4per[c]</t>
  </si>
  <si>
    <t>4_Phospho_D_erythronate</t>
  </si>
  <si>
    <t>C4H6O8P</t>
  </si>
  <si>
    <t>3hbcoa[c]</t>
  </si>
  <si>
    <t>S__3_Hydroxybutanoyl_CoA</t>
  </si>
  <si>
    <t>2mp2coa[c]</t>
  </si>
  <si>
    <t>2-Methylprop-2-enoyl-CoA</t>
  </si>
  <si>
    <t>3hhpcoa[c]</t>
  </si>
  <si>
    <t>3_Hydroxyheptanoyl_CoA</t>
  </si>
  <si>
    <t>C28H44N7O18P3S</t>
  </si>
  <si>
    <t>3hhcoa[c]</t>
  </si>
  <si>
    <t>S__3_Hydroxyhexanoyl_CoA</t>
  </si>
  <si>
    <t>C27H42N7O18P3S</t>
  </si>
  <si>
    <t>3hodecoa[c]</t>
  </si>
  <si>
    <t>S__3_hydroxy__9Z__octadecenyl_CoA</t>
  </si>
  <si>
    <t>C39H64N7O18P3S</t>
  </si>
  <si>
    <t>3hocoa[c]</t>
  </si>
  <si>
    <t>S__3_Hydroxyoctanoyl_CoA</t>
  </si>
  <si>
    <t>C29H46N7O18P3S</t>
  </si>
  <si>
    <t>3hhdd7coa[c]</t>
  </si>
  <si>
    <t>S__3_hydroxy__7Z__hexadecenyl_CoA</t>
  </si>
  <si>
    <t>C37H60N7O18P3S</t>
  </si>
  <si>
    <t>3hdd5coa[c]</t>
  </si>
  <si>
    <t>S__3_hydroxy__5Z__tetradecenyl_CoA</t>
  </si>
  <si>
    <t>C35H56N7O18P3S</t>
  </si>
  <si>
    <t>3hdcoa[c]</t>
  </si>
  <si>
    <t>S__3_Hydroxydecanoyl_CoA</t>
  </si>
  <si>
    <t>C31H50N7O18P3S</t>
  </si>
  <si>
    <t>3hddcoa[c]</t>
  </si>
  <si>
    <t>S__3_Hydroxydodecanoyl_CoA</t>
  </si>
  <si>
    <t>C33H54N7O18P3S</t>
  </si>
  <si>
    <t>3htdcoa[c]</t>
  </si>
  <si>
    <t>S__3_Hydroxytetradecanoyl_CoA</t>
  </si>
  <si>
    <t>C35H58N7O18P3S</t>
  </si>
  <si>
    <t>3hhdcoa[c]</t>
  </si>
  <si>
    <t>S__3_Hydroxyhexadecanoyl_CoA</t>
  </si>
  <si>
    <t>C37H62N7O18P3S</t>
  </si>
  <si>
    <t>3hodcoa[c]</t>
  </si>
  <si>
    <t>S__3_Hydroxyoctadecanoyl_CoA</t>
  </si>
  <si>
    <t>C39H66N7O18P3S</t>
  </si>
  <si>
    <t>ecto_L[c]</t>
  </si>
  <si>
    <t>L_Ectoine</t>
  </si>
  <si>
    <t>C6H10N2O2</t>
  </si>
  <si>
    <t>2ddg6p[c]</t>
  </si>
  <si>
    <t>2_Dehydro_3_deoxy_D_gluconate_6_phosphate</t>
  </si>
  <si>
    <t>C6H8O9P</t>
  </si>
  <si>
    <t>6pgc[c]</t>
  </si>
  <si>
    <t>6_Phospho_D_gluconate</t>
  </si>
  <si>
    <t>C6H10O10P</t>
  </si>
  <si>
    <t>egmeACP[c]</t>
  </si>
  <si>
    <t>Enoylglutaryl_acyl_carrier_protein_methyl_ester</t>
  </si>
  <si>
    <t>C17H27N2O10PRS</t>
  </si>
  <si>
    <t>gmeACP[c]</t>
  </si>
  <si>
    <t>Glutaryl_acyl_carrier_protein_methyl_ester</t>
  </si>
  <si>
    <t>C17H29N2O10PRS</t>
  </si>
  <si>
    <t>2pg[c]</t>
  </si>
  <si>
    <t>D_Glycerate_2_phosphate</t>
  </si>
  <si>
    <t>C3H4O7P</t>
  </si>
  <si>
    <t>epmeACP[c]</t>
  </si>
  <si>
    <t>Enoylpimeloyl_acyl_carrier_protein_methyl_ester</t>
  </si>
  <si>
    <t>C19H31N2O10PRS</t>
  </si>
  <si>
    <t>pmeACP[c]</t>
  </si>
  <si>
    <t>Pimeloyl_acyl_carrier_protein_methyl_ester</t>
  </si>
  <si>
    <t>C19H33N2O10PRS</t>
  </si>
  <si>
    <t>etoh[e]</t>
  </si>
  <si>
    <t>etoh[p]</t>
  </si>
  <si>
    <t>2m35mdntha[e]</t>
  </si>
  <si>
    <t>N__2_methyl_3_5_dinitrophenyl__4_methyl_3_5_dinitroaniline</t>
  </si>
  <si>
    <t>3hpppn[e]</t>
  </si>
  <si>
    <t>bhb[e]</t>
  </si>
  <si>
    <t>fald[e]</t>
  </si>
  <si>
    <t>fe2[e]</t>
  </si>
  <si>
    <t>fe3[e]</t>
  </si>
  <si>
    <t>fer[e]</t>
  </si>
  <si>
    <t>glc_D[e]</t>
  </si>
  <si>
    <t>D_Glucose</t>
  </si>
  <si>
    <t>C6H12O6</t>
  </si>
  <si>
    <t>glcn[e]</t>
  </si>
  <si>
    <t>D_Gluconate</t>
  </si>
  <si>
    <t>C6H11O7</t>
  </si>
  <si>
    <t>gln_L[e]</t>
  </si>
  <si>
    <t>glyc[e]</t>
  </si>
  <si>
    <t>h2o[e]</t>
  </si>
  <si>
    <t>h2o2[e]</t>
  </si>
  <si>
    <t>hco3[e]</t>
  </si>
  <si>
    <t>his_L[e]</t>
  </si>
  <si>
    <t>hxa[e]</t>
  </si>
  <si>
    <t>Hexanoate__n_C60_</t>
  </si>
  <si>
    <t>C6H11O2</t>
  </si>
  <si>
    <t>k[e]</t>
  </si>
  <si>
    <t>lac_L[e]</t>
  </si>
  <si>
    <t>L_Lactate</t>
  </si>
  <si>
    <t>C3H5O3</t>
  </si>
  <si>
    <t>man[e]</t>
  </si>
  <si>
    <t>D_Mannose</t>
  </si>
  <si>
    <t>meoh[e]</t>
  </si>
  <si>
    <t>Methanol</t>
  </si>
  <si>
    <t>CH4O1</t>
  </si>
  <si>
    <t>mg2[e]</t>
  </si>
  <si>
    <t>mn2[e]</t>
  </si>
  <si>
    <t>mobd[e]</t>
  </si>
  <si>
    <t>Molybdate</t>
  </si>
  <si>
    <t>na1[e]</t>
  </si>
  <si>
    <t>nh4[e]</t>
  </si>
  <si>
    <t>ni2[e]</t>
  </si>
  <si>
    <t>no2[e]</t>
  </si>
  <si>
    <t>Nitrite</t>
  </si>
  <si>
    <t>NO2</t>
  </si>
  <si>
    <t>no3[e]</t>
  </si>
  <si>
    <t>Nitrate</t>
  </si>
  <si>
    <t>NO3</t>
  </si>
  <si>
    <t>o2[e]</t>
  </si>
  <si>
    <t>ocdcea[e]</t>
  </si>
  <si>
    <t>octadecenoate__n_C181_</t>
  </si>
  <si>
    <t>C18H33O2</t>
  </si>
  <si>
    <t>octa[e]</t>
  </si>
  <si>
    <t>octanoate__n_C80_</t>
  </si>
  <si>
    <t>C8H15O2</t>
  </si>
  <si>
    <t>pb2[e]</t>
  </si>
  <si>
    <t>Pb2_Pb</t>
  </si>
  <si>
    <t>Pb</t>
  </si>
  <si>
    <t>phe_L[e]</t>
  </si>
  <si>
    <t>pi[e]</t>
  </si>
  <si>
    <t>pime[e]</t>
  </si>
  <si>
    <t>ppa[e]</t>
  </si>
  <si>
    <t>Propionate (n_C3:0)</t>
  </si>
  <si>
    <t>C3H5O2</t>
  </si>
  <si>
    <t>pppn[e]</t>
  </si>
  <si>
    <t>Phenylpropanoate</t>
  </si>
  <si>
    <t>C9H9O2</t>
  </si>
  <si>
    <t>pro_L[e]</t>
  </si>
  <si>
    <t>PVA[e]</t>
  </si>
  <si>
    <t>pqq[e]</t>
  </si>
  <si>
    <t>ptrc[e]</t>
  </si>
  <si>
    <t>sba[e]</t>
  </si>
  <si>
    <t>sebacic_acid</t>
  </si>
  <si>
    <t>C10H16O4</t>
  </si>
  <si>
    <t>so2[e]</t>
  </si>
  <si>
    <t>so4[e]</t>
  </si>
  <si>
    <t>taur[e]</t>
  </si>
  <si>
    <t>Taurine</t>
  </si>
  <si>
    <t>C2H7NO3S</t>
  </si>
  <si>
    <t>tcynt[e]</t>
  </si>
  <si>
    <t>thn[e]</t>
  </si>
  <si>
    <t>Tetralin</t>
  </si>
  <si>
    <t>C10H12</t>
  </si>
  <si>
    <t>tnt[e]</t>
  </si>
  <si>
    <t>2_4_6_Trinitrotoluene</t>
  </si>
  <si>
    <t>C7H5N3O6</t>
  </si>
  <si>
    <t>trp_L[e]</t>
  </si>
  <si>
    <t>tsul[e]</t>
  </si>
  <si>
    <t>tyr_L[e]</t>
  </si>
  <si>
    <t>zn2[e]</t>
  </si>
  <si>
    <t>dca[c]</t>
  </si>
  <si>
    <t>Decanoate__n_C100_</t>
  </si>
  <si>
    <t>C10H19O2</t>
  </si>
  <si>
    <t>ddca[c]</t>
  </si>
  <si>
    <t>Dodecanoate__n_C120_</t>
  </si>
  <si>
    <t>C12H23O2</t>
  </si>
  <si>
    <t>ttdca[c]</t>
  </si>
  <si>
    <t>tetradecanoate__n_C140_</t>
  </si>
  <si>
    <t>C14H27O2</t>
  </si>
  <si>
    <t>ttdcea[c]</t>
  </si>
  <si>
    <t>tetradecenoate__n_C141_</t>
  </si>
  <si>
    <t>C14H25O2</t>
  </si>
  <si>
    <t>hdca[c]</t>
  </si>
  <si>
    <t>Hexadecanoate__n_C160_</t>
  </si>
  <si>
    <t>C16H31O2</t>
  </si>
  <si>
    <t>hdcea[c]</t>
  </si>
  <si>
    <t>Hexadecenoate__n_C161_</t>
  </si>
  <si>
    <t>C16H29O2</t>
  </si>
  <si>
    <t>octa[c]</t>
  </si>
  <si>
    <t>tdecoa[c]</t>
  </si>
  <si>
    <t>Tetradecenoyl_CoA__n_C141CoA_</t>
  </si>
  <si>
    <t>hdcoa[c]</t>
  </si>
  <si>
    <t>Hexadecenoyl_CoA__n_C161CoA_</t>
  </si>
  <si>
    <t>ocdca[c]</t>
  </si>
  <si>
    <t>octadecanoate__n_C180_</t>
  </si>
  <si>
    <t>C18H35O2</t>
  </si>
  <si>
    <t>ocdcea[c]</t>
  </si>
  <si>
    <t>ptcoa[c]</t>
  </si>
  <si>
    <t>Pentanoyl_CoA</t>
  </si>
  <si>
    <t>C26H40N7O17P3S</t>
  </si>
  <si>
    <t>pta[c]</t>
  </si>
  <si>
    <t>Pentanoate</t>
  </si>
  <si>
    <t>C5H9O2</t>
  </si>
  <si>
    <t>hxa[c]</t>
  </si>
  <si>
    <t>hpa[c]</t>
  </si>
  <si>
    <t>heptanoate</t>
  </si>
  <si>
    <t>C7H13O2</t>
  </si>
  <si>
    <t>ddca[p]</t>
  </si>
  <si>
    <t>ttdca[p]</t>
  </si>
  <si>
    <t>ttdcea[p]</t>
  </si>
  <si>
    <t>hdca[p]</t>
  </si>
  <si>
    <t>hdcea[p]</t>
  </si>
  <si>
    <t>ocdca[p]</t>
  </si>
  <si>
    <t>ocdcea[p]</t>
  </si>
  <si>
    <t>hxa[p]</t>
  </si>
  <si>
    <t>octa[p]</t>
  </si>
  <si>
    <t>hmgth[c]</t>
  </si>
  <si>
    <t>hydroxymethylglutathione</t>
  </si>
  <si>
    <t>C11H18N3O7S</t>
  </si>
  <si>
    <t>Sfglutth[c]</t>
  </si>
  <si>
    <t>S_Formylglutathione</t>
  </si>
  <si>
    <t>C11H16N3O7S</t>
  </si>
  <si>
    <t>fald[p]</t>
  </si>
  <si>
    <t>fdp[c]</t>
  </si>
  <si>
    <t>D_Fructose_1_6_bisphosphate</t>
  </si>
  <si>
    <t>C6H10O12P2</t>
  </si>
  <si>
    <t>dhap[c]</t>
  </si>
  <si>
    <t>Dihydroxyacetone_phosphate</t>
  </si>
  <si>
    <t>f6p[c]</t>
  </si>
  <si>
    <t>D_Fructose_6_phosphate</t>
  </si>
  <si>
    <t>C6H11O9P</t>
  </si>
  <si>
    <t>ppp9[c]</t>
  </si>
  <si>
    <t>Protoporphyrin</t>
  </si>
  <si>
    <t>C34H32N4O4</t>
  </si>
  <si>
    <t>pheme[c]</t>
  </si>
  <si>
    <t>Protoheme</t>
  </si>
  <si>
    <t>C34H30FeN4O4</t>
  </si>
  <si>
    <t>fe2[p]</t>
  </si>
  <si>
    <t>fe3[p]</t>
  </si>
  <si>
    <t>fer[p]</t>
  </si>
  <si>
    <t>4fe4s[c]</t>
  </si>
  <si>
    <t>4Fe_4S_iron_sulfur_cluster</t>
  </si>
  <si>
    <t>3fe4s[c]</t>
  </si>
  <si>
    <t>[3Fe_4S] damaged iron_sulfur cluster</t>
  </si>
  <si>
    <t>S4Fe3</t>
  </si>
  <si>
    <t>Lfmkynr[c]</t>
  </si>
  <si>
    <t>L_Formylkynurenine</t>
  </si>
  <si>
    <t>C11H12N2O4</t>
  </si>
  <si>
    <t>Lkynr[c]</t>
  </si>
  <si>
    <t>L_Kynurenine</t>
  </si>
  <si>
    <t>C10H12N2O3</t>
  </si>
  <si>
    <t>flxso[c]</t>
  </si>
  <si>
    <t>flavodoxin_semi_oxidized</t>
  </si>
  <si>
    <t>XH</t>
  </si>
  <si>
    <t>flxr[c]</t>
  </si>
  <si>
    <t>Flavodoxin_reduced</t>
  </si>
  <si>
    <t>mettrna[c]</t>
  </si>
  <si>
    <t>L_Methionyl_tRNA__Met_</t>
  </si>
  <si>
    <t>C5H10NOSR</t>
  </si>
  <si>
    <t>fmettrna[c]</t>
  </si>
  <si>
    <t>N_Formylmethionyl_tRNA</t>
  </si>
  <si>
    <t>C6H9NO2SR</t>
  </si>
  <si>
    <t>fmn[c]</t>
  </si>
  <si>
    <t>FMN</t>
  </si>
  <si>
    <t>C17H19N4O9P</t>
  </si>
  <si>
    <t>fdxr_22[c]</t>
  </si>
  <si>
    <t>ferredoxin__oxided_form_2Fe_2S</t>
  </si>
  <si>
    <t>Fe2S2X</t>
  </si>
  <si>
    <t>fdxo_22[c]</t>
  </si>
  <si>
    <t>ferredoxin__oxided_form_2Fe_2S_</t>
  </si>
  <si>
    <t>2ahhmd[c]</t>
  </si>
  <si>
    <t>2_Amino_4_hydroxy_6_hydroxymethyl_7_8_dihydropteridine_diphosphate</t>
  </si>
  <si>
    <t>C7H8N5O8P2</t>
  </si>
  <si>
    <t>forglu[c]</t>
  </si>
  <si>
    <t>N_Formimidoyl_L_glutamate</t>
  </si>
  <si>
    <t>C6H8N2O4</t>
  </si>
  <si>
    <t>Nforglut[c]</t>
  </si>
  <si>
    <t>N_Formyl_L_glutamate</t>
  </si>
  <si>
    <t>C6H7NO5</t>
  </si>
  <si>
    <t>fdxr_42[c]</t>
  </si>
  <si>
    <t>ferredoxin__reduced_form_42_</t>
  </si>
  <si>
    <t>Fe8S8X</t>
  </si>
  <si>
    <t>fdxo_42[c]</t>
  </si>
  <si>
    <t>ferredoxin__oxidized_form_42_</t>
  </si>
  <si>
    <t>5fthf[c]</t>
  </si>
  <si>
    <t>5_Formyltetrahydrofolate</t>
  </si>
  <si>
    <t>methf[c]</t>
  </si>
  <si>
    <t>5_10_Methenyltetrahydrofolate</t>
  </si>
  <si>
    <t>C20H20N7O6</t>
  </si>
  <si>
    <t>mal_L[c]</t>
  </si>
  <si>
    <t>L_Malate</t>
  </si>
  <si>
    <t>C4H4O5</t>
  </si>
  <si>
    <t>4fumacac[c]</t>
  </si>
  <si>
    <t>4_Fumarylacetoacetate</t>
  </si>
  <si>
    <t>C8H6O6</t>
  </si>
  <si>
    <t>gam1p[c]</t>
  </si>
  <si>
    <t>D_Glucosamine_1_phosphate</t>
  </si>
  <si>
    <t>C6H13NO8P</t>
  </si>
  <si>
    <t>acgam1p[c]</t>
  </si>
  <si>
    <t>N_Acetyl_D_glucosamine_1_phosphate</t>
  </si>
  <si>
    <t>C8H14NO9P</t>
  </si>
  <si>
    <t>glyc2p[c]</t>
  </si>
  <si>
    <t>Glycerol_2_phosphate</t>
  </si>
  <si>
    <t>g3pg[p]</t>
  </si>
  <si>
    <t>Glycerophosphoglycerol</t>
  </si>
  <si>
    <t>C6H14O8P</t>
  </si>
  <si>
    <t>g3pg[c]</t>
  </si>
  <si>
    <t>glu5sa[c]</t>
  </si>
  <si>
    <t>L_Glutamate_5_semialdehyde</t>
  </si>
  <si>
    <t>1pyr5c[c]</t>
  </si>
  <si>
    <t>1_Pyrroline_5_carboxylate</t>
  </si>
  <si>
    <t>C5H6NO2</t>
  </si>
  <si>
    <t>glu5p[c]</t>
  </si>
  <si>
    <t>L_Glutamate_5_phosphate</t>
  </si>
  <si>
    <t>C5H8NO7P</t>
  </si>
  <si>
    <t>g6p_B[c]</t>
  </si>
  <si>
    <t>beta_D_glucose_6_phosphate</t>
  </si>
  <si>
    <t>6pgl[c]</t>
  </si>
  <si>
    <t>6_phospho_D_glucono_1_5_lactone</t>
  </si>
  <si>
    <t>C6H9O9P</t>
  </si>
  <si>
    <t>g6p[c]</t>
  </si>
  <si>
    <t>D_Glucose_6_phosphate</t>
  </si>
  <si>
    <t>g1p[c]</t>
  </si>
  <si>
    <t>D_Glucose_1_phosphate</t>
  </si>
  <si>
    <t>13dpg[c]</t>
  </si>
  <si>
    <t>3_Phospho_D_glyceroyl_phosphate</t>
  </si>
  <si>
    <t>C3H4O10P2</t>
  </si>
  <si>
    <t>gar[c]</t>
  </si>
  <si>
    <t>N1__5_Phospho_D_ribosyl_glycinamide</t>
  </si>
  <si>
    <t>C7H14N2O8P</t>
  </si>
  <si>
    <t>fgam[c]</t>
  </si>
  <si>
    <t>N2_Formyl_N1__5_phospho_D_ribosyl_glycinamide</t>
  </si>
  <si>
    <t>C8H13N2O9P</t>
  </si>
  <si>
    <t>glyclt[c]</t>
  </si>
  <si>
    <t>Glycolate</t>
  </si>
  <si>
    <t>C2H3O3</t>
  </si>
  <si>
    <t>glucys[c]</t>
  </si>
  <si>
    <t>gamma_L_Glutamyl_L_cysteine</t>
  </si>
  <si>
    <t>C8H13N2O5S</t>
  </si>
  <si>
    <t>ppgpp[c]</t>
  </si>
  <si>
    <t>Guanosine_3__5__bis_diphosphate_</t>
  </si>
  <si>
    <t>C10H11N5O17P4</t>
  </si>
  <si>
    <t>gdpmann[c]</t>
  </si>
  <si>
    <t>GDP_D_mannose</t>
  </si>
  <si>
    <t>C16H23N5O16P2</t>
  </si>
  <si>
    <t>man[c]</t>
  </si>
  <si>
    <t>gdptp[c]</t>
  </si>
  <si>
    <t>Guanosine_3__diphosphate_5__triphosphate</t>
  </si>
  <si>
    <t>C10H11N5O20P5</t>
  </si>
  <si>
    <t>gam6p[c]</t>
  </si>
  <si>
    <t>D_Glucosamine_6_phosphate</t>
  </si>
  <si>
    <t>ggbutal[c]</t>
  </si>
  <si>
    <t>gamma_glutamyl_gamma_butyraldehyde</t>
  </si>
  <si>
    <t>C9H16O4N2</t>
  </si>
  <si>
    <t>gg4abut[c]</t>
  </si>
  <si>
    <t>gamma_glutamyl_gamma_aminobutyric_acid</t>
  </si>
  <si>
    <t>C9H15O5N2</t>
  </si>
  <si>
    <t>ggptrc[c]</t>
  </si>
  <si>
    <t>gamma_glutamyl_putrescine</t>
  </si>
  <si>
    <t>C9H20O3N3</t>
  </si>
  <si>
    <t>glc_D[p]</t>
  </si>
  <si>
    <t>glcn[p]</t>
  </si>
  <si>
    <t>glutar[c]</t>
  </si>
  <si>
    <t>Glutarate</t>
  </si>
  <si>
    <t>C5H6O4</t>
  </si>
  <si>
    <t>glutcoa[c]</t>
  </si>
  <si>
    <t>Glutaryl_CoA</t>
  </si>
  <si>
    <t>C26H37N7O19P3S</t>
  </si>
  <si>
    <t>gln_L[p]</t>
  </si>
  <si>
    <t>glutrna_gln_[c]</t>
  </si>
  <si>
    <t>L_Glutamyl_tRNA_Gln_</t>
  </si>
  <si>
    <t>C5H7NO3R</t>
  </si>
  <si>
    <t>glntrna[c]</t>
  </si>
  <si>
    <t>L_Glutaminyl_tRNA_Gln_</t>
  </si>
  <si>
    <t>C5H9N2O2R</t>
  </si>
  <si>
    <t>glu_L[p]</t>
  </si>
  <si>
    <t>pram[c]</t>
  </si>
  <si>
    <t>5_Phospho_beta_D_ribosylamine</t>
  </si>
  <si>
    <t>C5H11NO7P</t>
  </si>
  <si>
    <t>glu_D[c]</t>
  </si>
  <si>
    <t>D_Glutamate</t>
  </si>
  <si>
    <t>trnaglu[c]</t>
  </si>
  <si>
    <t>tRNA__Glu_</t>
  </si>
  <si>
    <t>glutrna[c]</t>
  </si>
  <si>
    <t>L_Glutamyl_tRNA_Glu_</t>
  </si>
  <si>
    <t>glx[c]</t>
  </si>
  <si>
    <t>Glyoxylate</t>
  </si>
  <si>
    <t>C2H1O3</t>
  </si>
  <si>
    <t>2h3oppan[c]</t>
  </si>
  <si>
    <t>2_Hydroxy_3_oxopropanoate</t>
  </si>
  <si>
    <t>C3H3O4</t>
  </si>
  <si>
    <t>glyc_R[c]</t>
  </si>
  <si>
    <t>R__Glycerate</t>
  </si>
  <si>
    <t>C3H5O4</t>
  </si>
  <si>
    <t>glyc3p[p]</t>
  </si>
  <si>
    <t>pi[p]</t>
  </si>
  <si>
    <t>lgt_S[c]</t>
  </si>
  <si>
    <t>R__S_Lactoylglutathione</t>
  </si>
  <si>
    <t>C13H20N3O8S</t>
  </si>
  <si>
    <t>lac_D[c]</t>
  </si>
  <si>
    <t>D_Lactate</t>
  </si>
  <si>
    <t>trnagly[c]</t>
  </si>
  <si>
    <t>tRNA_Gly_</t>
  </si>
  <si>
    <t>glytrna[c]</t>
  </si>
  <si>
    <t>Glycyl_tRNA_Gly_</t>
  </si>
  <si>
    <t>C2H4NOR</t>
  </si>
  <si>
    <t>xmp[c]</t>
  </si>
  <si>
    <t>Xanthosine_5__phosphate</t>
  </si>
  <si>
    <t>C10H11N4O9P</t>
  </si>
  <si>
    <t>frdp[c]</t>
  </si>
  <si>
    <t>Farnesyl_diphosphate</t>
  </si>
  <si>
    <t>C15H25O7P2</t>
  </si>
  <si>
    <t>gthrd[p]</t>
  </si>
  <si>
    <t>xtp[c]</t>
  </si>
  <si>
    <t>XTP</t>
  </si>
  <si>
    <t>C10H11N4O15P3</t>
  </si>
  <si>
    <t>35cgmp[c]</t>
  </si>
  <si>
    <t>3__5__Cyclic_GMP</t>
  </si>
  <si>
    <t>C10H11N5O7P</t>
  </si>
  <si>
    <t>gua[c]</t>
  </si>
  <si>
    <t>Guanine</t>
  </si>
  <si>
    <t>C5H5N5O</t>
  </si>
  <si>
    <t>3ohpcoa[c]</t>
  </si>
  <si>
    <t>3_oxoheptanoyl_CoA</t>
  </si>
  <si>
    <t>C28H42N7O18P3S</t>
  </si>
  <si>
    <t>3oodecoa[c]</t>
  </si>
  <si>
    <t>3_oxo__9Z__octadecenyl_CoA</t>
  </si>
  <si>
    <t>C39H62N7O18P3S</t>
  </si>
  <si>
    <t>3ohdd7coa[c]</t>
  </si>
  <si>
    <t>3_oxo__7Z__hexadecenyl_CoA</t>
  </si>
  <si>
    <t>C37H58N7O18P3S</t>
  </si>
  <si>
    <t>3odd5coa[c]</t>
  </si>
  <si>
    <t>3_oxo__5Z__tetradecenyl_CoA</t>
  </si>
  <si>
    <t>C35H54N7O18P3S</t>
  </si>
  <si>
    <t>3ohcoa[c]</t>
  </si>
  <si>
    <t>3_Oxohexanoyl_CoA</t>
  </si>
  <si>
    <t>C27H40N7O18P3S</t>
  </si>
  <si>
    <t>3oocoa[c]</t>
  </si>
  <si>
    <t>3_Oxooctanoyl_CoA</t>
  </si>
  <si>
    <t>C29H44N7O18P3S</t>
  </si>
  <si>
    <t>3odcoa[c]</t>
  </si>
  <si>
    <t>3_Oxodecanoyl_CoA</t>
  </si>
  <si>
    <t>C31H48N7O18P3S</t>
  </si>
  <si>
    <t>3oddcoa[c]</t>
  </si>
  <si>
    <t>3_Oxododecanoyl_CoA</t>
  </si>
  <si>
    <t>C33H52N7O18P3S</t>
  </si>
  <si>
    <t>3otdcoa[c]</t>
  </si>
  <si>
    <t>3_Oxotetradecanoyl_CoA</t>
  </si>
  <si>
    <t>3ohdcoa[c]</t>
  </si>
  <si>
    <t>3_Oxohexadecanoyl_CoA</t>
  </si>
  <si>
    <t>3oodcoa[c]</t>
  </si>
  <si>
    <t>3_Oxooctadecanoyl_CoA</t>
  </si>
  <si>
    <t>3hptcoa[c]</t>
  </si>
  <si>
    <t>3_Hydroxypentoyl_CoA</t>
  </si>
  <si>
    <t>C26H40N7O18P3S</t>
  </si>
  <si>
    <t>3optcoa[c]</t>
  </si>
  <si>
    <t>3_Ocopentanoyl_CoA</t>
  </si>
  <si>
    <t>C26H38N7O18P3S</t>
  </si>
  <si>
    <t>octdp[c]</t>
  </si>
  <si>
    <t>all_trans_Octaprenyl_diphosphate</t>
  </si>
  <si>
    <t>C40H65O7P2</t>
  </si>
  <si>
    <t>3ophb[c]</t>
  </si>
  <si>
    <t>3_Octaprenyl_4_hydroxybenzoate</t>
  </si>
  <si>
    <t>C47H69O3</t>
  </si>
  <si>
    <t>hddda[c]</t>
  </si>
  <si>
    <t>2_hydroxydec_2,4_diene_1,10_dioc_acid</t>
  </si>
  <si>
    <t>C10H12O5</t>
  </si>
  <si>
    <t>glc_D[c]</t>
  </si>
  <si>
    <t>4mlacac[c]</t>
  </si>
  <si>
    <t>4_Maleylacetoacetate</t>
  </si>
  <si>
    <t>urcan[c]</t>
  </si>
  <si>
    <t>Urocanate</t>
  </si>
  <si>
    <t>C6H5N2O2</t>
  </si>
  <si>
    <t>his_L[p]</t>
  </si>
  <si>
    <t>histd[c]</t>
  </si>
  <si>
    <t>L_Histidinol</t>
  </si>
  <si>
    <t>C6H12N3O</t>
  </si>
  <si>
    <t>hisp[c]</t>
  </si>
  <si>
    <t>L_Histidinol_phosphate</t>
  </si>
  <si>
    <t>C6H11N3O4P</t>
  </si>
  <si>
    <t>trnahis[c]</t>
  </si>
  <si>
    <t>tRNA_His_</t>
  </si>
  <si>
    <t>histrna[c]</t>
  </si>
  <si>
    <t>L_Histidyl_tRNA_His_</t>
  </si>
  <si>
    <t>C6H8N3OR</t>
  </si>
  <si>
    <t>hkndd[c]</t>
  </si>
  <si>
    <t>2_Hydroxy_6_oxonona_2,4_diene_1,9_dioate</t>
  </si>
  <si>
    <t>C9H8O6</t>
  </si>
  <si>
    <t>hLkynr[c]</t>
  </si>
  <si>
    <t>3_Hydroxy_L_kynurenine</t>
  </si>
  <si>
    <t>C10H12N2O4</t>
  </si>
  <si>
    <t>ppbng[c]</t>
  </si>
  <si>
    <t>Porphobilinogen</t>
  </si>
  <si>
    <t>C10H13N2O4</t>
  </si>
  <si>
    <t>hmbil[c]</t>
  </si>
  <si>
    <t>Hydroxymethylbilane</t>
  </si>
  <si>
    <t>C40H38N4O17</t>
  </si>
  <si>
    <t>hmgcoa[c]</t>
  </si>
  <si>
    <t>Hydroxymethylglutaryl_CoA</t>
  </si>
  <si>
    <t>4ahmmp[c]</t>
  </si>
  <si>
    <t>4_Amino_5_hydroxymethyl_2_methylpyrimidine</t>
  </si>
  <si>
    <t>C6H9N3O</t>
  </si>
  <si>
    <t>4h2opntn[c]</t>
  </si>
  <si>
    <t>4_Hydroxy_2_oxopentanoate</t>
  </si>
  <si>
    <t>3hpppn[p]</t>
  </si>
  <si>
    <t>hom_L[c]</t>
  </si>
  <si>
    <t>L_Homoserine</t>
  </si>
  <si>
    <t>phom[c]</t>
  </si>
  <si>
    <t>O_Phospho_L_homoserine</t>
  </si>
  <si>
    <t>C4H8NO6P</t>
  </si>
  <si>
    <t>suchms[c]</t>
  </si>
  <si>
    <t>O_Succinyl_L_homoserine</t>
  </si>
  <si>
    <t>C8H12NO6</t>
  </si>
  <si>
    <t>imacp[c]</t>
  </si>
  <si>
    <t>3__Imidazol_4_yl__2_oxopropyl_phosphate</t>
  </si>
  <si>
    <t>C6H7N2O5P</t>
  </si>
  <si>
    <t>hgbyr[c]</t>
  </si>
  <si>
    <t>Hydrogenobyrinate</t>
  </si>
  <si>
    <t>C45H54N4O14</t>
  </si>
  <si>
    <t>iscssh[c]</t>
  </si>
  <si>
    <t>IscS_with_bound_sulfur</t>
  </si>
  <si>
    <t>HS2R</t>
  </si>
  <si>
    <t>iscu[c]</t>
  </si>
  <si>
    <t>IscU_scaffold_protein</t>
  </si>
  <si>
    <t>H8O2S6R</t>
  </si>
  <si>
    <t>iscs[c]</t>
  </si>
  <si>
    <t>IscS_sulfur_acceptor_protein</t>
  </si>
  <si>
    <t>HSR</t>
  </si>
  <si>
    <t>iscu_2fe2s[c]</t>
  </si>
  <si>
    <t>IscU_with_bound_2Fe_2S_cluster</t>
  </si>
  <si>
    <t>H4O2S8Fe2R</t>
  </si>
  <si>
    <t>iscu_2fe2s2[c]</t>
  </si>
  <si>
    <t>IscU_with_two_bound_2Fe_2S_clusters</t>
  </si>
  <si>
    <t>O2S10Fe4R</t>
  </si>
  <si>
    <t>iscu_4fe4s[c]</t>
  </si>
  <si>
    <t>IscU_with_bound_4Fe_4S_cluster</t>
  </si>
  <si>
    <t>H4O2S10Fe4R</t>
  </si>
  <si>
    <t>prlp[c]</t>
  </si>
  <si>
    <t>5__5_phospho_1_deoxyribulos_1_ylamino_methylideneamino_1__5_phosphoribosyl_imidazole_4_carboxamide</t>
  </si>
  <si>
    <t>C15H21N5O15P2</t>
  </si>
  <si>
    <t>eig3p[c]</t>
  </si>
  <si>
    <t>D_erythro_1__Imidazol_4_yl_glycerol_3_phosphate</t>
  </si>
  <si>
    <t>C6H9N2O6P</t>
  </si>
  <si>
    <t>2cpr5p[c]</t>
  </si>
  <si>
    <t>1__2_Carboxyphenylamino__1_deoxy_D_ribulose_5_phosphate</t>
  </si>
  <si>
    <t>3ig3p[c]</t>
  </si>
  <si>
    <t>C___3_Indolyl__glycerol_3_phosphate</t>
  </si>
  <si>
    <t>C11H12NO6P</t>
  </si>
  <si>
    <t>trnaile[c]</t>
  </si>
  <si>
    <t>tRNA_Ile_</t>
  </si>
  <si>
    <t>iletrna[c]</t>
  </si>
  <si>
    <t>L_Isoleucyl_tRNA_Ile_</t>
  </si>
  <si>
    <t>C6H12NOR</t>
  </si>
  <si>
    <t>3c2hmp[c]</t>
  </si>
  <si>
    <t>3_Carboxy_2_hydroxy_4_methylpentanoate</t>
  </si>
  <si>
    <t>C7H10O5</t>
  </si>
  <si>
    <t>3c4mop[c]</t>
  </si>
  <si>
    <t>3_Carboxy_4_methyl_2_oxopentanoate</t>
  </si>
  <si>
    <t>C7H8O5</t>
  </si>
  <si>
    <t>2ippm[c]</t>
  </si>
  <si>
    <t>2_Isopropylmaleate</t>
  </si>
  <si>
    <t>C7H8O4</t>
  </si>
  <si>
    <t>3c3hmp[c]</t>
  </si>
  <si>
    <t>3_Carboxy_3_hydroxy_4_methylpentanoate</t>
  </si>
  <si>
    <t>4izp[c]</t>
  </si>
  <si>
    <t>4_Imidazolone_5_propanoate</t>
  </si>
  <si>
    <t>C6H7N2O3</t>
  </si>
  <si>
    <t>ppcoa[c]</t>
  </si>
  <si>
    <t>Propanoyl_CoA</t>
  </si>
  <si>
    <t>C24H36N7O17P3S</t>
  </si>
  <si>
    <t>lac_L[c]</t>
  </si>
  <si>
    <t>lac_L[p]</t>
  </si>
  <si>
    <t>4mop[c]</t>
  </si>
  <si>
    <t>4_Methyl_2_oxopentanoate</t>
  </si>
  <si>
    <t>trnaleu[c]</t>
  </si>
  <si>
    <t>tRNA_Leu_</t>
  </si>
  <si>
    <t>leutrna[c]</t>
  </si>
  <si>
    <t>L_Leucyl_tRNA_Leu_</t>
  </si>
  <si>
    <t>octapb[c]</t>
  </si>
  <si>
    <t>octanoate__protein_bound_</t>
  </si>
  <si>
    <t>C8H15O</t>
  </si>
  <si>
    <t>lmalcoa[c]</t>
  </si>
  <si>
    <t>L_malyl_CoA</t>
  </si>
  <si>
    <t>C25H35N7O20P3S</t>
  </si>
  <si>
    <t>1ddecg3p[p]</t>
  </si>
  <si>
    <t>1tdecg3p[p]</t>
  </si>
  <si>
    <t>1tdec7eg3p[p]</t>
  </si>
  <si>
    <t>1hdecg3p[p]</t>
  </si>
  <si>
    <t>1hdec9eg3p[p]</t>
  </si>
  <si>
    <t>1odecg3p[p]</t>
  </si>
  <si>
    <t>1odec11eg3p[p]</t>
  </si>
  <si>
    <t>1agpg160[p]</t>
  </si>
  <si>
    <t>1_Acyl_sn_glycero_3_phosphoglycerol__n_C160_</t>
  </si>
  <si>
    <t>1agpg161[p]</t>
  </si>
  <si>
    <t>1_Acyl_sn_glycero_3_phosphoglycerol__n_C161_</t>
  </si>
  <si>
    <t>1agpg180[p]</t>
  </si>
  <si>
    <t>1_Acyl_sn_glycero_3_phosphoglycerol__n_C180_</t>
  </si>
  <si>
    <t>1agpg181[p]</t>
  </si>
  <si>
    <t>1_Acyl_sn_glycero_3_phosphoglycerol__n_C181_</t>
  </si>
  <si>
    <t>trnalys[c]</t>
  </si>
  <si>
    <t>tRNA_Lys_</t>
  </si>
  <si>
    <t>lystrna[c]</t>
  </si>
  <si>
    <t>L_Lysine_tRNA__Lys_</t>
  </si>
  <si>
    <t>C6H14N2OR</t>
  </si>
  <si>
    <t>malcoame[c]</t>
  </si>
  <si>
    <t>malonyl_CoA_methyl_ester</t>
  </si>
  <si>
    <t>C25H36N7O19P3S</t>
  </si>
  <si>
    <t>male[c]</t>
  </si>
  <si>
    <t>Maleate</t>
  </si>
  <si>
    <t>man1p[c]</t>
  </si>
  <si>
    <t>D_Mannose_1_phosphate</t>
  </si>
  <si>
    <t>man6p[c]</t>
  </si>
  <si>
    <t>D_Mannose_6_phosphate</t>
  </si>
  <si>
    <t>man[p]</t>
  </si>
  <si>
    <t>ivcoa[c]</t>
  </si>
  <si>
    <t>Isovaleryl_CoA</t>
  </si>
  <si>
    <t>3mb2coa[c]</t>
  </si>
  <si>
    <t>3_Methylbut_2_enoyl_CoA</t>
  </si>
  <si>
    <t>C26H38N7O17P3S</t>
  </si>
  <si>
    <t>3mgcoa[c]</t>
  </si>
  <si>
    <t>3_Methylglutaconyl_CoA</t>
  </si>
  <si>
    <t>murein5p5p[p]</t>
  </si>
  <si>
    <t>two_linked_disacharide_pentapeptide_murein_units__uncrosslinked__middle_of_chain_</t>
  </si>
  <si>
    <t>C80H124N16O42</t>
  </si>
  <si>
    <t>murein5px4p[p]</t>
  </si>
  <si>
    <t>two_disacharide_linked_murein_units__pentapeptide_crosslinked_tetrapeptide__A2pm_D_ala___middle_of_chain_</t>
  </si>
  <si>
    <t>murein5px3p[p]</t>
  </si>
  <si>
    <t>two_disacharide_linked_murein_units__pentapeptide_corsslinked_tripeptide__A2pm_A2pm___middle_of_chain_</t>
  </si>
  <si>
    <t>murein5p5p5p[p]</t>
  </si>
  <si>
    <t>three_linked_disacharide_pentapeptide_murein_units__uncrosslinked__middle_of_chain_</t>
  </si>
  <si>
    <t>C120H186N24O63</t>
  </si>
  <si>
    <t>murein5px4px4p[p]</t>
  </si>
  <si>
    <t>three_disacharide_linked_murein_units__pentapeptide_crosslinked_tetrapeptide__A2pm_D_ala__tetrapeptide_corsslinked_tetrapeptide__A2pm_D_ala____middle_of_chain_</t>
  </si>
  <si>
    <t>C114H172N22O59</t>
  </si>
  <si>
    <t>murein5p4p[p]</t>
  </si>
  <si>
    <t>two_linked_disacharide_pentapeptide_and_tetrapeptide_murein_units__uncrosslinked__middle_of_chain_</t>
  </si>
  <si>
    <t>C77H119N15O41</t>
  </si>
  <si>
    <t>murein5p3p[p]</t>
  </si>
  <si>
    <t>two_linked_disacharide_pentapeptide_and_tripeptide_murein_units__uncrosslinked__middle_of_chain_</t>
  </si>
  <si>
    <t>murein4p3p[p]</t>
  </si>
  <si>
    <t>two_linked_disacharide_tetrapeptide_and_tripeptide_murein_units__uncrosslinked__middle_of_chain_</t>
  </si>
  <si>
    <t>C71H109N13O39</t>
  </si>
  <si>
    <t>murein4px4p4p[p]</t>
  </si>
  <si>
    <t>three_disacharide_linked_murein_units__tetrapeptide_crosslinked_tetrapeptide__A2pm_D_ala___one_uncrosslinked_tetrapaptide___middle_of_chain_</t>
  </si>
  <si>
    <t>C111H169N21O59</t>
  </si>
  <si>
    <t>2m35mdntha[c]</t>
  </si>
  <si>
    <t>2mecdp[c]</t>
  </si>
  <si>
    <t>2_C_methyl_D_erythritol_2_4_cyclodiphosphate</t>
  </si>
  <si>
    <t>C5H10O9P2</t>
  </si>
  <si>
    <t>meoh[p]</t>
  </si>
  <si>
    <t>meoh[c]</t>
  </si>
  <si>
    <t>ch4s[c]</t>
  </si>
  <si>
    <t>Methanethiol</t>
  </si>
  <si>
    <t>CH4S</t>
  </si>
  <si>
    <t>metsox_S_L[c]</t>
  </si>
  <si>
    <t>L_Methionine_Sulfoxide</t>
  </si>
  <si>
    <t>C5H11NO3S</t>
  </si>
  <si>
    <t>metsox_R_L[c]</t>
  </si>
  <si>
    <t>L_methionine_R_sulfoxide</t>
  </si>
  <si>
    <t>trnamet[c]</t>
  </si>
  <si>
    <t>tRNA_Met_</t>
  </si>
  <si>
    <t>mg2[p]</t>
  </si>
  <si>
    <t>murein3px3p[p]</t>
  </si>
  <si>
    <t>two_disacharide_linked_murein_units__tripeptide_crosslinked_tripeptide__A2pm_A2pm___middle_of_chain_</t>
  </si>
  <si>
    <t>C68H102N12O37</t>
  </si>
  <si>
    <t>mmcoa_S[c]</t>
  </si>
  <si>
    <t>(S)_Methylmalonyl_CoA</t>
  </si>
  <si>
    <t>mmcoa_R[c]</t>
  </si>
  <si>
    <t>(R)_Methylmalonyl_CoA</t>
  </si>
  <si>
    <t>mn2[p]</t>
  </si>
  <si>
    <t>moadamp[c]</t>
  </si>
  <si>
    <t>MoaD_Protein_with_bound_AMP</t>
  </si>
  <si>
    <t>C11H12N5O8P1X</t>
  </si>
  <si>
    <t>moadcosh[c]</t>
  </si>
  <si>
    <t>MoaD_Protein_with_thiocarboxylate</t>
  </si>
  <si>
    <t>C1H1O1S1X</t>
  </si>
  <si>
    <t>mobd[p]</t>
  </si>
  <si>
    <t>mobd[c]</t>
  </si>
  <si>
    <t>mpt[c]</t>
  </si>
  <si>
    <t>C10H10N5O6PS2Cu</t>
  </si>
  <si>
    <t>uaagmda[c]</t>
  </si>
  <si>
    <t>Undecaprenyl_diphospho_N_acetylmuramoyl__N_acetylglucosamine__L_ala_D_glu_meso_2_6_diaminopimeloyl_D_ala_D_ala</t>
  </si>
  <si>
    <t>C95H152N8O28P2</t>
  </si>
  <si>
    <t>udcpdp[c]</t>
  </si>
  <si>
    <t>Undecaprenyl_diphosphate</t>
  </si>
  <si>
    <t>moadcoo[c]</t>
  </si>
  <si>
    <t>MoaD_Protein_with_carboxylate</t>
  </si>
  <si>
    <t>C1O2X</t>
  </si>
  <si>
    <t>nmn[c]</t>
  </si>
  <si>
    <t>NMN</t>
  </si>
  <si>
    <t>C11H14N2O8P</t>
  </si>
  <si>
    <t>ncam[c]</t>
  </si>
  <si>
    <t>Nicotinamide</t>
  </si>
  <si>
    <t>C6H6N2O</t>
  </si>
  <si>
    <t>dnad[c]</t>
  </si>
  <si>
    <t>Deamino_NAD</t>
  </si>
  <si>
    <t>C21H24N6O15P2</t>
  </si>
  <si>
    <t>nac[c]</t>
  </si>
  <si>
    <t>Nicotinate</t>
  </si>
  <si>
    <t>C6H4NO2</t>
  </si>
  <si>
    <t>nicrnt[c]</t>
  </si>
  <si>
    <t>Nicotinate_D_ribonucleotide</t>
  </si>
  <si>
    <t>C11H12NO9P</t>
  </si>
  <si>
    <t>udp[c]</t>
  </si>
  <si>
    <t>UDP</t>
  </si>
  <si>
    <t>C9H11N2O12P2</t>
  </si>
  <si>
    <t>dudp[c]</t>
  </si>
  <si>
    <t>dUDP</t>
  </si>
  <si>
    <t>C9H11N2O11P2</t>
  </si>
  <si>
    <t>ni2[p]</t>
  </si>
  <si>
    <t>5prdmbz[c]</t>
  </si>
  <si>
    <t>N1__5_Phospho_alpha_D_ribosyl__5_6_dimethylbenzimidazole</t>
  </si>
  <si>
    <t>C14H17N2O7P</t>
  </si>
  <si>
    <t>quln[c]</t>
  </si>
  <si>
    <t>Quinolinate</t>
  </si>
  <si>
    <t>C7H3NO4</t>
  </si>
  <si>
    <t>no2[p]</t>
  </si>
  <si>
    <t>no2[c]</t>
  </si>
  <si>
    <t>no3[c]</t>
  </si>
  <si>
    <t>no3[p]</t>
  </si>
  <si>
    <t>xtsn[c]</t>
  </si>
  <si>
    <t>Xanthosine</t>
  </si>
  <si>
    <t>C10H12N4O6</t>
  </si>
  <si>
    <t>ins[c]</t>
  </si>
  <si>
    <t>Inosine</t>
  </si>
  <si>
    <t>C10H12N4O5</t>
  </si>
  <si>
    <t>dimp[c]</t>
  </si>
  <si>
    <t>dIMP</t>
  </si>
  <si>
    <t>C10H11N4O7P</t>
  </si>
  <si>
    <t>din[c]</t>
  </si>
  <si>
    <t>Deoxyinosine</t>
  </si>
  <si>
    <t>C10H12N4O4</t>
  </si>
  <si>
    <t>ump[c]</t>
  </si>
  <si>
    <t>UMP</t>
  </si>
  <si>
    <t>C9H11N2O9P</t>
  </si>
  <si>
    <t>dcyt[c]</t>
  </si>
  <si>
    <t>Deoxycytidine</t>
  </si>
  <si>
    <t>C9H13N3O4</t>
  </si>
  <si>
    <t>thymd[c]</t>
  </si>
  <si>
    <t>Thymidine</t>
  </si>
  <si>
    <t>C10H14N2O5</t>
  </si>
  <si>
    <t>dad_2[c]</t>
  </si>
  <si>
    <t>Deoxyadenosine</t>
  </si>
  <si>
    <t>dgsn[c]</t>
  </si>
  <si>
    <t>Deoxyguanosine</t>
  </si>
  <si>
    <t>gsn[c]</t>
  </si>
  <si>
    <t>Guanosine</t>
  </si>
  <si>
    <t>C10H13N5O5</t>
  </si>
  <si>
    <t>t2octdcoa[c]</t>
  </si>
  <si>
    <t>trans_2_octenedioyl_CoA</t>
  </si>
  <si>
    <t>C29H41N7O19P3S</t>
  </si>
  <si>
    <t>hgmeACP[c]</t>
  </si>
  <si>
    <t>3_Hydroxyglutaryl_acyl_carrier_protein_methyl_ester</t>
  </si>
  <si>
    <t>C17H29N2O11PRS</t>
  </si>
  <si>
    <t>ogmeACP[c]</t>
  </si>
  <si>
    <t>3_Oxo_glutaryl_acyl_carrier_protein_methyl_ester</t>
  </si>
  <si>
    <t>C17H27N2O11PRS</t>
  </si>
  <si>
    <t>ohpb[c]</t>
  </si>
  <si>
    <t>2_Oxo_3_hydroxy_4_phosphobutanoate</t>
  </si>
  <si>
    <t>C4H4O8P</t>
  </si>
  <si>
    <t>2ohph[c]</t>
  </si>
  <si>
    <t>2_Octaprenyl_6_hydroxyphenol</t>
  </si>
  <si>
    <t>C46H70O2</t>
  </si>
  <si>
    <t>2omph[c]</t>
  </si>
  <si>
    <t>2_Octaprenyl_6_methoxyphenol</t>
  </si>
  <si>
    <t>C47H72O2</t>
  </si>
  <si>
    <t>ibcoa[c]</t>
  </si>
  <si>
    <t>Isobutyryl_CoA</t>
  </si>
  <si>
    <t>2ombzl[c]</t>
  </si>
  <si>
    <t>2_Octaprenyl_6_methoxy_1_4_benzoquinol</t>
  </si>
  <si>
    <t>C47H72O3</t>
  </si>
  <si>
    <t>2ommbl[c]</t>
  </si>
  <si>
    <t>2_Octaprenyl_3_methyl_6_methoxy__1_4_benzoquinol</t>
  </si>
  <si>
    <t>C48H74O3</t>
  </si>
  <si>
    <t>orot5p[c]</t>
  </si>
  <si>
    <t>Orotidine_5__phosphate</t>
  </si>
  <si>
    <t>C10H10N2O11P</t>
  </si>
  <si>
    <t>2oph[c]</t>
  </si>
  <si>
    <t>2_Octaprenylphenol</t>
  </si>
  <si>
    <t>C46H70O</t>
  </si>
  <si>
    <t>hpmeACP[c]</t>
  </si>
  <si>
    <t>3_Hydroxypimeloyl_acyl_carrier_protein_methyl_ester</t>
  </si>
  <si>
    <t>C19H33N2O11PRS</t>
  </si>
  <si>
    <t>opmeACP[c]</t>
  </si>
  <si>
    <t>3_Oxo_pimeloyl_acyl_carrier_protein_methyl_ester</t>
  </si>
  <si>
    <t>C19H31N2O11PRS</t>
  </si>
  <si>
    <t>pnto_R[c]</t>
  </si>
  <si>
    <t>R__Pantothenate</t>
  </si>
  <si>
    <t>C9H16NO5</t>
  </si>
  <si>
    <t>ugmda[c]</t>
  </si>
  <si>
    <t>UDP_N_acetylmuramoyl_L_alanyl_D_glutamyl_meso_2_6_diaminopimeloyl_D_alanyl_D_alanine</t>
  </si>
  <si>
    <t>C41H61N9O28P2</t>
  </si>
  <si>
    <t>udcpp[c]</t>
  </si>
  <si>
    <t>Undecaprenyl_phosphate</t>
  </si>
  <si>
    <t>C55H89O4P</t>
  </si>
  <si>
    <t>uagmda[c]</t>
  </si>
  <si>
    <t>Undecaprenyl_diphospho_N_acetylmuramoyl_L_alanyl_D_glutamyl_meso_2_6_diaminopimeloyl_D_alanyl_D_alanine</t>
  </si>
  <si>
    <t>C87H139N7O23P2</t>
  </si>
  <si>
    <t>pb2[c]</t>
  </si>
  <si>
    <t>pb2[p]</t>
  </si>
  <si>
    <t>adhlam[c]</t>
  </si>
  <si>
    <t>S_Acetyldihydrolipoamide</t>
  </si>
  <si>
    <t>C10H19NO2S2</t>
  </si>
  <si>
    <t>pdx5p[c]</t>
  </si>
  <si>
    <t>Pyridoxine_5__phosphate</t>
  </si>
  <si>
    <t>C8H10NO6P</t>
  </si>
  <si>
    <t>pe140[c]</t>
  </si>
  <si>
    <t>pg120[c]</t>
  </si>
  <si>
    <t>pg140[c]</t>
  </si>
  <si>
    <t>pg141[c]</t>
  </si>
  <si>
    <t>3pg[c]</t>
  </si>
  <si>
    <t>3_Phospho_D_glycerate</t>
  </si>
  <si>
    <t>3php[c]</t>
  </si>
  <si>
    <t>3_Phosphohydroxypyruvate</t>
  </si>
  <si>
    <t>C3H2O7P</t>
  </si>
  <si>
    <t>2pglyc[c]</t>
  </si>
  <si>
    <t>2_Phosphoglycolate</t>
  </si>
  <si>
    <t>C2H2O6P</t>
  </si>
  <si>
    <t>pgp120[c]</t>
  </si>
  <si>
    <t>Phosphatidylglycerophosphate__didodecanoyl__n_C120_</t>
  </si>
  <si>
    <t>C30H57O13P2</t>
  </si>
  <si>
    <t>pgp120[p]</t>
  </si>
  <si>
    <t>pgp140[c]</t>
  </si>
  <si>
    <t>Phosphatidylglycerophosphate__ditetradecanoyl__n_C140_</t>
  </si>
  <si>
    <t>C34H65O13P2</t>
  </si>
  <si>
    <t>pgp140[p]</t>
  </si>
  <si>
    <t>pgp141[c]</t>
  </si>
  <si>
    <t>Phosphatidylglycerophosphate__ditetradec_7_enoyl__n_C141_</t>
  </si>
  <si>
    <t>C34H61O13P2</t>
  </si>
  <si>
    <t>pgp141[p]</t>
  </si>
  <si>
    <t>pgp160[c]</t>
  </si>
  <si>
    <t>Phosphatidylglycerophosphate__dihexadecanoyl__n_C160_</t>
  </si>
  <si>
    <t>C38H73O13P2</t>
  </si>
  <si>
    <t>pgp160[p]</t>
  </si>
  <si>
    <t>pgp161[c]</t>
  </si>
  <si>
    <t>Phosphatidylglycerophosphate__dihexadec_9_enoyl__n_C161_</t>
  </si>
  <si>
    <t>C38H69O13P2</t>
  </si>
  <si>
    <t>pgp161[p]</t>
  </si>
  <si>
    <t>pgp180[c]</t>
  </si>
  <si>
    <t>Phosphatidylglycerophosphate__dioctadecanoyl__n_C180_</t>
  </si>
  <si>
    <t>C42H81O13P2</t>
  </si>
  <si>
    <t>pgp180[p]</t>
  </si>
  <si>
    <t>pgp181[c]</t>
  </si>
  <si>
    <t>Phosphatidylglycerophosphate__dioctadec_11_enoyl__n_C181_</t>
  </si>
  <si>
    <t>C42H77O13P2</t>
  </si>
  <si>
    <t>pgp181[p]</t>
  </si>
  <si>
    <t>phbg[c]</t>
  </si>
  <si>
    <t>Growing PHB granule</t>
  </si>
  <si>
    <t>phe_L[p]</t>
  </si>
  <si>
    <t>trnaphe[c]</t>
  </si>
  <si>
    <t>tRNA_Phe_</t>
  </si>
  <si>
    <t>phetrna[c]</t>
  </si>
  <si>
    <t>L_Phenylalanyl_tRNA_Phe_</t>
  </si>
  <si>
    <t>C9H10NOR</t>
  </si>
  <si>
    <t>phnac[c]</t>
  </si>
  <si>
    <t>Phosphonoacetate</t>
  </si>
  <si>
    <t>C2H2O5P</t>
  </si>
  <si>
    <t>pime[p]</t>
  </si>
  <si>
    <t>4r5au[c]</t>
  </si>
  <si>
    <t>4__1_D_Ribitylamino__5_aminouracil</t>
  </si>
  <si>
    <t>C9H16N4O6</t>
  </si>
  <si>
    <t>2mahmp[c]</t>
  </si>
  <si>
    <t>2_Methyl_4_amino_5_hydroxymethylpyrimidine_diphosphate</t>
  </si>
  <si>
    <t>C6H8N3O7P2</t>
  </si>
  <si>
    <t>4ppan[c]</t>
  </si>
  <si>
    <t>D_4__Phosphopantothenate</t>
  </si>
  <si>
    <t>C9H15NO8P</t>
  </si>
  <si>
    <t>ppap[c]</t>
  </si>
  <si>
    <t>Propanoyl phosphate</t>
  </si>
  <si>
    <t>C3H5O5P</t>
  </si>
  <si>
    <t>ppa[c]</t>
  </si>
  <si>
    <t>ppa[p]</t>
  </si>
  <si>
    <t>4ppcys[c]</t>
  </si>
  <si>
    <t>N___R__4_Phosphopantothenoyl__L_cysteine</t>
  </si>
  <si>
    <t>C12H20N2O9PS</t>
  </si>
  <si>
    <t>pan4p[c]</t>
  </si>
  <si>
    <t>Pantetheine_4__phosphate</t>
  </si>
  <si>
    <t>C11H21N2O7PS</t>
  </si>
  <si>
    <t>ppi50[c]</t>
  </si>
  <si>
    <t>Polyphosphate_50_</t>
  </si>
  <si>
    <t>HO151P50</t>
  </si>
  <si>
    <t>r1p[c]</t>
  </si>
  <si>
    <t>alpha_D_Ribose_1_phosphate</t>
  </si>
  <si>
    <t>pppn[c]</t>
  </si>
  <si>
    <t>pppn[p]</t>
  </si>
  <si>
    <t>fpram[c]</t>
  </si>
  <si>
    <t>2__Formamido__N1__5_phospho_D_ribosyl_acetamidine</t>
  </si>
  <si>
    <t>C8H15N3O8P</t>
  </si>
  <si>
    <t>prbamp[c]</t>
  </si>
  <si>
    <t>1__5_Phosphoribosyl__AMP</t>
  </si>
  <si>
    <t>C15H19N5O14P2</t>
  </si>
  <si>
    <t>prfp[c]</t>
  </si>
  <si>
    <t>1__5_Phosphoribosyl__5__5_phosphoribosylamino_methylideneaminoimidazole_4_carboxamide</t>
  </si>
  <si>
    <t>pro_L[p]</t>
  </si>
  <si>
    <t>trnapro[c]</t>
  </si>
  <si>
    <t>tRNA_Pro_</t>
  </si>
  <si>
    <t>protrna[c]</t>
  </si>
  <si>
    <t>L_Prolyl_tRNA_Pro_</t>
  </si>
  <si>
    <t>C5H8NOR</t>
  </si>
  <si>
    <t>skm5p[c]</t>
  </si>
  <si>
    <t>Shikimate_5_phosphate</t>
  </si>
  <si>
    <t>C7H8O8P</t>
  </si>
  <si>
    <t>ps140[c]</t>
  </si>
  <si>
    <t>phosphatidylserine__ditetradecanoyl__n_C140_</t>
  </si>
  <si>
    <t>C34H65N1O10P1</t>
  </si>
  <si>
    <t>ps160[c]</t>
  </si>
  <si>
    <t>phosphatidylserine__dihexadecanoyl__n_C160_</t>
  </si>
  <si>
    <t>C38H73N1O10P1</t>
  </si>
  <si>
    <t>ps161[c]</t>
  </si>
  <si>
    <t>phosphatidylserine__dihexadec_9_enoyl__n_C161_</t>
  </si>
  <si>
    <t>C38H69N1O10P1</t>
  </si>
  <si>
    <t>ps180[c]</t>
  </si>
  <si>
    <t>phosphatidylserine__dioctadecanoyl__n_C180_</t>
  </si>
  <si>
    <t>C42H81N1O10P1</t>
  </si>
  <si>
    <t>ps181[c]</t>
  </si>
  <si>
    <t>phosphatidylserine__dioctadec_11_enoyl__n_C181_</t>
  </si>
  <si>
    <t>C42H77N1O10P1</t>
  </si>
  <si>
    <t>pser_L[c]</t>
  </si>
  <si>
    <t>O_Phospho_L_serine</t>
  </si>
  <si>
    <t>C3H6NO6P</t>
  </si>
  <si>
    <t>ptrc[p]</t>
  </si>
  <si>
    <t>o2s[c]</t>
  </si>
  <si>
    <t>Superoxide_anion</t>
  </si>
  <si>
    <t>trnahisqo[c]</t>
  </si>
  <si>
    <t>L_Histidyl_tRNA_His__epoxyqueuosine34</t>
  </si>
  <si>
    <t>C7H10O3R</t>
  </si>
  <si>
    <t>trnahisq[c]</t>
  </si>
  <si>
    <t>L_Histidyl_tRNA_His__queuosine34</t>
  </si>
  <si>
    <t>C7H10O2R</t>
  </si>
  <si>
    <t>trnatyrqo[c]</t>
  </si>
  <si>
    <t>trnatyr_epoxyqueuosine34</t>
  </si>
  <si>
    <t>trnatyrq[c]</t>
  </si>
  <si>
    <t>tRNA_tyr__queuosine34</t>
  </si>
  <si>
    <t>trnaaspqo[c]</t>
  </si>
  <si>
    <t>trnaasp_epoxyqueuosine34</t>
  </si>
  <si>
    <t>trnaaspq[c]</t>
  </si>
  <si>
    <t>tRNA_asp__queuosine34</t>
  </si>
  <si>
    <t>trnahis_preq34[c]</t>
  </si>
  <si>
    <t>L_Histidyl_tRNA_His__preQ1_modified</t>
  </si>
  <si>
    <t>C2H5R</t>
  </si>
  <si>
    <t>trnatyr_preq34[c]</t>
  </si>
  <si>
    <t>tRNA_Tyr__preQ1_modified</t>
  </si>
  <si>
    <t>trnaasp_preq34[c]</t>
  </si>
  <si>
    <t>tRNA_Asp__preQ1_modified</t>
  </si>
  <si>
    <t>dmlz[c]</t>
  </si>
  <si>
    <t>6_7_Dimethyl_8__1_D_ribityl_lumazine</t>
  </si>
  <si>
    <t>C13H18N4O6</t>
  </si>
  <si>
    <t>bhb[p]</t>
  </si>
  <si>
    <t>xu5p_D[c]</t>
  </si>
  <si>
    <t>D_Xylulose_5_phosphate</t>
  </si>
  <si>
    <t>s3hddcoa[c]</t>
  </si>
  <si>
    <t>(S)_3_hydroxydecanedioyl_CoA</t>
  </si>
  <si>
    <t>C31H47N7O20P3S</t>
  </si>
  <si>
    <t>s3hodcoa[c]</t>
  </si>
  <si>
    <t>(S)_3_hydroxyoctanedioyl_CoA</t>
  </si>
  <si>
    <t>C29H43N7O20P3S</t>
  </si>
  <si>
    <t>sucorn[c]</t>
  </si>
  <si>
    <t>N2_Succinyl_L_ornithine</t>
  </si>
  <si>
    <t>C9H15N2O5</t>
  </si>
  <si>
    <t>sbacoa[c]</t>
  </si>
  <si>
    <t>sebacyl_coa</t>
  </si>
  <si>
    <t>C31H47N7O19P3S</t>
  </si>
  <si>
    <t>tsbacoa[c]</t>
  </si>
  <si>
    <t>trans_sebacyl_coa</t>
  </si>
  <si>
    <t>C31H45N7O19P3S</t>
  </si>
  <si>
    <t>sba[p]</t>
  </si>
  <si>
    <t>sl26da[c]</t>
  </si>
  <si>
    <t>N_Succinyl_LL_2_6_diaminoheptanedioate</t>
  </si>
  <si>
    <t>C11H16N2O7</t>
  </si>
  <si>
    <t>sl2a6o[c]</t>
  </si>
  <si>
    <t>N_Succinyl_2_L_amino_6_oxoheptanedioate</t>
  </si>
  <si>
    <t>C11H12NO8</t>
  </si>
  <si>
    <t>trnaser[c]</t>
  </si>
  <si>
    <t>tRNA_Ser_</t>
  </si>
  <si>
    <t>sertrna[c]</t>
  </si>
  <si>
    <t>L_Seryl_tRNA_Ser_</t>
  </si>
  <si>
    <t>C3H6NO2R</t>
  </si>
  <si>
    <t>sucglu[c]</t>
  </si>
  <si>
    <t>N2_Succinyl_L_glutamate</t>
  </si>
  <si>
    <t>C9H10NO7</t>
  </si>
  <si>
    <t>sucgsa[c]</t>
  </si>
  <si>
    <t>N2_Succinyl_L_glutamate_5_semialdehyde</t>
  </si>
  <si>
    <t>C9H11NO6</t>
  </si>
  <si>
    <t>dscl[c]</t>
  </si>
  <si>
    <t>dihydrosirohydrochlorin</t>
  </si>
  <si>
    <t>C42H41N4O16</t>
  </si>
  <si>
    <t>scl[c]</t>
  </si>
  <si>
    <t>sirohydrochlorin</t>
  </si>
  <si>
    <t>C42H39N4O16</t>
  </si>
  <si>
    <t>skm[c]</t>
  </si>
  <si>
    <t>Shikimate</t>
  </si>
  <si>
    <t>C7H9O5</t>
  </si>
  <si>
    <t>so2[p]</t>
  </si>
  <si>
    <t>so4[p]</t>
  </si>
  <si>
    <t>s7p[c]</t>
  </si>
  <si>
    <t>Sedoheptulose_7_phosphate</t>
  </si>
  <si>
    <t>C7H13O10P</t>
  </si>
  <si>
    <t>taur[c]</t>
  </si>
  <si>
    <t>taur[p]</t>
  </si>
  <si>
    <t>tcynt[p]</t>
  </si>
  <si>
    <t>thmmp[c]</t>
  </si>
  <si>
    <t>Thiamin_monophosphate</t>
  </si>
  <si>
    <t>C12H16N4O4PS</t>
  </si>
  <si>
    <t>trnatyr[c]</t>
  </si>
  <si>
    <t>tRNA_Tyr_</t>
  </si>
  <si>
    <t>thfglu[c]</t>
  </si>
  <si>
    <t>Tetrahydrofolyl glutamate</t>
  </si>
  <si>
    <t>C24H27N8O9</t>
  </si>
  <si>
    <t>thn[c]</t>
  </si>
  <si>
    <t>thn[p]</t>
  </si>
  <si>
    <t>thrp[c]</t>
  </si>
  <si>
    <t>L-Threonine O-3-phosphate</t>
  </si>
  <si>
    <t>trnathr[c]</t>
  </si>
  <si>
    <t>tRNA_Thr_</t>
  </si>
  <si>
    <t>thrtrna[c]</t>
  </si>
  <si>
    <t>L_Threonyl_tRNA_Thr_</t>
  </si>
  <si>
    <t>C4H8NO2R</t>
  </si>
  <si>
    <t>4mpetz[c]</t>
  </si>
  <si>
    <t>4_Methyl_5__2_phosphoethyl__thiazole</t>
  </si>
  <si>
    <t>C6H8NO4PS</t>
  </si>
  <si>
    <t>4hadnt[c]</t>
  </si>
  <si>
    <t>4_Hydroxylamino_2_6_dinitrotoluene</t>
  </si>
  <si>
    <t>C7H6N3O5</t>
  </si>
  <si>
    <t>tntmdh[c]</t>
  </si>
  <si>
    <t>2_4_6_trinitrotoluene__Meisenheimer_dihydride_complex</t>
  </si>
  <si>
    <t>C7H7N3O6</t>
  </si>
  <si>
    <t>2hadnt[c]</t>
  </si>
  <si>
    <t>2_Hydroxylamino_4_6_dinitrotoluene</t>
  </si>
  <si>
    <t>tnt[c]</t>
  </si>
  <si>
    <t>tntmmh[c]</t>
  </si>
  <si>
    <t>2_4_6_Trinitrotoluene_Meisenheimer_monohydride_complex</t>
  </si>
  <si>
    <t>C7H6N3O6</t>
  </si>
  <si>
    <t>tnt[p]</t>
  </si>
  <si>
    <t>indole[c]</t>
  </si>
  <si>
    <t>Indole</t>
  </si>
  <si>
    <t>C8H7N</t>
  </si>
  <si>
    <t>trp_L[p]</t>
  </si>
  <si>
    <t>trnatrp[c]</t>
  </si>
  <si>
    <t>tRNA_Trp_</t>
  </si>
  <si>
    <t>trptrna[c]</t>
  </si>
  <si>
    <t>L_Tryptophanyl_tRNA_Trp_</t>
  </si>
  <si>
    <t>C11H11N2OR</t>
  </si>
  <si>
    <t>tsul[p]</t>
  </si>
  <si>
    <t>tyr_L[p]</t>
  </si>
  <si>
    <t>tyrtrna[c]</t>
  </si>
  <si>
    <t>L_Tyrosyl_tRNA_Tyr_</t>
  </si>
  <si>
    <t>C9H10NO2R</t>
  </si>
  <si>
    <t>uamag[c]</t>
  </si>
  <si>
    <t>UDP_N_acetylmuramoyl_L_alanyl_D_glutamate</t>
  </si>
  <si>
    <t>C28H39N5O23P2</t>
  </si>
  <si>
    <t>ugmd[c]</t>
  </si>
  <si>
    <t>UDP_N_acetylmuramoyl_L_alanyl_D_gamma_glutamyl_meso_2_6_diaminopimelate</t>
  </si>
  <si>
    <t>C35H51N7O26P2</t>
  </si>
  <si>
    <t>uacmam[c]</t>
  </si>
  <si>
    <t>UDP_N_acetyl_D_mannosamine</t>
  </si>
  <si>
    <t>C17H25N3O17P2</t>
  </si>
  <si>
    <t>uacmamu[c]</t>
  </si>
  <si>
    <t>UDP_N_acetyl_D_mannosaminouronate</t>
  </si>
  <si>
    <t>C17H22N3O18P2</t>
  </si>
  <si>
    <t>uacgam[c]</t>
  </si>
  <si>
    <t>UDP_N_acetyl_D_glucosamine</t>
  </si>
  <si>
    <t>uaccg[c]</t>
  </si>
  <si>
    <t>UDP_N_acetyl_3_O__1_carboxyvinyl__D_glucosamine</t>
  </si>
  <si>
    <t>C20H26N3O19P2</t>
  </si>
  <si>
    <t>uama[c]</t>
  </si>
  <si>
    <t>UDP_N_acetylmuramoyl_L_alanine</t>
  </si>
  <si>
    <t>C23H33N4O20P2</t>
  </si>
  <si>
    <t>uamr[c]</t>
  </si>
  <si>
    <t>UDP_N_acetylmuramate</t>
  </si>
  <si>
    <t>C20H28N3O19P2</t>
  </si>
  <si>
    <t>udpgal[c]</t>
  </si>
  <si>
    <t>UDPgalactose</t>
  </si>
  <si>
    <t>udpglcur[c]</t>
  </si>
  <si>
    <t>UDP-D-glucuronate</t>
  </si>
  <si>
    <t>C15H19N2O18P2</t>
  </si>
  <si>
    <t>um4p[c]</t>
  </si>
  <si>
    <t>UDP_N_acetylmuramoyl_L_alanyl_D_gamma_glutamyl_meso_2_6_diaminopimelate_D_alanine</t>
  </si>
  <si>
    <t>C38H56N8O27P2</t>
  </si>
  <si>
    <t>uppg3[c]</t>
  </si>
  <si>
    <t>Uroporphyrinogen_III</t>
  </si>
  <si>
    <t>C40H36N4O16</t>
  </si>
  <si>
    <t>trnaval[c]</t>
  </si>
  <si>
    <t>tRNA_Val_</t>
  </si>
  <si>
    <t>valtrna[c]</t>
  </si>
  <si>
    <t>L_Valyl_tRNA_Val_</t>
  </si>
  <si>
    <t>C5H10NOR</t>
  </si>
  <si>
    <t>pt2coa[c]</t>
  </si>
  <si>
    <t>Pent_2_enoyl_CoA</t>
  </si>
  <si>
    <t>zn2[p]</t>
  </si>
  <si>
    <t>S5_Macromolecular composition</t>
  </si>
  <si>
    <t>S7_DNA composition</t>
  </si>
  <si>
    <t>Fraction of each component in the macromolecular composition of TFA</t>
  </si>
  <si>
    <t>S8_RNA composition</t>
  </si>
  <si>
    <t>S6_Amino acid composition</t>
  </si>
  <si>
    <t>Amino acid composition in TFA</t>
  </si>
  <si>
    <t>DNA composition in TFA</t>
  </si>
  <si>
    <t>RNA composition in TFA</t>
  </si>
  <si>
    <t>High‐quality genome‐scale metabolic modelling of Pseudomonas putida highlights its broad metabolic capabilities</t>
  </si>
  <si>
    <t>Juan Nogales, Joshua Mueller, Steinn Gudmundsson, Francisco J. Canalejo, Estrella Duque, Jonathan Monk, Adam M. Feist, Juan Luis Ramos, Wei Niu and Bernhard O. Palsson</t>
  </si>
  <si>
    <t>doi:10.1111/1462-2920.14843</t>
  </si>
  <si>
    <t>Environmental Microbiology (2020) 22(1), 255–269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</si>
</sst>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"/>
    <numFmt numFmtId="166" formatCode="0.0000"/>
    <numFmt numFmtId="167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theme="1"/>
      <name val="Arial Unicode MS"/>
      <family val="3"/>
      <charset val="129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b/>
      <sz val="18"/>
      <name val="Arial"/>
      <family val="2"/>
    </font>
    <font>
      <b/>
      <i/>
      <sz val="18"/>
      <name val="Arial"/>
      <family val="2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sz val="9.5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7D8E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9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 applyBorder="1"/>
    <xf numFmtId="0" fontId="0" fillId="4" borderId="0" xfId="0" applyFill="1" applyBorder="1"/>
    <xf numFmtId="164" fontId="0" fillId="0" borderId="0" xfId="0" applyNumberFormat="1"/>
    <xf numFmtId="0" fontId="0" fillId="6" borderId="0" xfId="0" applyFill="1" applyBorder="1"/>
    <xf numFmtId="0" fontId="1" fillId="0" borderId="0" xfId="0" applyFont="1"/>
    <xf numFmtId="165" fontId="0" fillId="0" borderId="0" xfId="0" applyNumberFormat="1"/>
    <xf numFmtId="0" fontId="0" fillId="0" borderId="0" xfId="0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2" borderId="0" xfId="0" applyNumberForma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0" fillId="0" borderId="11" xfId="0" applyFill="1" applyBorder="1"/>
    <xf numFmtId="0" fontId="0" fillId="7" borderId="6" xfId="0" applyFill="1" applyBorder="1" applyAlignment="1"/>
    <xf numFmtId="0" fontId="0" fillId="7" borderId="0" xfId="0" applyFill="1" applyBorder="1"/>
    <xf numFmtId="164" fontId="0" fillId="7" borderId="0" xfId="0" applyNumberFormat="1" applyFill="1" applyBorder="1"/>
    <xf numFmtId="165" fontId="0" fillId="7" borderId="0" xfId="0" applyNumberFormat="1" applyFill="1" applyBorder="1"/>
    <xf numFmtId="0" fontId="0" fillId="7" borderId="0" xfId="0" applyNumberFormat="1" applyFill="1" applyBorder="1"/>
    <xf numFmtId="0" fontId="0" fillId="7" borderId="0" xfId="0" applyNumberFormat="1" applyFill="1" applyBorder="1" applyAlignment="1">
      <alignment horizontal="center"/>
    </xf>
    <xf numFmtId="0" fontId="2" fillId="7" borderId="0" xfId="0" applyFont="1" applyFill="1" applyBorder="1"/>
    <xf numFmtId="10" fontId="0" fillId="7" borderId="0" xfId="0" applyNumberFormat="1" applyFill="1" applyBorder="1" applyAlignment="1">
      <alignment horizontal="right"/>
    </xf>
    <xf numFmtId="0" fontId="4" fillId="0" borderId="0" xfId="0" applyFont="1" applyFill="1"/>
    <xf numFmtId="0" fontId="0" fillId="5" borderId="6" xfId="0" applyFill="1" applyBorder="1" applyAlignment="1"/>
    <xf numFmtId="0" fontId="0" fillId="5" borderId="0" xfId="0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0" fontId="0" fillId="5" borderId="0" xfId="0" applyNumberFormat="1" applyFill="1" applyBorder="1"/>
    <xf numFmtId="0" fontId="0" fillId="5" borderId="0" xfId="0" applyNumberFormat="1" applyFill="1" applyBorder="1" applyAlignment="1">
      <alignment horizontal="center"/>
    </xf>
    <xf numFmtId="0" fontId="2" fillId="5" borderId="0" xfId="0" applyFont="1" applyFill="1" applyBorder="1"/>
    <xf numFmtId="10" fontId="0" fillId="5" borderId="0" xfId="0" applyNumberFormat="1" applyFill="1" applyBorder="1" applyAlignment="1">
      <alignment horizontal="right"/>
    </xf>
    <xf numFmtId="165" fontId="0" fillId="3" borderId="0" xfId="0" applyNumberFormat="1" applyFill="1" applyBorder="1"/>
    <xf numFmtId="165" fontId="0" fillId="8" borderId="0" xfId="0" applyNumberFormat="1" applyFill="1" applyBorder="1"/>
    <xf numFmtId="0" fontId="2" fillId="0" borderId="0" xfId="0" applyFont="1" applyFill="1" applyBorder="1"/>
    <xf numFmtId="0" fontId="2" fillId="0" borderId="2" xfId="0" applyFont="1" applyBorder="1"/>
    <xf numFmtId="165" fontId="0" fillId="0" borderId="4" xfId="0" applyNumberFormat="1" applyBorder="1"/>
    <xf numFmtId="164" fontId="0" fillId="9" borderId="17" xfId="0" applyNumberFormat="1" applyFill="1" applyBorder="1"/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1" xfId="0" applyBorder="1"/>
    <xf numFmtId="0" fontId="1" fillId="4" borderId="14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0" fontId="1" fillId="4" borderId="19" xfId="0" applyFont="1" applyFill="1" applyBorder="1"/>
    <xf numFmtId="0" fontId="0" fillId="4" borderId="20" xfId="0" applyFill="1" applyBorder="1"/>
    <xf numFmtId="0" fontId="0" fillId="4" borderId="15" xfId="0" applyFill="1" applyBorder="1"/>
    <xf numFmtId="0" fontId="0" fillId="6" borderId="3" xfId="0" applyFill="1" applyBorder="1"/>
    <xf numFmtId="0" fontId="0" fillId="6" borderId="9" xfId="0" applyFill="1" applyBorder="1"/>
    <xf numFmtId="0" fontId="7" fillId="10" borderId="11" xfId="0" applyFont="1" applyFill="1" applyBorder="1"/>
    <xf numFmtId="2" fontId="7" fillId="10" borderId="11" xfId="0" applyNumberFormat="1" applyFont="1" applyFill="1" applyBorder="1"/>
    <xf numFmtId="0" fontId="7" fillId="10" borderId="12" xfId="0" applyFont="1" applyFill="1" applyBorder="1"/>
    <xf numFmtId="2" fontId="7" fillId="10" borderId="12" xfId="0" applyNumberFormat="1" applyFont="1" applyFill="1" applyBorder="1"/>
    <xf numFmtId="0" fontId="6" fillId="6" borderId="22" xfId="0" applyFont="1" applyFill="1" applyBorder="1" applyAlignment="1">
      <alignment vertical="center"/>
    </xf>
    <xf numFmtId="0" fontId="6" fillId="6" borderId="1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19" xfId="0" applyFill="1" applyBorder="1" applyAlignment="1"/>
    <xf numFmtId="1" fontId="0" fillId="0" borderId="20" xfId="0" applyNumberFormat="1" applyFill="1" applyBorder="1" applyAlignment="1"/>
    <xf numFmtId="1" fontId="0" fillId="0" borderId="15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1" fillId="4" borderId="1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0" fillId="10" borderId="3" xfId="0" applyFill="1" applyBorder="1" applyAlignment="1">
      <alignment horizontal="center"/>
    </xf>
    <xf numFmtId="0" fontId="0" fillId="10" borderId="3" xfId="0" applyFill="1" applyBorder="1"/>
    <xf numFmtId="0" fontId="0" fillId="10" borderId="4" xfId="0" applyFill="1" applyBorder="1"/>
    <xf numFmtId="0" fontId="0" fillId="10" borderId="6" xfId="0" applyFill="1" applyBorder="1"/>
    <xf numFmtId="0" fontId="1" fillId="10" borderId="0" xfId="0" applyFont="1" applyFill="1" applyBorder="1"/>
    <xf numFmtId="0" fontId="0" fillId="10" borderId="0" xfId="0" applyFill="1" applyBorder="1"/>
    <xf numFmtId="0" fontId="0" fillId="10" borderId="1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8" xfId="0" applyFill="1" applyBorder="1"/>
    <xf numFmtId="0" fontId="0" fillId="2" borderId="19" xfId="0" applyFill="1" applyBorder="1"/>
    <xf numFmtId="0" fontId="0" fillId="7" borderId="19" xfId="0" applyFill="1" applyBorder="1"/>
    <xf numFmtId="0" fontId="0" fillId="5" borderId="19" xfId="0" applyFill="1" applyBorder="1"/>
    <xf numFmtId="0" fontId="8" fillId="6" borderId="21" xfId="0" applyFont="1" applyFill="1" applyBorder="1" applyAlignment="1">
      <alignment horizontal="center"/>
    </xf>
    <xf numFmtId="2" fontId="7" fillId="4" borderId="11" xfId="0" applyNumberFormat="1" applyFont="1" applyFill="1" applyBorder="1"/>
    <xf numFmtId="0" fontId="6" fillId="6" borderId="23" xfId="0" applyFont="1" applyFill="1" applyBorder="1" applyAlignment="1">
      <alignment vertical="center"/>
    </xf>
    <xf numFmtId="0" fontId="7" fillId="10" borderId="16" xfId="0" applyFont="1" applyFill="1" applyBorder="1"/>
    <xf numFmtId="2" fontId="7" fillId="10" borderId="16" xfId="0" applyNumberFormat="1" applyFont="1" applyFill="1" applyBorder="1"/>
    <xf numFmtId="2" fontId="7" fillId="4" borderId="16" xfId="0" applyNumberFormat="1" applyFont="1" applyFill="1" applyBorder="1"/>
    <xf numFmtId="0" fontId="8" fillId="0" borderId="21" xfId="0" applyFont="1" applyBorder="1" applyAlignment="1">
      <alignment horizontal="right"/>
    </xf>
    <xf numFmtId="0" fontId="7" fillId="4" borderId="10" xfId="0" applyFont="1" applyFill="1" applyBorder="1"/>
    <xf numFmtId="2" fontId="7" fillId="4" borderId="24" xfId="0" applyNumberFormat="1" applyFont="1" applyFill="1" applyBorder="1"/>
    <xf numFmtId="2" fontId="7" fillId="4" borderId="15" xfId="0" applyNumberFormat="1" applyFont="1" applyFill="1" applyBorder="1"/>
    <xf numFmtId="0" fontId="0" fillId="4" borderId="11" xfId="0" applyFill="1" applyBorder="1" applyAlignment="1">
      <alignment horizontal="right"/>
    </xf>
    <xf numFmtId="2" fontId="7" fillId="4" borderId="12" xfId="0" applyNumberFormat="1" applyFont="1" applyFill="1" applyBorder="1"/>
    <xf numFmtId="0" fontId="0" fillId="4" borderId="12" xfId="0" applyFill="1" applyBorder="1" applyAlignment="1">
      <alignment horizontal="right"/>
    </xf>
    <xf numFmtId="0" fontId="8" fillId="6" borderId="10" xfId="0" applyFont="1" applyFill="1" applyBorder="1" applyAlignment="1">
      <alignment horizontal="center"/>
    </xf>
    <xf numFmtId="0" fontId="8" fillId="6" borderId="2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5" fillId="6" borderId="0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vertical="center"/>
    </xf>
    <xf numFmtId="0" fontId="0" fillId="4" borderId="3" xfId="0" applyFill="1" applyBorder="1"/>
    <xf numFmtId="0" fontId="0" fillId="4" borderId="4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5" fillId="6" borderId="9" xfId="0" applyFont="1" applyFill="1" applyBorder="1" applyAlignment="1">
      <alignment vertical="center"/>
    </xf>
    <xf numFmtId="0" fontId="0" fillId="4" borderId="9" xfId="0" applyFill="1" applyBorder="1"/>
    <xf numFmtId="0" fontId="0" fillId="4" borderId="18" xfId="0" applyFill="1" applyBorder="1" applyAlignment="1">
      <alignment horizontal="right"/>
    </xf>
    <xf numFmtId="164" fontId="2" fillId="2" borderId="0" xfId="0" quotePrefix="1" applyNumberFormat="1" applyFont="1" applyFill="1" applyBorder="1"/>
    <xf numFmtId="164" fontId="2" fillId="5" borderId="0" xfId="0" quotePrefix="1" applyNumberFormat="1" applyFont="1" applyFill="1" applyBorder="1"/>
    <xf numFmtId="165" fontId="0" fillId="11" borderId="0" xfId="0" applyNumberFormat="1" applyFill="1" applyBorder="1"/>
    <xf numFmtId="165" fontId="0" fillId="12" borderId="0" xfId="0" applyNumberFormat="1" applyFill="1" applyBorder="1"/>
    <xf numFmtId="0" fontId="0" fillId="13" borderId="0" xfId="0" applyFill="1" applyBorder="1"/>
    <xf numFmtId="0" fontId="0" fillId="14" borderId="0" xfId="0" applyFill="1" applyBorder="1"/>
    <xf numFmtId="0" fontId="11" fillId="0" borderId="0" xfId="0" applyFont="1" applyFill="1"/>
    <xf numFmtId="0" fontId="13" fillId="10" borderId="2" xfId="0" applyFont="1" applyFill="1" applyBorder="1"/>
    <xf numFmtId="0" fontId="13" fillId="0" borderId="0" xfId="0" applyFont="1"/>
    <xf numFmtId="0" fontId="0" fillId="13" borderId="11" xfId="0" applyFill="1" applyBorder="1"/>
    <xf numFmtId="166" fontId="0" fillId="0" borderId="11" xfId="0" applyNumberFormat="1" applyBorder="1"/>
    <xf numFmtId="0" fontId="0" fillId="14" borderId="11" xfId="0" applyFill="1" applyBorder="1"/>
    <xf numFmtId="0" fontId="1" fillId="0" borderId="25" xfId="0" applyFont="1" applyBorder="1" applyAlignment="1">
      <alignment horizontal="left" vertical="center" wrapText="1" indent="2"/>
    </xf>
    <xf numFmtId="0" fontId="1" fillId="0" borderId="26" xfId="0" applyFont="1" applyBorder="1" applyAlignment="1">
      <alignment horizontal="left" vertical="center" wrapText="1" indent="1"/>
    </xf>
    <xf numFmtId="0" fontId="1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horizontal="left" vertical="center" wrapText="1" indent="2"/>
    </xf>
    <xf numFmtId="0" fontId="0" fillId="0" borderId="28" xfId="0" applyBorder="1" applyAlignment="1">
      <alignment horizontal="center" vertical="center" wrapText="1"/>
    </xf>
    <xf numFmtId="0" fontId="0" fillId="15" borderId="28" xfId="0" applyFill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7" xfId="0" applyBorder="1" applyAlignment="1">
      <alignment vertical="top" wrapText="1"/>
    </xf>
    <xf numFmtId="0" fontId="0" fillId="0" borderId="28" xfId="0" applyBorder="1" applyAlignment="1">
      <alignment horizontal="left" vertical="center" wrapText="1" indent="1"/>
    </xf>
    <xf numFmtId="0" fontId="17" fillId="0" borderId="29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0" fillId="0" borderId="29" xfId="0" applyBorder="1" applyAlignment="1">
      <alignment vertical="top" wrapText="1"/>
    </xf>
    <xf numFmtId="0" fontId="1" fillId="0" borderId="28" xfId="0" applyFont="1" applyBorder="1" applyAlignment="1">
      <alignment horizontal="left" vertical="center" wrapText="1" indent="2"/>
    </xf>
    <xf numFmtId="0" fontId="1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vertical="center" wrapText="1"/>
    </xf>
    <xf numFmtId="167" fontId="0" fillId="0" borderId="0" xfId="0" applyNumberFormat="1" applyFill="1" applyBorder="1" applyAlignment="1"/>
    <xf numFmtId="165" fontId="2" fillId="0" borderId="0" xfId="0" applyNumberFormat="1" applyFont="1"/>
    <xf numFmtId="165" fontId="3" fillId="0" borderId="0" xfId="0" applyNumberFormat="1" applyFont="1"/>
    <xf numFmtId="0" fontId="19" fillId="0" borderId="0" xfId="0" applyFont="1"/>
    <xf numFmtId="165" fontId="0" fillId="0" borderId="0" xfId="0" applyNumberFormat="1" applyAlignment="1">
      <alignment horizontal="center"/>
    </xf>
    <xf numFmtId="165" fontId="1" fillId="16" borderId="2" xfId="0" applyNumberFormat="1" applyFont="1" applyFill="1" applyBorder="1"/>
    <xf numFmtId="165" fontId="0" fillId="16" borderId="4" xfId="0" applyNumberFormat="1" applyFill="1" applyBorder="1"/>
    <xf numFmtId="165" fontId="0" fillId="16" borderId="6" xfId="0" applyNumberFormat="1" applyFill="1" applyBorder="1"/>
    <xf numFmtId="165" fontId="0" fillId="16" borderId="17" xfId="0" applyNumberFormat="1" applyFill="1" applyBorder="1"/>
    <xf numFmtId="165" fontId="0" fillId="16" borderId="8" xfId="0" applyNumberFormat="1" applyFill="1" applyBorder="1"/>
    <xf numFmtId="165" fontId="0" fillId="16" borderId="18" xfId="0" applyNumberFormat="1" applyFill="1" applyBorder="1"/>
    <xf numFmtId="165" fontId="0" fillId="8" borderId="6" xfId="0" applyNumberFormat="1" applyFill="1" applyBorder="1"/>
    <xf numFmtId="165" fontId="0" fillId="8" borderId="14" xfId="0" applyNumberFormat="1" applyFill="1" applyBorder="1"/>
    <xf numFmtId="165" fontId="0" fillId="8" borderId="0" xfId="0" applyNumberFormat="1" applyFill="1"/>
    <xf numFmtId="165" fontId="2" fillId="8" borderId="0" xfId="0" applyNumberFormat="1" applyFont="1" applyFill="1"/>
    <xf numFmtId="165" fontId="0" fillId="8" borderId="17" xfId="0" applyNumberFormat="1" applyFill="1" applyBorder="1"/>
    <xf numFmtId="165" fontId="0" fillId="11" borderId="6" xfId="0" applyNumberFormat="1" applyFill="1" applyBorder="1"/>
    <xf numFmtId="165" fontId="0" fillId="11" borderId="14" xfId="0" applyNumberFormat="1" applyFill="1" applyBorder="1"/>
    <xf numFmtId="165" fontId="0" fillId="11" borderId="0" xfId="0" applyNumberFormat="1" applyFill="1"/>
    <xf numFmtId="165" fontId="0" fillId="11" borderId="17" xfId="0" applyNumberFormat="1" applyFill="1" applyBorder="1"/>
    <xf numFmtId="165" fontId="2" fillId="11" borderId="0" xfId="0" applyNumberFormat="1" applyFont="1" applyFill="1"/>
    <xf numFmtId="165" fontId="10" fillId="11" borderId="0" xfId="0" applyNumberFormat="1" applyFont="1" applyFill="1"/>
    <xf numFmtId="165" fontId="2" fillId="11" borderId="6" xfId="0" applyNumberFormat="1" applyFont="1" applyFill="1" applyBorder="1"/>
    <xf numFmtId="165" fontId="2" fillId="3" borderId="6" xfId="0" applyNumberFormat="1" applyFont="1" applyFill="1" applyBorder="1"/>
    <xf numFmtId="165" fontId="0" fillId="3" borderId="14" xfId="0" applyNumberFormat="1" applyFill="1" applyBorder="1"/>
    <xf numFmtId="165" fontId="0" fillId="3" borderId="0" xfId="0" applyNumberFormat="1" applyFill="1"/>
    <xf numFmtId="165" fontId="0" fillId="3" borderId="17" xfId="0" applyNumberFormat="1" applyFill="1" applyBorder="1"/>
    <xf numFmtId="165" fontId="2" fillId="3" borderId="0" xfId="0" applyNumberFormat="1" applyFont="1" applyFill="1"/>
    <xf numFmtId="165" fontId="0" fillId="12" borderId="6" xfId="0" applyNumberFormat="1" applyFill="1" applyBorder="1" applyAlignment="1">
      <alignment horizontal="right"/>
    </xf>
    <xf numFmtId="165" fontId="0" fillId="12" borderId="14" xfId="0" applyNumberFormat="1" applyFill="1" applyBorder="1"/>
    <xf numFmtId="165" fontId="0" fillId="12" borderId="0" xfId="0" applyNumberFormat="1" applyFill="1"/>
    <xf numFmtId="165" fontId="0" fillId="12" borderId="17" xfId="0" applyNumberFormat="1" applyFill="1" applyBorder="1"/>
    <xf numFmtId="165" fontId="0" fillId="12" borderId="0" xfId="0" applyNumberFormat="1" applyFill="1" applyAlignment="1">
      <alignment horizontal="left"/>
    </xf>
    <xf numFmtId="165" fontId="0" fillId="3" borderId="6" xfId="0" applyNumberFormat="1" applyFill="1" applyBorder="1"/>
    <xf numFmtId="165" fontId="0" fillId="0" borderId="6" xfId="0" applyNumberFormat="1" applyBorder="1"/>
    <xf numFmtId="165" fontId="0" fillId="0" borderId="17" xfId="0" applyNumberFormat="1" applyBorder="1"/>
    <xf numFmtId="165" fontId="3" fillId="0" borderId="6" xfId="0" applyNumberFormat="1" applyFont="1" applyBorder="1"/>
    <xf numFmtId="165" fontId="0" fillId="17" borderId="8" xfId="0" applyNumberFormat="1" applyFill="1" applyBorder="1"/>
    <xf numFmtId="165" fontId="0" fillId="17" borderId="9" xfId="0" applyNumberFormat="1" applyFill="1" applyBorder="1"/>
    <xf numFmtId="165" fontId="0" fillId="17" borderId="18" xfId="0" applyNumberFormat="1" applyFill="1" applyBorder="1"/>
    <xf numFmtId="164" fontId="0" fillId="0" borderId="18" xfId="0" applyNumberFormat="1" applyBorder="1"/>
    <xf numFmtId="165" fontId="0" fillId="0" borderId="0" xfId="0" applyNumberFormat="1" applyAlignment="1">
      <alignment horizontal="right"/>
    </xf>
    <xf numFmtId="165" fontId="0" fillId="12" borderId="15" xfId="0" applyNumberFormat="1" applyFill="1" applyBorder="1"/>
    <xf numFmtId="164" fontId="0" fillId="5" borderId="14" xfId="0" applyNumberFormat="1" applyFill="1" applyBorder="1"/>
    <xf numFmtId="164" fontId="0" fillId="7" borderId="14" xfId="0" applyNumberFormat="1" applyFill="1" applyBorder="1"/>
    <xf numFmtId="164" fontId="0" fillId="2" borderId="14" xfId="0" applyNumberFormat="1" applyFill="1" applyBorder="1"/>
    <xf numFmtId="0" fontId="0" fillId="5" borderId="9" xfId="0" applyFill="1" applyBorder="1"/>
    <xf numFmtId="0" fontId="0" fillId="5" borderId="9" xfId="0" applyNumberFormat="1" applyFill="1" applyBorder="1"/>
    <xf numFmtId="0" fontId="0" fillId="5" borderId="9" xfId="0" applyNumberFormat="1" applyFill="1" applyBorder="1" applyAlignment="1">
      <alignment horizontal="center"/>
    </xf>
    <xf numFmtId="0" fontId="2" fillId="5" borderId="9" xfId="0" applyFont="1" applyFill="1" applyBorder="1"/>
    <xf numFmtId="10" fontId="0" fillId="5" borderId="9" xfId="0" applyNumberFormat="1" applyFill="1" applyBorder="1" applyAlignment="1">
      <alignment horizontal="right"/>
    </xf>
    <xf numFmtId="0" fontId="20" fillId="18" borderId="0" xfId="0" applyFont="1" applyFill="1"/>
    <xf numFmtId="0" fontId="20" fillId="0" borderId="0" xfId="0" applyFont="1"/>
    <xf numFmtId="0" fontId="21" fillId="0" borderId="0" xfId="0" applyFont="1"/>
    <xf numFmtId="0" fontId="1" fillId="19" borderId="31" xfId="0" applyFont="1" applyFill="1" applyBorder="1"/>
    <xf numFmtId="0" fontId="1" fillId="19" borderId="32" xfId="0" applyFont="1" applyFill="1" applyBorder="1"/>
    <xf numFmtId="0" fontId="0" fillId="20" borderId="33" xfId="0" applyFill="1" applyBorder="1"/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164" fontId="0" fillId="0" borderId="4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2" borderId="17" xfId="0" applyNumberFormat="1" applyFill="1" applyBorder="1"/>
    <xf numFmtId="166" fontId="0" fillId="7" borderId="17" xfId="0" applyNumberFormat="1" applyFill="1" applyBorder="1"/>
    <xf numFmtId="166" fontId="0" fillId="5" borderId="17" xfId="0" applyNumberFormat="1" applyFill="1" applyBorder="1"/>
    <xf numFmtId="166" fontId="0" fillId="5" borderId="18" xfId="0" applyNumberFormat="1" applyFill="1" applyBorder="1"/>
    <xf numFmtId="0" fontId="0" fillId="0" borderId="30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</cellXfs>
  <cellStyles count="3">
    <cellStyle name="Normal" xfId="0" builtinId="0"/>
    <cellStyle name="Normal 2" xfId="2"/>
    <cellStyle name="Standard_identifizierte Lipide Stamm K-A 0 Prozent BuOH" xfId="1"/>
  </cellStyles>
  <dxfs count="0"/>
  <tableStyles count="0" defaultTableStyle="TableStyleMedium2" defaultPivotStyle="PivotStyleLight16"/>
  <colors>
    <mruColors>
      <color rgb="FFA7D8E3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baseColWidth="10" defaultColWidth="9.140625" defaultRowHeight="15"/>
  <cols>
    <col min="1" max="1" width="39.5703125" customWidth="1"/>
    <col min="2" max="2" width="194.7109375" customWidth="1"/>
  </cols>
  <sheetData>
    <row r="1" spans="1:2" ht="18.75">
      <c r="A1" s="208" t="s">
        <v>426</v>
      </c>
      <c r="B1" s="208" t="s">
        <v>427</v>
      </c>
    </row>
    <row r="2" spans="1:2" ht="18.75">
      <c r="A2" s="209" t="s">
        <v>428</v>
      </c>
      <c r="B2" s="210" t="s">
        <v>429</v>
      </c>
    </row>
    <row r="3" spans="1:2" ht="18.75">
      <c r="A3" s="209" t="s">
        <v>430</v>
      </c>
      <c r="B3" s="210" t="s">
        <v>431</v>
      </c>
    </row>
    <row r="4" spans="1:2" ht="18.75">
      <c r="A4" s="209" t="s">
        <v>432</v>
      </c>
      <c r="B4" s="210" t="s">
        <v>433</v>
      </c>
    </row>
    <row r="5" spans="1:2" ht="18.75">
      <c r="A5" s="209" t="s">
        <v>434</v>
      </c>
      <c r="B5" s="210" t="s">
        <v>435</v>
      </c>
    </row>
    <row r="6" spans="1:2" ht="18.75">
      <c r="A6" s="209" t="s">
        <v>8636</v>
      </c>
      <c r="B6" s="210" t="s">
        <v>8638</v>
      </c>
    </row>
    <row r="7" spans="1:2" ht="18.75">
      <c r="A7" s="209" t="s">
        <v>8640</v>
      </c>
      <c r="B7" s="210" t="s">
        <v>8641</v>
      </c>
    </row>
    <row r="8" spans="1:2" ht="18.75">
      <c r="A8" s="209" t="s">
        <v>8637</v>
      </c>
      <c r="B8" s="210" t="s">
        <v>8642</v>
      </c>
    </row>
    <row r="9" spans="1:2" ht="18.75">
      <c r="A9" s="209" t="s">
        <v>8639</v>
      </c>
      <c r="B9" s="210" t="s">
        <v>8643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8" sqref="D8"/>
    </sheetView>
  </sheetViews>
  <sheetFormatPr baseColWidth="10" defaultColWidth="9.140625" defaultRowHeight="15"/>
  <cols>
    <col min="1" max="1" width="30" customWidth="1"/>
    <col min="2" max="2" width="45.7109375" customWidth="1"/>
  </cols>
  <sheetData>
    <row r="1" spans="1:2" ht="15.75" thickTop="1">
      <c r="A1" s="211" t="s">
        <v>436</v>
      </c>
      <c r="B1" s="212" t="s">
        <v>437</v>
      </c>
    </row>
    <row r="2" spans="1:2">
      <c r="A2" s="213" t="s">
        <v>438</v>
      </c>
      <c r="B2" s="214"/>
    </row>
    <row r="3" spans="1:2">
      <c r="A3" s="215" t="s">
        <v>439</v>
      </c>
      <c r="B3" s="214" t="s">
        <v>440</v>
      </c>
    </row>
    <row r="4" spans="1:2">
      <c r="A4" s="215" t="s">
        <v>441</v>
      </c>
      <c r="B4" s="214" t="s">
        <v>440</v>
      </c>
    </row>
    <row r="5" spans="1:2">
      <c r="A5" s="215" t="s">
        <v>442</v>
      </c>
      <c r="B5" s="214" t="s">
        <v>443</v>
      </c>
    </row>
    <row r="6" spans="1:2">
      <c r="A6" s="215" t="s">
        <v>444</v>
      </c>
      <c r="B6" s="214" t="s">
        <v>445</v>
      </c>
    </row>
    <row r="7" spans="1:2">
      <c r="A7" s="215" t="s">
        <v>446</v>
      </c>
      <c r="B7" s="214" t="s">
        <v>443</v>
      </c>
    </row>
    <row r="8" spans="1:2">
      <c r="A8" s="215" t="s">
        <v>447</v>
      </c>
      <c r="B8" s="214" t="s">
        <v>443</v>
      </c>
    </row>
    <row r="9" spans="1:2">
      <c r="A9" s="213" t="s">
        <v>448</v>
      </c>
      <c r="B9" s="214"/>
    </row>
    <row r="10" spans="1:2">
      <c r="A10" s="215" t="s">
        <v>449</v>
      </c>
      <c r="B10" s="214" t="s">
        <v>440</v>
      </c>
    </row>
    <row r="11" spans="1:2">
      <c r="A11" s="215" t="s">
        <v>450</v>
      </c>
      <c r="B11" s="214" t="s">
        <v>451</v>
      </c>
    </row>
    <row r="12" spans="1:2">
      <c r="A12" s="215" t="s">
        <v>452</v>
      </c>
      <c r="B12" s="214" t="s">
        <v>440</v>
      </c>
    </row>
    <row r="13" spans="1:2">
      <c r="A13" s="215" t="s">
        <v>453</v>
      </c>
      <c r="B13" s="214" t="s">
        <v>440</v>
      </c>
    </row>
    <row r="14" spans="1:2">
      <c r="A14" s="215" t="s">
        <v>454</v>
      </c>
      <c r="B14" s="214" t="s">
        <v>440</v>
      </c>
    </row>
    <row r="15" spans="1:2">
      <c r="A15" s="215" t="s">
        <v>455</v>
      </c>
      <c r="B15" s="214" t="s">
        <v>456</v>
      </c>
    </row>
    <row r="16" spans="1:2">
      <c r="A16" s="215" t="s">
        <v>457</v>
      </c>
      <c r="B16" s="214" t="s">
        <v>458</v>
      </c>
    </row>
    <row r="17" spans="1:2">
      <c r="A17" s="213" t="s">
        <v>459</v>
      </c>
      <c r="B17" s="214"/>
    </row>
    <row r="18" spans="1:2">
      <c r="A18" s="215" t="s">
        <v>460</v>
      </c>
      <c r="B18" s="214" t="s">
        <v>443</v>
      </c>
    </row>
    <row r="19" spans="1:2">
      <c r="A19" s="215" t="s">
        <v>461</v>
      </c>
      <c r="B19" s="214" t="s">
        <v>443</v>
      </c>
    </row>
    <row r="20" spans="1:2">
      <c r="A20" s="215" t="s">
        <v>462</v>
      </c>
      <c r="B20" s="214" t="s">
        <v>463</v>
      </c>
    </row>
    <row r="21" spans="1:2">
      <c r="A21" s="213" t="s">
        <v>464</v>
      </c>
      <c r="B21" s="214"/>
    </row>
    <row r="22" spans="1:2">
      <c r="A22" s="215" t="s">
        <v>465</v>
      </c>
      <c r="B22" s="214" t="s">
        <v>466</v>
      </c>
    </row>
    <row r="23" spans="1:2">
      <c r="A23" s="215" t="s">
        <v>467</v>
      </c>
      <c r="B23" s="214" t="s">
        <v>466</v>
      </c>
    </row>
    <row r="24" spans="1:2">
      <c r="A24" s="213" t="s">
        <v>468</v>
      </c>
      <c r="B24" s="214"/>
    </row>
    <row r="25" spans="1:2">
      <c r="A25" s="215" t="s">
        <v>469</v>
      </c>
      <c r="B25" s="214" t="s">
        <v>456</v>
      </c>
    </row>
    <row r="26" spans="1:2">
      <c r="A26" s="215" t="s">
        <v>470</v>
      </c>
      <c r="B26" s="214" t="s">
        <v>471</v>
      </c>
    </row>
    <row r="27" spans="1:2">
      <c r="A27" s="215" t="s">
        <v>472</v>
      </c>
      <c r="B27" s="214" t="s">
        <v>440</v>
      </c>
    </row>
    <row r="28" spans="1:2">
      <c r="A28" s="215" t="s">
        <v>473</v>
      </c>
      <c r="B28" s="214" t="s">
        <v>474</v>
      </c>
    </row>
    <row r="29" spans="1:2" ht="15.75" thickBot="1">
      <c r="A29" s="216" t="s">
        <v>475</v>
      </c>
      <c r="B29" s="217" t="s">
        <v>476</v>
      </c>
    </row>
    <row r="30" spans="1:2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4"/>
  <sheetViews>
    <sheetView zoomScaleNormal="100" workbookViewId="0">
      <pane ySplit="1" topLeftCell="A86" activePane="bottomLeft" state="frozen"/>
      <selection pane="bottomLeft" activeCell="H99" sqref="H99"/>
    </sheetView>
  </sheetViews>
  <sheetFormatPr baseColWidth="10" defaultColWidth="9.140625" defaultRowHeight="15"/>
  <cols>
    <col min="1" max="1" width="9.140625" style="3"/>
    <col min="2" max="2" width="17.5703125" customWidth="1"/>
    <col min="3" max="3" width="20.42578125" customWidth="1"/>
    <col min="4" max="4" width="13.42578125" customWidth="1"/>
    <col min="5" max="5" width="27.28515625" customWidth="1"/>
    <col min="6" max="6" width="12.7109375" style="9" customWidth="1"/>
    <col min="7" max="7" width="14.42578125" customWidth="1"/>
    <col min="8" max="8" width="19.5703125" bestFit="1" customWidth="1"/>
    <col min="9" max="9" width="21.85546875" bestFit="1" customWidth="1"/>
    <col min="10" max="10" width="23" customWidth="1"/>
    <col min="17" max="17" width="14" customWidth="1"/>
    <col min="18" max="18" width="18.7109375" style="1" customWidth="1"/>
    <col min="19" max="19" width="12.5703125" customWidth="1"/>
    <col min="20" max="20" width="13.28515625" customWidth="1"/>
    <col min="21" max="21" width="10.7109375" customWidth="1"/>
    <col min="22" max="22" width="13.140625" customWidth="1"/>
    <col min="23" max="23" width="13.140625" style="6" customWidth="1"/>
    <col min="24" max="24" width="10.7109375" style="6" customWidth="1"/>
    <col min="25" max="26" width="9.140625" style="3"/>
    <col min="27" max="27" width="10" style="3" bestFit="1" customWidth="1"/>
    <col min="28" max="16384" width="9.140625" style="3"/>
  </cols>
  <sheetData>
    <row r="1" spans="1:27" ht="24" thickBot="1">
      <c r="A1" s="133" t="s">
        <v>289</v>
      </c>
    </row>
    <row r="2" spans="1:27" s="10" customFormat="1" ht="60">
      <c r="B2" s="11" t="s">
        <v>18</v>
      </c>
      <c r="C2" s="12" t="s">
        <v>19</v>
      </c>
      <c r="D2" s="12" t="s">
        <v>20</v>
      </c>
      <c r="E2" s="12" t="s">
        <v>21</v>
      </c>
      <c r="F2" s="13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33</v>
      </c>
      <c r="R2" s="12" t="s">
        <v>34</v>
      </c>
      <c r="S2" s="12" t="s">
        <v>35</v>
      </c>
      <c r="T2" s="12" t="s">
        <v>36</v>
      </c>
      <c r="U2" s="12" t="s">
        <v>37</v>
      </c>
      <c r="V2" s="12" t="s">
        <v>38</v>
      </c>
      <c r="W2" s="14" t="s">
        <v>39</v>
      </c>
      <c r="X2" s="218" t="s">
        <v>40</v>
      </c>
      <c r="Z2" s="15" t="s">
        <v>2</v>
      </c>
    </row>
    <row r="3" spans="1:27" s="10" customFormat="1" ht="15.75" thickBot="1">
      <c r="B3" s="16" t="s">
        <v>41</v>
      </c>
      <c r="C3" s="17"/>
      <c r="D3" s="17"/>
      <c r="E3" s="17"/>
      <c r="F3" s="18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9"/>
      <c r="X3" s="219"/>
      <c r="Z3" s="20" t="s">
        <v>42</v>
      </c>
      <c r="AA3" t="s">
        <v>43</v>
      </c>
    </row>
    <row r="4" spans="1:27" ht="15.75" thickBot="1">
      <c r="B4" s="21"/>
      <c r="C4" s="99" t="s">
        <v>44</v>
      </c>
      <c r="D4" s="202">
        <f>'S5_Macromolecular Composition'!D4</f>
        <v>0.58653846153846156</v>
      </c>
      <c r="E4" s="23">
        <f>'S6_Amino acids'!D6</f>
        <v>0.13942437847472641</v>
      </c>
      <c r="F4" s="24">
        <f>X4</f>
        <v>0.65016028962455619</v>
      </c>
      <c r="G4" s="25" t="s">
        <v>45</v>
      </c>
      <c r="H4" s="25" t="s">
        <v>46</v>
      </c>
      <c r="I4" s="25" t="s">
        <v>47</v>
      </c>
      <c r="J4" s="25" t="s">
        <v>48</v>
      </c>
      <c r="K4" s="25">
        <v>3</v>
      </c>
      <c r="L4" s="25">
        <v>7</v>
      </c>
      <c r="M4" s="25">
        <v>1</v>
      </c>
      <c r="N4" s="25">
        <v>2</v>
      </c>
      <c r="O4" s="25">
        <v>0</v>
      </c>
      <c r="P4" s="25">
        <v>0</v>
      </c>
      <c r="Q4" s="25">
        <f t="shared" ref="Q4:Q31" si="0">(K4*12.011)+(L4*1.008)+(N4*15.999)+(14.007*M4)+(O4*30.974)+(P4*32.066)</f>
        <v>89.094000000000008</v>
      </c>
      <c r="R4" s="26" t="s">
        <v>49</v>
      </c>
      <c r="S4" s="25">
        <f t="shared" ref="S4:S23" si="1">Q4-$Q$118</f>
        <v>89.094000000000008</v>
      </c>
      <c r="T4" s="25">
        <f t="shared" ref="T4:T31" si="2">E4*S4</f>
        <v>12.421875575827276</v>
      </c>
      <c r="U4" s="22">
        <f>SUM(T4:T23)</f>
        <v>125.78092165356007</v>
      </c>
      <c r="V4" s="22">
        <f t="shared" ref="V4:V23" si="3">T4/$U$4</f>
        <v>9.8758026356660034E-2</v>
      </c>
      <c r="W4" s="27">
        <f>V4*$D$4</f>
        <v>5.7925380843810215E-2</v>
      </c>
      <c r="X4" s="220">
        <f t="shared" ref="X4:X31" si="4">W4/S4*1000</f>
        <v>0.65016028962455619</v>
      </c>
    </row>
    <row r="5" spans="1:27">
      <c r="B5" s="21"/>
      <c r="C5" s="22"/>
      <c r="D5" s="127"/>
      <c r="E5" s="23">
        <f>'S6_Amino acids'!D7</f>
        <v>7.6854216163808192E-2</v>
      </c>
      <c r="F5" s="24">
        <f t="shared" ref="F5:F31" si="5">X5</f>
        <v>0.35838466691811321</v>
      </c>
      <c r="G5" s="25" t="s">
        <v>50</v>
      </c>
      <c r="H5" s="25" t="s">
        <v>46</v>
      </c>
      <c r="I5" s="25" t="s">
        <v>47</v>
      </c>
      <c r="J5" s="25" t="s">
        <v>51</v>
      </c>
      <c r="K5" s="25">
        <v>6</v>
      </c>
      <c r="L5" s="25">
        <v>15</v>
      </c>
      <c r="M5" s="25">
        <v>4</v>
      </c>
      <c r="N5" s="25">
        <v>2</v>
      </c>
      <c r="O5" s="25">
        <v>0</v>
      </c>
      <c r="P5" s="25">
        <v>0</v>
      </c>
      <c r="Q5" s="25">
        <f t="shared" si="0"/>
        <v>175.21200000000002</v>
      </c>
      <c r="R5" s="26" t="s">
        <v>49</v>
      </c>
      <c r="S5" s="25">
        <f t="shared" si="1"/>
        <v>175.21200000000002</v>
      </c>
      <c r="T5" s="25">
        <f t="shared" si="2"/>
        <v>13.465780922493161</v>
      </c>
      <c r="U5" s="22"/>
      <c r="V5" s="22">
        <f t="shared" si="3"/>
        <v>0.10705741972206347</v>
      </c>
      <c r="W5" s="27">
        <f t="shared" ref="W5:W23" si="6">V5*$D$4</f>
        <v>6.2793294260056462E-2</v>
      </c>
      <c r="X5" s="220">
        <f t="shared" si="4"/>
        <v>0.35838466691811321</v>
      </c>
    </row>
    <row r="6" spans="1:27">
      <c r="B6" s="21"/>
      <c r="C6" s="22"/>
      <c r="D6" s="23"/>
      <c r="E6" s="23">
        <f>'S6_Amino acids'!D8</f>
        <v>2.4027184894970403E-2</v>
      </c>
      <c r="F6" s="24">
        <f t="shared" si="5"/>
        <v>0.11204297025436227</v>
      </c>
      <c r="G6" s="25" t="s">
        <v>52</v>
      </c>
      <c r="H6" s="25" t="s">
        <v>46</v>
      </c>
      <c r="I6" s="25" t="s">
        <v>47</v>
      </c>
      <c r="J6" s="25" t="s">
        <v>53</v>
      </c>
      <c r="K6" s="25">
        <v>4</v>
      </c>
      <c r="L6" s="25">
        <v>8</v>
      </c>
      <c r="M6" s="25">
        <v>2</v>
      </c>
      <c r="N6" s="25">
        <v>3</v>
      </c>
      <c r="O6" s="25">
        <v>0</v>
      </c>
      <c r="P6" s="25">
        <v>0</v>
      </c>
      <c r="Q6" s="25">
        <f t="shared" si="0"/>
        <v>132.119</v>
      </c>
      <c r="R6" s="26" t="s">
        <v>49</v>
      </c>
      <c r="S6" s="25">
        <f t="shared" si="1"/>
        <v>132.119</v>
      </c>
      <c r="T6" s="25">
        <f t="shared" si="2"/>
        <v>3.1744476411385949</v>
      </c>
      <c r="U6" s="22"/>
      <c r="V6" s="22">
        <f t="shared" si="3"/>
        <v>2.5237910482815627E-2</v>
      </c>
      <c r="W6" s="27">
        <f t="shared" si="6"/>
        <v>1.4803005187036089E-2</v>
      </c>
      <c r="X6" s="220">
        <f t="shared" si="4"/>
        <v>0.11204297025436227</v>
      </c>
    </row>
    <row r="7" spans="1:27">
      <c r="B7" s="21"/>
      <c r="C7" s="22"/>
      <c r="D7" s="23"/>
      <c r="E7" s="23">
        <f>'S6_Amino acids'!D9</f>
        <v>6.1993342386301858E-2</v>
      </c>
      <c r="F7" s="24">
        <f t="shared" si="5"/>
        <v>0.28908581039849163</v>
      </c>
      <c r="G7" s="25" t="s">
        <v>54</v>
      </c>
      <c r="H7" s="25" t="s">
        <v>46</v>
      </c>
      <c r="I7" s="25" t="s">
        <v>47</v>
      </c>
      <c r="J7" s="25" t="s">
        <v>55</v>
      </c>
      <c r="K7" s="25">
        <v>4</v>
      </c>
      <c r="L7" s="25">
        <v>6</v>
      </c>
      <c r="M7" s="25">
        <v>1</v>
      </c>
      <c r="N7" s="25">
        <v>4</v>
      </c>
      <c r="O7" s="25">
        <v>0</v>
      </c>
      <c r="P7" s="25">
        <v>0</v>
      </c>
      <c r="Q7" s="25">
        <f t="shared" si="0"/>
        <v>132.095</v>
      </c>
      <c r="R7" s="26" t="s">
        <v>49</v>
      </c>
      <c r="S7" s="25">
        <f t="shared" si="1"/>
        <v>132.095</v>
      </c>
      <c r="T7" s="25">
        <f t="shared" si="2"/>
        <v>8.1890105625185434</v>
      </c>
      <c r="U7" s="22"/>
      <c r="V7" s="22">
        <f t="shared" si="3"/>
        <v>6.5105347097659499E-2</v>
      </c>
      <c r="W7" s="27">
        <f t="shared" si="6"/>
        <v>3.8186790124588747E-2</v>
      </c>
      <c r="X7" s="220">
        <f t="shared" si="4"/>
        <v>0.28908581039849163</v>
      </c>
    </row>
    <row r="8" spans="1:27">
      <c r="B8" s="21"/>
      <c r="C8" s="22"/>
      <c r="D8" s="23"/>
      <c r="E8" s="23">
        <f>'S6_Amino acids'!D10</f>
        <v>7.6943013223542628E-3</v>
      </c>
      <c r="F8" s="24">
        <f t="shared" si="5"/>
        <v>3.587987431557578E-2</v>
      </c>
      <c r="G8" s="25" t="s">
        <v>56</v>
      </c>
      <c r="H8" s="25" t="s">
        <v>46</v>
      </c>
      <c r="I8" s="25" t="s">
        <v>47</v>
      </c>
      <c r="J8" s="25" t="s">
        <v>57</v>
      </c>
      <c r="K8" s="25">
        <v>3</v>
      </c>
      <c r="L8" s="25">
        <v>7</v>
      </c>
      <c r="M8" s="25">
        <v>1</v>
      </c>
      <c r="N8" s="25">
        <v>2</v>
      </c>
      <c r="O8" s="25">
        <v>0</v>
      </c>
      <c r="P8" s="25">
        <v>1</v>
      </c>
      <c r="Q8" s="25">
        <f t="shared" si="0"/>
        <v>121.16000000000001</v>
      </c>
      <c r="R8" s="26" t="s">
        <v>49</v>
      </c>
      <c r="S8" s="25">
        <f t="shared" si="1"/>
        <v>121.16000000000001</v>
      </c>
      <c r="T8" s="25">
        <f t="shared" si="2"/>
        <v>0.93224154821644256</v>
      </c>
      <c r="U8" s="22"/>
      <c r="V8" s="22">
        <f t="shared" si="3"/>
        <v>7.4116291720625711E-3</v>
      </c>
      <c r="W8" s="27">
        <f t="shared" si="6"/>
        <v>4.3472055720751622E-3</v>
      </c>
      <c r="X8" s="220">
        <f t="shared" si="4"/>
        <v>3.587987431557578E-2</v>
      </c>
    </row>
    <row r="9" spans="1:27">
      <c r="B9" s="21"/>
      <c r="C9" s="22"/>
      <c r="D9" s="23"/>
      <c r="E9" s="23">
        <f>'S6_Amino acids'!D11</f>
        <v>5.2945427348483697E-2</v>
      </c>
      <c r="F9" s="24">
        <f t="shared" si="5"/>
        <v>0.24689379831394367</v>
      </c>
      <c r="G9" s="25" t="s">
        <v>58</v>
      </c>
      <c r="H9" s="25" t="s">
        <v>46</v>
      </c>
      <c r="I9" s="25" t="s">
        <v>47</v>
      </c>
      <c r="J9" s="25" t="s">
        <v>59</v>
      </c>
      <c r="K9" s="25">
        <v>5</v>
      </c>
      <c r="L9" s="25">
        <v>10</v>
      </c>
      <c r="M9" s="25">
        <v>2</v>
      </c>
      <c r="N9" s="25">
        <v>3</v>
      </c>
      <c r="O9" s="25">
        <v>0</v>
      </c>
      <c r="P9" s="25">
        <v>0</v>
      </c>
      <c r="Q9" s="25">
        <f t="shared" si="0"/>
        <v>146.14599999999999</v>
      </c>
      <c r="R9" s="26" t="s">
        <v>49</v>
      </c>
      <c r="S9" s="25">
        <f t="shared" si="1"/>
        <v>146.14599999999999</v>
      </c>
      <c r="T9" s="25">
        <f t="shared" si="2"/>
        <v>7.737762425271498</v>
      </c>
      <c r="U9" s="22"/>
      <c r="V9" s="22">
        <f t="shared" si="3"/>
        <v>6.1517774902172459E-2</v>
      </c>
      <c r="W9" s="27">
        <f t="shared" si="6"/>
        <v>3.6082541048389614E-2</v>
      </c>
      <c r="X9" s="220">
        <f t="shared" si="4"/>
        <v>0.24689379831394367</v>
      </c>
    </row>
    <row r="10" spans="1:27">
      <c r="B10" s="21"/>
      <c r="C10" s="22"/>
      <c r="D10" s="23"/>
      <c r="E10" s="23">
        <f>'S6_Amino acids'!D12</f>
        <v>2.9671934570283592E-2</v>
      </c>
      <c r="F10" s="24">
        <f t="shared" si="5"/>
        <v>0.13836542636934512</v>
      </c>
      <c r="G10" s="25" t="s">
        <v>60</v>
      </c>
      <c r="H10" s="25" t="s">
        <v>46</v>
      </c>
      <c r="I10" s="25" t="s">
        <v>47</v>
      </c>
      <c r="J10" s="25" t="s">
        <v>61</v>
      </c>
      <c r="K10" s="25">
        <v>5</v>
      </c>
      <c r="L10" s="25">
        <v>8</v>
      </c>
      <c r="M10" s="25">
        <v>1</v>
      </c>
      <c r="N10" s="25">
        <v>4</v>
      </c>
      <c r="O10" s="25">
        <v>0</v>
      </c>
      <c r="P10" s="25">
        <v>0</v>
      </c>
      <c r="Q10" s="25">
        <f t="shared" si="0"/>
        <v>146.12200000000001</v>
      </c>
      <c r="R10" s="26" t="s">
        <v>49</v>
      </c>
      <c r="S10" s="25">
        <f t="shared" si="1"/>
        <v>146.12200000000001</v>
      </c>
      <c r="T10" s="25">
        <f t="shared" si="2"/>
        <v>4.3357224232789795</v>
      </c>
      <c r="U10" s="22"/>
      <c r="V10" s="22">
        <f t="shared" si="3"/>
        <v>3.4470429746260828E-2</v>
      </c>
      <c r="W10" s="27">
        <f t="shared" si="6"/>
        <v>2.0218232831941449E-2</v>
      </c>
      <c r="X10" s="220">
        <f t="shared" si="4"/>
        <v>0.13836542636934512</v>
      </c>
    </row>
    <row r="11" spans="1:27">
      <c r="B11" s="21"/>
      <c r="C11" s="22"/>
      <c r="D11" s="23"/>
      <c r="E11" s="23">
        <f>'S6_Amino acids'!D13</f>
        <v>9.0090753482757843E-2</v>
      </c>
      <c r="F11" s="24">
        <f t="shared" si="5"/>
        <v>0.42010895811496834</v>
      </c>
      <c r="G11" s="25" t="s">
        <v>62</v>
      </c>
      <c r="H11" s="25" t="s">
        <v>46</v>
      </c>
      <c r="I11" s="25" t="s">
        <v>47</v>
      </c>
      <c r="J11" s="25" t="s">
        <v>63</v>
      </c>
      <c r="K11" s="25">
        <v>2</v>
      </c>
      <c r="L11" s="25">
        <v>5</v>
      </c>
      <c r="M11" s="25">
        <v>1</v>
      </c>
      <c r="N11" s="25">
        <v>2</v>
      </c>
      <c r="O11" s="25">
        <v>0</v>
      </c>
      <c r="P11" s="25">
        <v>0</v>
      </c>
      <c r="Q11" s="25">
        <f t="shared" si="0"/>
        <v>75.067000000000007</v>
      </c>
      <c r="R11" s="26" t="s">
        <v>49</v>
      </c>
      <c r="S11" s="25">
        <f t="shared" si="1"/>
        <v>75.067000000000007</v>
      </c>
      <c r="T11" s="25">
        <f t="shared" si="2"/>
        <v>6.762842591690184</v>
      </c>
      <c r="U11" s="22"/>
      <c r="V11" s="22">
        <f t="shared" si="3"/>
        <v>5.3766839221588501E-2</v>
      </c>
      <c r="W11" s="27">
        <f t="shared" si="6"/>
        <v>3.1536319158816335E-2</v>
      </c>
      <c r="X11" s="220">
        <f t="shared" si="4"/>
        <v>0.42010895811496834</v>
      </c>
    </row>
    <row r="12" spans="1:27">
      <c r="B12" s="21"/>
      <c r="C12" s="22"/>
      <c r="D12" s="23"/>
      <c r="E12" s="23">
        <f>'S6_Amino acids'!D14</f>
        <v>1.9755540972623796E-2</v>
      </c>
      <c r="F12" s="24">
        <f t="shared" si="5"/>
        <v>9.212354669222475E-2</v>
      </c>
      <c r="G12" s="25" t="s">
        <v>64</v>
      </c>
      <c r="H12" s="25" t="s">
        <v>46</v>
      </c>
      <c r="I12" s="25" t="s">
        <v>47</v>
      </c>
      <c r="J12" s="25" t="s">
        <v>65</v>
      </c>
      <c r="K12" s="25">
        <v>6</v>
      </c>
      <c r="L12" s="25">
        <v>9</v>
      </c>
      <c r="M12" s="25">
        <v>3</v>
      </c>
      <c r="N12" s="25">
        <v>2</v>
      </c>
      <c r="O12" s="25">
        <v>0</v>
      </c>
      <c r="P12" s="25">
        <v>0</v>
      </c>
      <c r="Q12" s="25">
        <f t="shared" si="0"/>
        <v>155.15700000000001</v>
      </c>
      <c r="R12" s="26" t="s">
        <v>49</v>
      </c>
      <c r="S12" s="25">
        <f t="shared" si="1"/>
        <v>155.15700000000001</v>
      </c>
      <c r="T12" s="25">
        <f t="shared" si="2"/>
        <v>3.0652104706893906</v>
      </c>
      <c r="U12" s="22"/>
      <c r="V12" s="22">
        <f t="shared" si="3"/>
        <v>2.4369438786050059E-2</v>
      </c>
      <c r="W12" s="27">
        <f t="shared" si="6"/>
        <v>1.4293613134125516E-2</v>
      </c>
      <c r="X12" s="220">
        <f t="shared" si="4"/>
        <v>9.212354669222475E-2</v>
      </c>
    </row>
    <row r="13" spans="1:27">
      <c r="B13" s="21"/>
      <c r="C13" s="22"/>
      <c r="D13" s="23"/>
      <c r="E13" s="23">
        <f>'S6_Amino acids'!D15</f>
        <v>4.9738626215635358E-2</v>
      </c>
      <c r="F13" s="24">
        <f t="shared" si="5"/>
        <v>0.23193992313006426</v>
      </c>
      <c r="G13" s="25" t="s">
        <v>66</v>
      </c>
      <c r="H13" s="25" t="s">
        <v>46</v>
      </c>
      <c r="I13" s="25" t="s">
        <v>47</v>
      </c>
      <c r="J13" s="25" t="s">
        <v>67</v>
      </c>
      <c r="K13" s="25">
        <v>6</v>
      </c>
      <c r="L13" s="25">
        <v>13</v>
      </c>
      <c r="M13" s="25">
        <v>1</v>
      </c>
      <c r="N13" s="25">
        <v>2</v>
      </c>
      <c r="O13" s="25">
        <v>0</v>
      </c>
      <c r="P13" s="25">
        <v>0</v>
      </c>
      <c r="Q13" s="25">
        <f t="shared" si="0"/>
        <v>131.17500000000001</v>
      </c>
      <c r="R13" s="26" t="s">
        <v>49</v>
      </c>
      <c r="S13" s="25">
        <f t="shared" si="1"/>
        <v>131.17500000000001</v>
      </c>
      <c r="T13" s="25">
        <f t="shared" si="2"/>
        <v>6.5244642938359689</v>
      </c>
      <c r="U13" s="22"/>
      <c r="V13" s="22">
        <f t="shared" si="3"/>
        <v>5.1871652775819059E-2</v>
      </c>
      <c r="W13" s="27">
        <f t="shared" si="6"/>
        <v>3.0424719416586182E-2</v>
      </c>
      <c r="X13" s="220">
        <f t="shared" si="4"/>
        <v>0.23193992313006426</v>
      </c>
    </row>
    <row r="14" spans="1:27">
      <c r="B14" s="21"/>
      <c r="C14" s="22"/>
      <c r="D14" s="23"/>
      <c r="E14" s="23">
        <f>'S6_Amino acids'!D16</f>
        <v>9.7950376160227434E-2</v>
      </c>
      <c r="F14" s="24">
        <f t="shared" si="5"/>
        <v>0.45675975485672793</v>
      </c>
      <c r="G14" s="25" t="s">
        <v>68</v>
      </c>
      <c r="H14" s="25" t="s">
        <v>46</v>
      </c>
      <c r="I14" s="25" t="s">
        <v>47</v>
      </c>
      <c r="J14" s="25" t="s">
        <v>67</v>
      </c>
      <c r="K14" s="25">
        <v>6</v>
      </c>
      <c r="L14" s="25">
        <v>13</v>
      </c>
      <c r="M14" s="25">
        <v>1</v>
      </c>
      <c r="N14" s="25">
        <v>2</v>
      </c>
      <c r="O14" s="25">
        <v>0</v>
      </c>
      <c r="P14" s="25">
        <v>0</v>
      </c>
      <c r="Q14" s="25">
        <f t="shared" si="0"/>
        <v>131.17500000000001</v>
      </c>
      <c r="R14" s="26" t="s">
        <v>49</v>
      </c>
      <c r="S14" s="25">
        <f t="shared" si="1"/>
        <v>131.17500000000001</v>
      </c>
      <c r="T14" s="25">
        <f t="shared" si="2"/>
        <v>12.848640592817835</v>
      </c>
      <c r="U14" s="22"/>
      <c r="V14" s="22">
        <f t="shared" si="3"/>
        <v>0.10215094963453204</v>
      </c>
      <c r="W14" s="27">
        <f t="shared" si="6"/>
        <v>5.9915460843331297E-2</v>
      </c>
      <c r="X14" s="220">
        <f t="shared" si="4"/>
        <v>0.45675975485672793</v>
      </c>
    </row>
    <row r="15" spans="1:27">
      <c r="B15" s="21"/>
      <c r="C15" s="22"/>
      <c r="D15" s="23"/>
      <c r="E15" s="23">
        <f>'S6_Amino acids'!D17</f>
        <v>2.7752329839927058E-2</v>
      </c>
      <c r="F15" s="24">
        <f t="shared" si="5"/>
        <v>0.1294139733945735</v>
      </c>
      <c r="G15" s="25" t="s">
        <v>69</v>
      </c>
      <c r="H15" s="25" t="s">
        <v>46</v>
      </c>
      <c r="I15" s="25" t="s">
        <v>47</v>
      </c>
      <c r="J15" s="25" t="s">
        <v>70</v>
      </c>
      <c r="K15" s="25">
        <v>6</v>
      </c>
      <c r="L15" s="25">
        <v>15</v>
      </c>
      <c r="M15" s="25">
        <v>2</v>
      </c>
      <c r="N15" s="25">
        <v>2</v>
      </c>
      <c r="O15" s="25">
        <v>0</v>
      </c>
      <c r="P15" s="25">
        <v>0</v>
      </c>
      <c r="Q15" s="25">
        <f t="shared" si="0"/>
        <v>147.19800000000001</v>
      </c>
      <c r="R15" s="26" t="s">
        <v>49</v>
      </c>
      <c r="S15" s="25">
        <f t="shared" si="1"/>
        <v>147.19800000000001</v>
      </c>
      <c r="T15" s="25">
        <f t="shared" si="2"/>
        <v>4.0850874477775836</v>
      </c>
      <c r="U15" s="22"/>
      <c r="V15" s="22">
        <f t="shared" si="3"/>
        <v>3.2477798652399685E-2</v>
      </c>
      <c r="W15" s="27">
        <f t="shared" si="6"/>
        <v>1.9049478055734433E-2</v>
      </c>
      <c r="X15" s="220">
        <f t="shared" si="4"/>
        <v>0.1294139733945735</v>
      </c>
    </row>
    <row r="16" spans="1:27">
      <c r="B16" s="21"/>
      <c r="C16" s="22"/>
      <c r="D16" s="23"/>
      <c r="E16" s="23">
        <f>'S6_Amino acids'!D18</f>
        <v>2.3218626302266634E-2</v>
      </c>
      <c r="F16" s="24">
        <f t="shared" si="5"/>
        <v>0.10827251996036294</v>
      </c>
      <c r="G16" s="25" t="s">
        <v>71</v>
      </c>
      <c r="H16" s="25" t="s">
        <v>46</v>
      </c>
      <c r="I16" s="25" t="s">
        <v>47</v>
      </c>
      <c r="J16" s="25" t="s">
        <v>72</v>
      </c>
      <c r="K16" s="25">
        <v>5</v>
      </c>
      <c r="L16" s="25">
        <v>11</v>
      </c>
      <c r="M16" s="25">
        <v>1</v>
      </c>
      <c r="N16" s="25">
        <v>2</v>
      </c>
      <c r="O16" s="25">
        <v>0</v>
      </c>
      <c r="P16" s="25">
        <v>1</v>
      </c>
      <c r="Q16" s="25">
        <f t="shared" si="0"/>
        <v>149.214</v>
      </c>
      <c r="R16" s="26" t="s">
        <v>49</v>
      </c>
      <c r="S16" s="25">
        <f t="shared" si="1"/>
        <v>149.214</v>
      </c>
      <c r="T16" s="25">
        <f t="shared" si="2"/>
        <v>3.4645441050664134</v>
      </c>
      <c r="U16" s="22"/>
      <c r="V16" s="22">
        <f t="shared" si="3"/>
        <v>2.7544273483770851E-2</v>
      </c>
      <c r="W16" s="27">
        <f t="shared" si="6"/>
        <v>1.6155775793365596E-2</v>
      </c>
      <c r="X16" s="220">
        <f t="shared" si="4"/>
        <v>0.10827251996036294</v>
      </c>
    </row>
    <row r="17" spans="2:25">
      <c r="B17" s="21"/>
      <c r="C17" s="22"/>
      <c r="D17" s="23"/>
      <c r="E17" s="23">
        <f>'S6_Amino acids'!D19</f>
        <v>3.5053902702968057E-2</v>
      </c>
      <c r="F17" s="24">
        <f t="shared" si="5"/>
        <v>0.16346248613877815</v>
      </c>
      <c r="G17" s="25" t="s">
        <v>73</v>
      </c>
      <c r="H17" s="25" t="s">
        <v>46</v>
      </c>
      <c r="I17" s="25" t="s">
        <v>47</v>
      </c>
      <c r="J17" s="25" t="s">
        <v>74</v>
      </c>
      <c r="K17" s="25">
        <v>9</v>
      </c>
      <c r="L17" s="25">
        <v>11</v>
      </c>
      <c r="M17" s="25">
        <v>1</v>
      </c>
      <c r="N17" s="25">
        <v>2</v>
      </c>
      <c r="O17" s="25">
        <v>0</v>
      </c>
      <c r="P17" s="25">
        <v>0</v>
      </c>
      <c r="Q17" s="25">
        <f t="shared" si="0"/>
        <v>165.19199999999998</v>
      </c>
      <c r="R17" s="26" t="s">
        <v>49</v>
      </c>
      <c r="S17" s="25">
        <f t="shared" si="1"/>
        <v>165.19199999999998</v>
      </c>
      <c r="T17" s="25">
        <f t="shared" si="2"/>
        <v>5.7906242953086986</v>
      </c>
      <c r="U17" s="22"/>
      <c r="V17" s="22">
        <f t="shared" si="3"/>
        <v>4.603738165679757E-2</v>
      </c>
      <c r="W17" s="27">
        <f t="shared" si="6"/>
        <v>2.7002695010237037E-2</v>
      </c>
      <c r="X17" s="220">
        <f t="shared" si="4"/>
        <v>0.16346248613877815</v>
      </c>
    </row>
    <row r="18" spans="2:25">
      <c r="B18" s="21"/>
      <c r="C18" s="22"/>
      <c r="D18" s="23"/>
      <c r="E18" s="23">
        <f>'S6_Amino acids'!D20</f>
        <v>5.3959013298623071E-2</v>
      </c>
      <c r="F18" s="24">
        <f t="shared" si="5"/>
        <v>0.25162032707535009</v>
      </c>
      <c r="G18" s="25" t="s">
        <v>75</v>
      </c>
      <c r="H18" s="25" t="s">
        <v>46</v>
      </c>
      <c r="I18" s="25" t="s">
        <v>47</v>
      </c>
      <c r="J18" s="25" t="s">
        <v>76</v>
      </c>
      <c r="K18" s="25">
        <v>5</v>
      </c>
      <c r="L18" s="25">
        <v>9</v>
      </c>
      <c r="M18" s="25">
        <v>1</v>
      </c>
      <c r="N18" s="25">
        <v>2</v>
      </c>
      <c r="O18" s="25">
        <v>0</v>
      </c>
      <c r="P18" s="25">
        <v>0</v>
      </c>
      <c r="Q18" s="25">
        <f t="shared" si="0"/>
        <v>115.13200000000001</v>
      </c>
      <c r="R18" s="26" t="s">
        <v>49</v>
      </c>
      <c r="S18" s="25">
        <f t="shared" si="1"/>
        <v>115.13200000000001</v>
      </c>
      <c r="T18" s="25">
        <f t="shared" si="2"/>
        <v>6.2124091190970718</v>
      </c>
      <c r="U18" s="22"/>
      <c r="V18" s="22">
        <f t="shared" si="3"/>
        <v>4.939071074870946E-2</v>
      </c>
      <c r="W18" s="27">
        <f t="shared" si="6"/>
        <v>2.8969551496839205E-2</v>
      </c>
      <c r="X18" s="220">
        <f t="shared" si="4"/>
        <v>0.25162032707535009</v>
      </c>
    </row>
    <row r="19" spans="2:25">
      <c r="B19" s="21"/>
      <c r="C19" s="22"/>
      <c r="D19" s="23"/>
      <c r="E19" s="23">
        <f>'S6_Amino acids'!D21</f>
        <v>5.0775313839851975E-2</v>
      </c>
      <c r="F19" s="24">
        <f t="shared" si="5"/>
        <v>0.23677417904272771</v>
      </c>
      <c r="G19" s="25" t="s">
        <v>77</v>
      </c>
      <c r="H19" s="25" t="s">
        <v>46</v>
      </c>
      <c r="I19" s="25" t="s">
        <v>47</v>
      </c>
      <c r="J19" s="25" t="s">
        <v>78</v>
      </c>
      <c r="K19" s="25">
        <v>3</v>
      </c>
      <c r="L19" s="25">
        <v>7</v>
      </c>
      <c r="M19" s="25">
        <v>1</v>
      </c>
      <c r="N19" s="25">
        <v>3</v>
      </c>
      <c r="O19" s="25">
        <v>0</v>
      </c>
      <c r="P19" s="25">
        <v>0</v>
      </c>
      <c r="Q19" s="25">
        <f t="shared" si="0"/>
        <v>105.093</v>
      </c>
      <c r="R19" s="26" t="s">
        <v>49</v>
      </c>
      <c r="S19" s="25">
        <f t="shared" si="1"/>
        <v>105.093</v>
      </c>
      <c r="T19" s="25">
        <f t="shared" si="2"/>
        <v>5.3361300573715642</v>
      </c>
      <c r="U19" s="22"/>
      <c r="V19" s="22">
        <f t="shared" si="3"/>
        <v>4.2424001885348978E-2</v>
      </c>
      <c r="W19" s="27">
        <f t="shared" si="6"/>
        <v>2.4883308798137382E-2</v>
      </c>
      <c r="X19" s="220">
        <f t="shared" si="4"/>
        <v>0.23677417904272771</v>
      </c>
    </row>
    <row r="20" spans="2:25">
      <c r="B20" s="21"/>
      <c r="C20" s="22"/>
      <c r="D20" s="23"/>
      <c r="E20" s="23">
        <f>'S6_Amino acids'!D22</f>
        <v>5.1763632333969356E-2</v>
      </c>
      <c r="F20" s="24">
        <f t="shared" si="5"/>
        <v>0.24138288123244653</v>
      </c>
      <c r="G20" s="25" t="s">
        <v>79</v>
      </c>
      <c r="H20" s="25" t="s">
        <v>46</v>
      </c>
      <c r="I20" s="25" t="s">
        <v>47</v>
      </c>
      <c r="J20" s="25" t="s">
        <v>80</v>
      </c>
      <c r="K20" s="25">
        <v>4</v>
      </c>
      <c r="L20" s="25">
        <v>9</v>
      </c>
      <c r="M20" s="25">
        <v>1</v>
      </c>
      <c r="N20" s="25">
        <v>3</v>
      </c>
      <c r="O20" s="25">
        <v>0</v>
      </c>
      <c r="P20" s="25">
        <v>0</v>
      </c>
      <c r="Q20" s="25">
        <f t="shared" si="0"/>
        <v>119.12</v>
      </c>
      <c r="R20" s="26" t="s">
        <v>49</v>
      </c>
      <c r="S20" s="25">
        <f t="shared" si="1"/>
        <v>119.12</v>
      </c>
      <c r="T20" s="25">
        <f t="shared" si="2"/>
        <v>6.1660838836224299</v>
      </c>
      <c r="U20" s="22"/>
      <c r="V20" s="22">
        <f t="shared" si="3"/>
        <v>4.9022409778533428E-2</v>
      </c>
      <c r="W20" s="27">
        <f t="shared" si="6"/>
        <v>2.8753528812409033E-2</v>
      </c>
      <c r="X20" s="220">
        <f t="shared" si="4"/>
        <v>0.24138288123244653</v>
      </c>
    </row>
    <row r="21" spans="2:25">
      <c r="B21" s="21"/>
      <c r="C21" s="22"/>
      <c r="D21" s="23"/>
      <c r="E21" s="23">
        <f>'S6_Amino acids'!D23</f>
        <v>1.4498466265419464E-2</v>
      </c>
      <c r="F21" s="24">
        <f t="shared" si="5"/>
        <v>6.7608886834275517E-2</v>
      </c>
      <c r="G21" s="25" t="s">
        <v>81</v>
      </c>
      <c r="H21" s="25" t="s">
        <v>46</v>
      </c>
      <c r="I21" s="25" t="s">
        <v>47</v>
      </c>
      <c r="J21" s="25" t="s">
        <v>82</v>
      </c>
      <c r="K21" s="25">
        <v>11</v>
      </c>
      <c r="L21" s="25">
        <v>12</v>
      </c>
      <c r="M21" s="25">
        <v>2</v>
      </c>
      <c r="N21" s="25">
        <v>2</v>
      </c>
      <c r="O21" s="25">
        <v>0</v>
      </c>
      <c r="P21" s="25">
        <v>0</v>
      </c>
      <c r="Q21" s="25">
        <f t="shared" si="0"/>
        <v>204.22899999999998</v>
      </c>
      <c r="R21" s="26" t="s">
        <v>49</v>
      </c>
      <c r="S21" s="25">
        <f t="shared" si="1"/>
        <v>204.22899999999998</v>
      </c>
      <c r="T21" s="25">
        <f t="shared" si="2"/>
        <v>2.9610072669203515</v>
      </c>
      <c r="U21" s="22"/>
      <c r="V21" s="22">
        <f t="shared" si="3"/>
        <v>2.3540988792210397E-2</v>
      </c>
      <c r="W21" s="27">
        <f t="shared" si="6"/>
        <v>1.3807695349277253E-2</v>
      </c>
      <c r="X21" s="220">
        <f t="shared" si="4"/>
        <v>6.7608886834275517E-2</v>
      </c>
    </row>
    <row r="22" spans="2:25">
      <c r="B22" s="21"/>
      <c r="C22" s="22"/>
      <c r="D22" s="23"/>
      <c r="E22" s="23">
        <f>'S6_Amino acids'!D24</f>
        <v>2.235808894288905E-2</v>
      </c>
      <c r="F22" s="24">
        <f t="shared" si="5"/>
        <v>0.10425968357603506</v>
      </c>
      <c r="G22" s="25" t="s">
        <v>83</v>
      </c>
      <c r="H22" s="25" t="s">
        <v>46</v>
      </c>
      <c r="I22" s="25" t="s">
        <v>47</v>
      </c>
      <c r="J22" s="25" t="s">
        <v>84</v>
      </c>
      <c r="K22" s="25">
        <v>9</v>
      </c>
      <c r="L22" s="25">
        <v>11</v>
      </c>
      <c r="M22" s="25">
        <v>1</v>
      </c>
      <c r="N22" s="25">
        <v>3</v>
      </c>
      <c r="O22" s="25">
        <v>0</v>
      </c>
      <c r="P22" s="25">
        <v>0</v>
      </c>
      <c r="Q22" s="25">
        <f t="shared" si="0"/>
        <v>181.19099999999997</v>
      </c>
      <c r="R22" s="26" t="s">
        <v>49</v>
      </c>
      <c r="S22" s="25">
        <f t="shared" si="1"/>
        <v>181.19099999999997</v>
      </c>
      <c r="T22" s="25">
        <f t="shared" si="2"/>
        <v>4.0510844936510093</v>
      </c>
      <c r="U22" s="22"/>
      <c r="V22" s="22">
        <f t="shared" si="3"/>
        <v>3.2207463901472756E-2</v>
      </c>
      <c r="W22" s="27">
        <f t="shared" si="6"/>
        <v>1.8890916326825366E-2</v>
      </c>
      <c r="X22" s="220">
        <f t="shared" si="4"/>
        <v>0.10425968357603506</v>
      </c>
    </row>
    <row r="23" spans="2:25" ht="15.75" thickBot="1">
      <c r="B23" s="21"/>
      <c r="C23" s="22"/>
      <c r="D23" s="23"/>
      <c r="E23" s="23">
        <f>'S6_Amino acids'!D25</f>
        <v>7.0474544481912468E-2</v>
      </c>
      <c r="F23" s="24">
        <f t="shared" si="5"/>
        <v>0.32863514080376316</v>
      </c>
      <c r="G23" s="25" t="s">
        <v>85</v>
      </c>
      <c r="H23" s="25" t="s">
        <v>46</v>
      </c>
      <c r="I23" s="25" t="s">
        <v>47</v>
      </c>
      <c r="J23" s="25" t="s">
        <v>86</v>
      </c>
      <c r="K23" s="25">
        <v>5</v>
      </c>
      <c r="L23" s="25">
        <v>11</v>
      </c>
      <c r="M23" s="25">
        <v>1</v>
      </c>
      <c r="N23" s="25">
        <v>2</v>
      </c>
      <c r="O23" s="25">
        <v>0</v>
      </c>
      <c r="P23" s="25">
        <v>0</v>
      </c>
      <c r="Q23" s="25">
        <f t="shared" si="0"/>
        <v>117.14800000000001</v>
      </c>
      <c r="R23" s="26" t="s">
        <v>49</v>
      </c>
      <c r="S23" s="25">
        <f t="shared" si="1"/>
        <v>117.14800000000001</v>
      </c>
      <c r="T23" s="25">
        <f t="shared" si="2"/>
        <v>8.2559519369670831</v>
      </c>
      <c r="U23" s="22"/>
      <c r="V23" s="22">
        <f t="shared" si="3"/>
        <v>6.5637553203072824E-2</v>
      </c>
      <c r="W23" s="27">
        <f t="shared" si="6"/>
        <v>3.8498949474879252E-2</v>
      </c>
      <c r="X23" s="220">
        <f t="shared" si="4"/>
        <v>0.32863514080376316</v>
      </c>
    </row>
    <row r="24" spans="2:25" ht="15.75" thickBot="1">
      <c r="B24" s="29"/>
      <c r="C24" s="100" t="s">
        <v>87</v>
      </c>
      <c r="D24" s="201">
        <f>'S5_Macromolecular Composition'!D5</f>
        <v>1.7307692307692305E-2</v>
      </c>
      <c r="E24" s="31">
        <f>S7_DNA!F6</f>
        <v>0.16889633071808025</v>
      </c>
      <c r="F24" s="32">
        <f t="shared" si="5"/>
        <v>6.0609137130767576E-3</v>
      </c>
      <c r="G24" s="30" t="s">
        <v>88</v>
      </c>
      <c r="H24" s="30" t="s">
        <v>46</v>
      </c>
      <c r="I24" s="30" t="s">
        <v>87</v>
      </c>
      <c r="J24" s="30" t="s">
        <v>89</v>
      </c>
      <c r="K24" s="30">
        <v>10</v>
      </c>
      <c r="L24" s="30">
        <v>12</v>
      </c>
      <c r="M24" s="30">
        <v>5</v>
      </c>
      <c r="N24" s="30">
        <v>12</v>
      </c>
      <c r="O24" s="30">
        <v>3</v>
      </c>
      <c r="P24" s="33">
        <v>0</v>
      </c>
      <c r="Q24" s="33">
        <f t="shared" si="0"/>
        <v>487.15099999999995</v>
      </c>
      <c r="R24" s="34" t="s">
        <v>90</v>
      </c>
      <c r="S24" s="35">
        <f>Q24-$Q$116</f>
        <v>487.15099999999995</v>
      </c>
      <c r="T24" s="35">
        <f t="shared" si="2"/>
        <v>82.278016405643498</v>
      </c>
      <c r="U24" s="30">
        <f>SUM(T24:T27)</f>
        <v>482.3044613982533</v>
      </c>
      <c r="V24" s="30">
        <f>T24/$U$24</f>
        <v>0.17059352129381211</v>
      </c>
      <c r="W24" s="36">
        <f>V24*$D$24</f>
        <v>2.9525801762390553E-3</v>
      </c>
      <c r="X24" s="221">
        <f t="shared" si="4"/>
        <v>6.0609137130767576E-3</v>
      </c>
    </row>
    <row r="25" spans="2:25">
      <c r="B25" s="29"/>
      <c r="C25" s="35" t="s">
        <v>91</v>
      </c>
      <c r="D25" s="31"/>
      <c r="E25" s="31">
        <f>S7_DNA!F7</f>
        <v>0.33086338395671822</v>
      </c>
      <c r="F25" s="32">
        <f t="shared" si="5"/>
        <v>1.1873167477661395E-2</v>
      </c>
      <c r="G25" s="30" t="s">
        <v>92</v>
      </c>
      <c r="H25" s="30" t="s">
        <v>46</v>
      </c>
      <c r="I25" s="30" t="s">
        <v>87</v>
      </c>
      <c r="J25" s="30" t="s">
        <v>93</v>
      </c>
      <c r="K25" s="30">
        <v>9</v>
      </c>
      <c r="L25" s="30">
        <v>10</v>
      </c>
      <c r="M25" s="30">
        <v>3</v>
      </c>
      <c r="N25" s="30">
        <v>13</v>
      </c>
      <c r="O25" s="30">
        <v>3</v>
      </c>
      <c r="P25" s="33">
        <v>0</v>
      </c>
      <c r="Q25" s="33">
        <f t="shared" si="0"/>
        <v>461.10900000000004</v>
      </c>
      <c r="R25" s="34" t="s">
        <v>90</v>
      </c>
      <c r="S25" s="35">
        <f>Q25-$Q$116</f>
        <v>461.10900000000004</v>
      </c>
      <c r="T25" s="35">
        <f t="shared" si="2"/>
        <v>152.5640841128984</v>
      </c>
      <c r="U25" s="33"/>
      <c r="V25" s="30">
        <f>T25/$U$24</f>
        <v>0.31632318654195829</v>
      </c>
      <c r="W25" s="36">
        <f>V25*$D$24</f>
        <v>5.4748243824569694E-3</v>
      </c>
      <c r="X25" s="221">
        <f t="shared" si="4"/>
        <v>1.1873167477661395E-2</v>
      </c>
    </row>
    <row r="26" spans="2:25">
      <c r="B26" s="29"/>
      <c r="C26" s="35" t="s">
        <v>91</v>
      </c>
      <c r="D26" s="31"/>
      <c r="E26" s="31">
        <f>S7_DNA!F8</f>
        <v>0.33099351624933521</v>
      </c>
      <c r="F26" s="32">
        <f t="shared" si="5"/>
        <v>1.1877837328057098E-2</v>
      </c>
      <c r="G26" s="30" t="s">
        <v>94</v>
      </c>
      <c r="H26" s="30" t="s">
        <v>46</v>
      </c>
      <c r="I26" s="30" t="s">
        <v>87</v>
      </c>
      <c r="J26" s="30" t="s">
        <v>95</v>
      </c>
      <c r="K26" s="30">
        <v>10</v>
      </c>
      <c r="L26" s="30">
        <v>12</v>
      </c>
      <c r="M26" s="30">
        <v>5</v>
      </c>
      <c r="N26" s="30">
        <v>13</v>
      </c>
      <c r="O26" s="30">
        <v>3</v>
      </c>
      <c r="P26" s="33">
        <v>0</v>
      </c>
      <c r="Q26" s="33">
        <f t="shared" si="0"/>
        <v>503.15</v>
      </c>
      <c r="R26" s="34" t="s">
        <v>90</v>
      </c>
      <c r="S26" s="35">
        <f>Q26-$Q$116</f>
        <v>503.15</v>
      </c>
      <c r="T26" s="35">
        <f t="shared" si="2"/>
        <v>166.53938770085301</v>
      </c>
      <c r="U26" s="33"/>
      <c r="V26" s="30">
        <f>T26/$U$24</f>
        <v>0.34529928920424485</v>
      </c>
      <c r="W26" s="36">
        <f>V26*$D$24</f>
        <v>5.9763338516119289E-3</v>
      </c>
      <c r="X26" s="221">
        <f t="shared" si="4"/>
        <v>1.1877837328057098E-2</v>
      </c>
    </row>
    <row r="27" spans="2:25" ht="15.75" thickBot="1">
      <c r="B27" s="29"/>
      <c r="C27" s="35" t="s">
        <v>91</v>
      </c>
      <c r="D27" s="31"/>
      <c r="E27" s="31">
        <f>S7_DNA!F9</f>
        <v>0.16924676907586625</v>
      </c>
      <c r="F27" s="32">
        <f t="shared" si="5"/>
        <v>6.0734893364740392E-3</v>
      </c>
      <c r="G27" s="30" t="s">
        <v>96</v>
      </c>
      <c r="H27" s="30" t="s">
        <v>46</v>
      </c>
      <c r="I27" s="30" t="s">
        <v>87</v>
      </c>
      <c r="J27" s="30" t="s">
        <v>97</v>
      </c>
      <c r="K27" s="30">
        <v>10</v>
      </c>
      <c r="L27" s="30">
        <v>13</v>
      </c>
      <c r="M27" s="30">
        <v>2</v>
      </c>
      <c r="N27" s="30">
        <v>14</v>
      </c>
      <c r="O27" s="30">
        <v>3</v>
      </c>
      <c r="P27" s="33">
        <v>0</v>
      </c>
      <c r="Q27" s="33">
        <f t="shared" si="0"/>
        <v>478.13600000000008</v>
      </c>
      <c r="R27" s="34" t="s">
        <v>90</v>
      </c>
      <c r="S27" s="35">
        <f>Q27-$Q$116</f>
        <v>478.13600000000008</v>
      </c>
      <c r="T27" s="35">
        <f t="shared" si="2"/>
        <v>80.922973178858399</v>
      </c>
      <c r="U27" s="33"/>
      <c r="V27" s="30">
        <f>T27/$U$24</f>
        <v>0.16778400295998477</v>
      </c>
      <c r="W27" s="36">
        <f>V27*$D$24</f>
        <v>2.9039538973843516E-3</v>
      </c>
      <c r="X27" s="221">
        <f t="shared" si="4"/>
        <v>6.0734893364740392E-3</v>
      </c>
      <c r="Y27" s="37"/>
    </row>
    <row r="28" spans="2:25" ht="15.75" thickBot="1">
      <c r="B28" s="38"/>
      <c r="C28" s="101" t="s">
        <v>98</v>
      </c>
      <c r="D28" s="200">
        <f>'S5_Macromolecular Composition'!D6</f>
        <v>0.22019230769230771</v>
      </c>
      <c r="E28" s="40">
        <f>S8_RNA!L6</f>
        <v>6.6005008582978877E-2</v>
      </c>
      <c r="F28" s="41">
        <f>X28</f>
        <v>0.11988494645479879</v>
      </c>
      <c r="G28" s="39" t="s">
        <v>99</v>
      </c>
      <c r="H28" s="39" t="s">
        <v>46</v>
      </c>
      <c r="I28" s="39" t="s">
        <v>98</v>
      </c>
      <c r="J28" s="39" t="s">
        <v>100</v>
      </c>
      <c r="K28" s="39">
        <v>9</v>
      </c>
      <c r="L28" s="39">
        <v>12</v>
      </c>
      <c r="M28" s="39">
        <v>3</v>
      </c>
      <c r="N28" s="39">
        <v>14</v>
      </c>
      <c r="O28" s="39">
        <v>3</v>
      </c>
      <c r="P28" s="42">
        <v>0</v>
      </c>
      <c r="Q28" s="42">
        <f t="shared" si="0"/>
        <v>479.12400000000002</v>
      </c>
      <c r="R28" s="43" t="s">
        <v>90</v>
      </c>
      <c r="S28" s="44">
        <f>Q28-$Q$117</f>
        <v>479.12400000000002</v>
      </c>
      <c r="T28" s="44">
        <f t="shared" si="2"/>
        <v>31.624583732311173</v>
      </c>
      <c r="U28" s="39">
        <f>SUM(T28:T31)</f>
        <v>121.23119364795726</v>
      </c>
      <c r="V28" s="39">
        <f>T28/$U$28</f>
        <v>0.26086176981928982</v>
      </c>
      <c r="W28" s="45">
        <f>V28*$D$28</f>
        <v>5.7439755085209016E-2</v>
      </c>
      <c r="X28" s="222">
        <f t="shared" si="4"/>
        <v>0.11988494645479879</v>
      </c>
    </row>
    <row r="29" spans="2:25">
      <c r="B29" s="38"/>
      <c r="C29" s="39"/>
      <c r="D29" s="128"/>
      <c r="E29" s="40">
        <f>S8_RNA!L7</f>
        <v>7.7375546713325694E-2</v>
      </c>
      <c r="F29" s="41">
        <f t="shared" si="5"/>
        <v>0.14053726336504005</v>
      </c>
      <c r="G29" s="39" t="s">
        <v>101</v>
      </c>
      <c r="H29" s="39" t="s">
        <v>46</v>
      </c>
      <c r="I29" s="39" t="s">
        <v>98</v>
      </c>
      <c r="J29" s="39" t="s">
        <v>102</v>
      </c>
      <c r="K29" s="39">
        <v>10</v>
      </c>
      <c r="L29" s="39">
        <v>12</v>
      </c>
      <c r="M29" s="39">
        <v>5</v>
      </c>
      <c r="N29" s="39">
        <v>14</v>
      </c>
      <c r="O29" s="39">
        <v>3</v>
      </c>
      <c r="P29" s="42">
        <v>0</v>
      </c>
      <c r="Q29" s="42">
        <f t="shared" si="0"/>
        <v>519.149</v>
      </c>
      <c r="R29" s="43" t="s">
        <v>90</v>
      </c>
      <c r="S29" s="44">
        <f>Q29-$Q$117</f>
        <v>519.149</v>
      </c>
      <c r="T29" s="44">
        <f t="shared" si="2"/>
        <v>40.169437700676319</v>
      </c>
      <c r="U29" s="42"/>
      <c r="V29" s="39">
        <f>T29/$U$28</f>
        <v>0.33134572457748934</v>
      </c>
      <c r="W29" s="45">
        <f>V29*$D$28</f>
        <v>7.2959779738697175E-2</v>
      </c>
      <c r="X29" s="222">
        <f t="shared" si="4"/>
        <v>0.14053726336504005</v>
      </c>
    </row>
    <row r="30" spans="2:25">
      <c r="B30" s="38"/>
      <c r="C30" s="39"/>
      <c r="D30" s="40"/>
      <c r="E30" s="40">
        <f>S8_RNA!L8</f>
        <v>4.7642363487945982E-2</v>
      </c>
      <c r="F30" s="41">
        <f t="shared" si="5"/>
        <v>8.653286043516023E-2</v>
      </c>
      <c r="G30" s="39" t="s">
        <v>103</v>
      </c>
      <c r="H30" s="39" t="s">
        <v>46</v>
      </c>
      <c r="I30" s="39" t="s">
        <v>98</v>
      </c>
      <c r="J30" s="39" t="s">
        <v>104</v>
      </c>
      <c r="K30" s="39">
        <v>9</v>
      </c>
      <c r="L30" s="39">
        <v>11</v>
      </c>
      <c r="M30" s="39">
        <v>2</v>
      </c>
      <c r="N30" s="39">
        <v>15</v>
      </c>
      <c r="O30" s="39">
        <v>3</v>
      </c>
      <c r="P30" s="42">
        <v>0</v>
      </c>
      <c r="Q30" s="42">
        <f t="shared" si="0"/>
        <v>480.10800000000006</v>
      </c>
      <c r="R30" s="43" t="s">
        <v>90</v>
      </c>
      <c r="S30" s="44">
        <f>Q30-$Q$117</f>
        <v>480.10800000000006</v>
      </c>
      <c r="T30" s="44">
        <f t="shared" si="2"/>
        <v>22.873479849470773</v>
      </c>
      <c r="U30" s="42"/>
      <c r="V30" s="39">
        <f>T30/$U$28</f>
        <v>0.18867652096120552</v>
      </c>
      <c r="W30" s="45">
        <f>V30*$D$28</f>
        <v>4.1545118557803913E-2</v>
      </c>
      <c r="X30" s="222">
        <f t="shared" si="4"/>
        <v>8.653286043516023E-2</v>
      </c>
    </row>
    <row r="31" spans="2:25" ht="15.75" thickBot="1">
      <c r="B31" s="38"/>
      <c r="C31" s="39"/>
      <c r="D31" s="40"/>
      <c r="E31" s="40">
        <f>S8_RNA!L9</f>
        <v>5.2794777631916916E-2</v>
      </c>
      <c r="F31" s="41">
        <f t="shared" si="5"/>
        <v>9.5891194098375473E-2</v>
      </c>
      <c r="G31" s="39" t="s">
        <v>105</v>
      </c>
      <c r="H31" s="39" t="s">
        <v>46</v>
      </c>
      <c r="I31" s="39" t="s">
        <v>98</v>
      </c>
      <c r="J31" s="39" t="s">
        <v>95</v>
      </c>
      <c r="K31" s="203">
        <v>10</v>
      </c>
      <c r="L31" s="203">
        <v>12</v>
      </c>
      <c r="M31" s="203">
        <v>5</v>
      </c>
      <c r="N31" s="203">
        <v>13</v>
      </c>
      <c r="O31" s="203">
        <v>3</v>
      </c>
      <c r="P31" s="204">
        <v>0</v>
      </c>
      <c r="Q31" s="204">
        <f t="shared" si="0"/>
        <v>503.15</v>
      </c>
      <c r="R31" s="205" t="s">
        <v>90</v>
      </c>
      <c r="S31" s="206">
        <f>Q31-$Q$117</f>
        <v>503.15</v>
      </c>
      <c r="T31" s="206">
        <f t="shared" si="2"/>
        <v>26.563692365498994</v>
      </c>
      <c r="U31" s="204"/>
      <c r="V31" s="203">
        <f>T31/$U$28</f>
        <v>0.21911598464201537</v>
      </c>
      <c r="W31" s="207">
        <f>V31*$D$28</f>
        <v>4.8247654310597618E-2</v>
      </c>
      <c r="X31" s="223">
        <f t="shared" si="4"/>
        <v>9.5891194098375473E-2</v>
      </c>
      <c r="Y31" s="37"/>
    </row>
    <row r="32" spans="2:25" customFormat="1" ht="15.75" thickBot="1">
      <c r="B32" s="168"/>
      <c r="C32" s="169" t="s">
        <v>106</v>
      </c>
      <c r="D32" s="169">
        <f>'S5_Macromolecular Composition'!D7</f>
        <v>2.403846153846154E-2</v>
      </c>
      <c r="E32" s="47"/>
      <c r="F32" s="170">
        <v>7.9170000000000004E-3</v>
      </c>
      <c r="G32" s="171" t="s">
        <v>107</v>
      </c>
      <c r="H32" s="171" t="s">
        <v>108</v>
      </c>
      <c r="I32" s="171" t="s">
        <v>106</v>
      </c>
      <c r="J32" s="172" t="s">
        <v>109</v>
      </c>
      <c r="T32" s="9"/>
    </row>
    <row r="33" spans="2:20" customFormat="1">
      <c r="B33" s="168"/>
      <c r="C33" s="171" t="s">
        <v>91</v>
      </c>
      <c r="D33" s="171"/>
      <c r="E33" s="171"/>
      <c r="F33" s="170">
        <v>1.979464001414907E-3</v>
      </c>
      <c r="G33" s="171" t="s">
        <v>110</v>
      </c>
      <c r="H33" s="171" t="s">
        <v>108</v>
      </c>
      <c r="I33" s="171" t="s">
        <v>106</v>
      </c>
      <c r="J33" s="172" t="s">
        <v>111</v>
      </c>
      <c r="T33" s="9"/>
    </row>
    <row r="34" spans="2:20" customFormat="1">
      <c r="B34" s="168"/>
      <c r="C34" s="171" t="s">
        <v>91</v>
      </c>
      <c r="D34" s="171"/>
      <c r="E34" s="171"/>
      <c r="F34" s="170">
        <v>2.9414094085196099E-3</v>
      </c>
      <c r="G34" s="171" t="s">
        <v>112</v>
      </c>
      <c r="H34" s="171" t="s">
        <v>108</v>
      </c>
      <c r="I34" s="171" t="s">
        <v>106</v>
      </c>
      <c r="J34" s="172" t="s">
        <v>113</v>
      </c>
      <c r="T34" s="9"/>
    </row>
    <row r="35" spans="2:20" customFormat="1">
      <c r="B35" s="168"/>
      <c r="C35" s="171" t="s">
        <v>91</v>
      </c>
      <c r="D35" s="171"/>
      <c r="E35" s="171"/>
      <c r="F35" s="170">
        <v>3.2600000000000001E-4</v>
      </c>
      <c r="G35" s="171" t="s">
        <v>114</v>
      </c>
      <c r="H35" s="171" t="s">
        <v>108</v>
      </c>
      <c r="I35" s="171" t="s">
        <v>106</v>
      </c>
      <c r="J35" s="172" t="s">
        <v>115</v>
      </c>
      <c r="T35" s="9"/>
    </row>
    <row r="36" spans="2:20" customFormat="1" ht="15.75" thickBot="1">
      <c r="B36" s="168"/>
      <c r="C36" s="171" t="s">
        <v>91</v>
      </c>
      <c r="D36" s="171"/>
      <c r="E36" s="171"/>
      <c r="F36" s="170">
        <v>6.6158556197022276E-5</v>
      </c>
      <c r="G36" s="171" t="s">
        <v>116</v>
      </c>
      <c r="H36" s="171" t="s">
        <v>108</v>
      </c>
      <c r="I36" s="171" t="s">
        <v>106</v>
      </c>
      <c r="J36" s="172" t="s">
        <v>117</v>
      </c>
      <c r="T36" s="9"/>
    </row>
    <row r="37" spans="2:20" customFormat="1" ht="15.75" thickBot="1">
      <c r="B37" s="173"/>
      <c r="C37" s="174" t="s">
        <v>118</v>
      </c>
      <c r="D37" s="174">
        <f>'S5_Macromolecular Composition'!D8</f>
        <v>8.1730769230769232E-2</v>
      </c>
      <c r="E37" s="129"/>
      <c r="F37" s="175">
        <v>5.9999999999999995E-4</v>
      </c>
      <c r="G37" s="175" t="s">
        <v>3</v>
      </c>
      <c r="H37" s="175" t="s">
        <v>108</v>
      </c>
      <c r="I37" s="175" t="s">
        <v>118</v>
      </c>
      <c r="J37" s="176" t="s">
        <v>260</v>
      </c>
      <c r="T37" s="9"/>
    </row>
    <row r="38" spans="2:20" customFormat="1">
      <c r="B38" s="173"/>
      <c r="C38" s="175"/>
      <c r="D38" s="175"/>
      <c r="E38" s="129"/>
      <c r="F38" s="175">
        <v>8.6E-3</v>
      </c>
      <c r="G38" s="175" t="s">
        <v>4</v>
      </c>
      <c r="H38" s="175" t="s">
        <v>108</v>
      </c>
      <c r="I38" s="175" t="s">
        <v>118</v>
      </c>
      <c r="J38" s="176" t="s">
        <v>119</v>
      </c>
      <c r="T38" s="9"/>
    </row>
    <row r="39" spans="2:20" customFormat="1">
      <c r="B39" s="173"/>
      <c r="C39" s="177" t="s">
        <v>91</v>
      </c>
      <c r="D39" s="177"/>
      <c r="E39" s="129"/>
      <c r="F39" s="175">
        <v>4.19E-2</v>
      </c>
      <c r="G39" s="175" t="s">
        <v>5</v>
      </c>
      <c r="H39" s="175" t="s">
        <v>108</v>
      </c>
      <c r="I39" s="175" t="s">
        <v>118</v>
      </c>
      <c r="J39" s="176" t="s">
        <v>120</v>
      </c>
      <c r="T39" s="9"/>
    </row>
    <row r="40" spans="2:20" customFormat="1">
      <c r="B40" s="173"/>
      <c r="C40" s="177" t="s">
        <v>91</v>
      </c>
      <c r="D40" s="177"/>
      <c r="E40" s="129"/>
      <c r="F40" s="175">
        <v>1.9E-2</v>
      </c>
      <c r="G40" s="175" t="s">
        <v>6</v>
      </c>
      <c r="H40" s="175" t="s">
        <v>108</v>
      </c>
      <c r="I40" s="175" t="s">
        <v>118</v>
      </c>
      <c r="J40" s="176" t="s">
        <v>121</v>
      </c>
      <c r="T40" s="9"/>
    </row>
    <row r="41" spans="2:20" customFormat="1">
      <c r="B41" s="173"/>
      <c r="C41" s="177"/>
      <c r="D41" s="177"/>
      <c r="E41" s="129"/>
      <c r="F41" s="175">
        <v>2.8E-3</v>
      </c>
      <c r="G41" s="175" t="s">
        <v>7</v>
      </c>
      <c r="H41" s="175" t="s">
        <v>108</v>
      </c>
      <c r="I41" s="175" t="s">
        <v>118</v>
      </c>
      <c r="J41" s="176" t="s">
        <v>261</v>
      </c>
      <c r="T41" s="9"/>
    </row>
    <row r="42" spans="2:20" customFormat="1">
      <c r="B42" s="173"/>
      <c r="C42" s="177" t="s">
        <v>91</v>
      </c>
      <c r="D42" s="177"/>
      <c r="E42" s="129"/>
      <c r="F42" s="175">
        <v>4.5999999999999999E-2</v>
      </c>
      <c r="G42" s="175" t="s">
        <v>8</v>
      </c>
      <c r="H42" s="175" t="s">
        <v>108</v>
      </c>
      <c r="I42" s="175" t="s">
        <v>118</v>
      </c>
      <c r="J42" s="176" t="s">
        <v>122</v>
      </c>
      <c r="T42" s="9"/>
    </row>
    <row r="43" spans="2:20" customFormat="1">
      <c r="B43" s="173"/>
      <c r="C43" s="177" t="s">
        <v>91</v>
      </c>
      <c r="D43" s="177"/>
      <c r="E43" s="129"/>
      <c r="F43" s="175">
        <v>2.3099999999999999E-2</v>
      </c>
      <c r="G43" s="175" t="s">
        <v>9</v>
      </c>
      <c r="H43" s="175" t="s">
        <v>108</v>
      </c>
      <c r="I43" s="175" t="s">
        <v>118</v>
      </c>
      <c r="J43" s="176" t="s">
        <v>123</v>
      </c>
      <c r="T43" s="9"/>
    </row>
    <row r="44" spans="2:20" customFormat="1">
      <c r="B44" s="173"/>
      <c r="C44" s="177" t="s">
        <v>91</v>
      </c>
      <c r="D44" s="177"/>
      <c r="E44" s="129"/>
      <c r="F44" s="175">
        <v>1.0500000000000001E-2</v>
      </c>
      <c r="G44" s="175" t="s">
        <v>10</v>
      </c>
      <c r="H44" s="175" t="s">
        <v>108</v>
      </c>
      <c r="I44" s="175" t="s">
        <v>118</v>
      </c>
      <c r="J44" s="176" t="s">
        <v>124</v>
      </c>
      <c r="T44" s="9"/>
    </row>
    <row r="45" spans="2:20" customFormat="1">
      <c r="B45" s="173"/>
      <c r="C45" s="177"/>
      <c r="D45" s="177"/>
      <c r="E45" s="129"/>
      <c r="F45" s="175">
        <v>1.5E-3</v>
      </c>
      <c r="G45" s="175" t="s">
        <v>11</v>
      </c>
      <c r="H45" s="175" t="s">
        <v>108</v>
      </c>
      <c r="I45" s="175" t="s">
        <v>118</v>
      </c>
      <c r="J45" s="176" t="s">
        <v>263</v>
      </c>
      <c r="T45" s="9"/>
    </row>
    <row r="46" spans="2:20" customFormat="1">
      <c r="B46" s="173"/>
      <c r="C46" s="177"/>
      <c r="D46" s="177"/>
      <c r="E46" s="129"/>
      <c r="F46" s="175">
        <v>9.3704666923002442E-5</v>
      </c>
      <c r="G46" s="178" t="s">
        <v>12</v>
      </c>
      <c r="H46" s="175" t="s">
        <v>108</v>
      </c>
      <c r="I46" s="175" t="s">
        <v>118</v>
      </c>
      <c r="J46" s="176" t="s">
        <v>264</v>
      </c>
      <c r="T46" s="9"/>
    </row>
    <row r="47" spans="2:20" customFormat="1">
      <c r="B47" s="173"/>
      <c r="C47" s="177" t="s">
        <v>91</v>
      </c>
      <c r="D47" s="177"/>
      <c r="E47" s="129"/>
      <c r="F47" s="175">
        <v>1.1585304274116665E-3</v>
      </c>
      <c r="G47" s="175" t="s">
        <v>13</v>
      </c>
      <c r="H47" s="175" t="s">
        <v>108</v>
      </c>
      <c r="I47" s="175" t="s">
        <v>118</v>
      </c>
      <c r="J47" s="176" t="s">
        <v>125</v>
      </c>
      <c r="T47" s="9"/>
    </row>
    <row r="48" spans="2:20" customFormat="1">
      <c r="B48" s="179"/>
      <c r="C48" s="177" t="s">
        <v>91</v>
      </c>
      <c r="D48" s="177"/>
      <c r="E48" s="129"/>
      <c r="F48" s="175">
        <v>2.3000236426555141E-4</v>
      </c>
      <c r="G48" s="175" t="s">
        <v>14</v>
      </c>
      <c r="H48" s="175" t="s">
        <v>108</v>
      </c>
      <c r="I48" s="175" t="s">
        <v>118</v>
      </c>
      <c r="J48" s="176" t="s">
        <v>126</v>
      </c>
      <c r="T48" s="9"/>
    </row>
    <row r="49" spans="2:20" customFormat="1">
      <c r="B49" s="179"/>
      <c r="C49" s="177"/>
      <c r="D49" s="177"/>
      <c r="E49" s="129"/>
      <c r="F49" s="175">
        <v>3.2881819483889939E-3</v>
      </c>
      <c r="G49" s="175" t="s">
        <v>15</v>
      </c>
      <c r="H49" s="175" t="s">
        <v>108</v>
      </c>
      <c r="I49" s="175" t="s">
        <v>118</v>
      </c>
      <c r="J49" s="176" t="s">
        <v>127</v>
      </c>
      <c r="T49" s="9"/>
    </row>
    <row r="50" spans="2:20" customFormat="1">
      <c r="B50" s="173"/>
      <c r="C50" s="177" t="s">
        <v>91</v>
      </c>
      <c r="D50" s="177"/>
      <c r="E50" s="129"/>
      <c r="F50" s="175">
        <v>8.5199999999999997E-6</v>
      </c>
      <c r="G50" s="175" t="s">
        <v>16</v>
      </c>
      <c r="H50" s="175" t="s">
        <v>108</v>
      </c>
      <c r="I50" s="175" t="s">
        <v>118</v>
      </c>
      <c r="J50" s="176" t="s">
        <v>265</v>
      </c>
      <c r="T50" s="9"/>
    </row>
    <row r="51" spans="2:20" customFormat="1">
      <c r="B51" s="173"/>
      <c r="C51" s="177"/>
      <c r="D51" s="177"/>
      <c r="E51" s="129"/>
      <c r="F51" s="175">
        <v>1.6673065795732465E-3</v>
      </c>
      <c r="G51" s="175" t="s">
        <v>282</v>
      </c>
      <c r="H51" s="175" t="s">
        <v>46</v>
      </c>
      <c r="I51" s="175" t="s">
        <v>118</v>
      </c>
      <c r="J51" s="176" t="s">
        <v>284</v>
      </c>
      <c r="T51" s="9"/>
    </row>
    <row r="52" spans="2:20" customFormat="1" ht="15.75" thickBot="1">
      <c r="B52" s="173"/>
      <c r="C52" s="177"/>
      <c r="D52" s="177"/>
      <c r="E52" s="129"/>
      <c r="F52" s="175">
        <v>5.6237586501306405E-4</v>
      </c>
      <c r="G52" s="175" t="s">
        <v>385</v>
      </c>
      <c r="H52" s="175" t="s">
        <v>46</v>
      </c>
      <c r="I52" s="175" t="s">
        <v>118</v>
      </c>
      <c r="J52" s="176" t="s">
        <v>386</v>
      </c>
      <c r="T52" s="9"/>
    </row>
    <row r="53" spans="2:20" customFormat="1" ht="15.75" thickBot="1">
      <c r="B53" s="180"/>
      <c r="C53" s="181" t="s">
        <v>128</v>
      </c>
      <c r="D53" s="181">
        <f>'S5_Macromolecular Composition'!D9</f>
        <v>9.6153846153846159E-3</v>
      </c>
      <c r="E53" s="46"/>
      <c r="F53" s="182">
        <v>0.158509837324806</v>
      </c>
      <c r="G53" s="182" t="s">
        <v>129</v>
      </c>
      <c r="H53" s="182" t="s">
        <v>46</v>
      </c>
      <c r="I53" s="182" t="s">
        <v>128</v>
      </c>
      <c r="J53" s="183" t="s">
        <v>130</v>
      </c>
      <c r="T53" s="9"/>
    </row>
    <row r="54" spans="2:20" customFormat="1">
      <c r="B54" s="180"/>
      <c r="C54" s="184" t="s">
        <v>91</v>
      </c>
      <c r="D54" s="184"/>
      <c r="E54" s="184"/>
      <c r="F54" s="182">
        <v>1.0567322488320399E-2</v>
      </c>
      <c r="G54" s="182" t="s">
        <v>131</v>
      </c>
      <c r="H54" s="182" t="s">
        <v>46</v>
      </c>
      <c r="I54" s="182" t="s">
        <v>128</v>
      </c>
      <c r="J54" s="183" t="s">
        <v>132</v>
      </c>
      <c r="T54" s="9"/>
    </row>
    <row r="55" spans="2:20" customFormat="1">
      <c r="B55" s="180"/>
      <c r="C55" s="184" t="s">
        <v>91</v>
      </c>
      <c r="D55" s="184"/>
      <c r="E55" s="184"/>
      <c r="F55" s="182">
        <v>7.0448816588802657E-3</v>
      </c>
      <c r="G55" s="182" t="s">
        <v>133</v>
      </c>
      <c r="H55" s="182" t="s">
        <v>46</v>
      </c>
      <c r="I55" s="182" t="s">
        <v>128</v>
      </c>
      <c r="J55" s="183" t="s">
        <v>134</v>
      </c>
      <c r="T55" s="9"/>
    </row>
    <row r="56" spans="2:20" customFormat="1">
      <c r="B56" s="180"/>
      <c r="C56" s="184" t="s">
        <v>91</v>
      </c>
      <c r="D56" s="184"/>
      <c r="E56" s="184"/>
      <c r="F56" s="182">
        <v>4.2269289953281589E-3</v>
      </c>
      <c r="G56" s="182" t="s">
        <v>135</v>
      </c>
      <c r="H56" s="182" t="s">
        <v>46</v>
      </c>
      <c r="I56" s="182" t="s">
        <v>128</v>
      </c>
      <c r="J56" s="183" t="s">
        <v>136</v>
      </c>
      <c r="T56" s="9"/>
    </row>
    <row r="57" spans="2:20" customFormat="1">
      <c r="B57" s="180"/>
      <c r="C57" s="184" t="s">
        <v>91</v>
      </c>
      <c r="D57" s="184"/>
      <c r="E57" s="184"/>
      <c r="F57" s="182">
        <v>6.3403934929922396E-3</v>
      </c>
      <c r="G57" s="182" t="s">
        <v>137</v>
      </c>
      <c r="H57" s="182" t="s">
        <v>46</v>
      </c>
      <c r="I57" s="182" t="s">
        <v>128</v>
      </c>
      <c r="J57" s="183" t="s">
        <v>138</v>
      </c>
      <c r="T57" s="9"/>
    </row>
    <row r="58" spans="2:20" customFormat="1">
      <c r="B58" s="180"/>
      <c r="C58" s="184" t="s">
        <v>91</v>
      </c>
      <c r="D58" s="184"/>
      <c r="E58" s="184"/>
      <c r="F58" s="182">
        <v>6.3403934929922396E-3</v>
      </c>
      <c r="G58" s="182" t="s">
        <v>139</v>
      </c>
      <c r="H58" s="182" t="s">
        <v>46</v>
      </c>
      <c r="I58" s="182" t="s">
        <v>128</v>
      </c>
      <c r="J58" s="183" t="s">
        <v>138</v>
      </c>
      <c r="T58" s="9"/>
    </row>
    <row r="59" spans="2:20" customFormat="1">
      <c r="B59" s="180"/>
      <c r="C59" s="184" t="s">
        <v>91</v>
      </c>
      <c r="D59" s="184"/>
      <c r="E59" s="184"/>
      <c r="F59" s="182">
        <v>2.8179526635521059E-3</v>
      </c>
      <c r="G59" s="182" t="s">
        <v>140</v>
      </c>
      <c r="H59" s="182" t="s">
        <v>46</v>
      </c>
      <c r="I59" s="182" t="s">
        <v>128</v>
      </c>
      <c r="J59" s="183" t="s">
        <v>141</v>
      </c>
      <c r="T59" s="9"/>
    </row>
    <row r="60" spans="2:20" customFormat="1">
      <c r="B60" s="180"/>
      <c r="C60" s="184" t="s">
        <v>91</v>
      </c>
      <c r="D60" s="184"/>
      <c r="E60" s="184"/>
      <c r="F60" s="182">
        <v>2.8179526635521059E-3</v>
      </c>
      <c r="G60" s="182" t="s">
        <v>142</v>
      </c>
      <c r="H60" s="182" t="s">
        <v>46</v>
      </c>
      <c r="I60" s="182" t="s">
        <v>128</v>
      </c>
      <c r="J60" s="183" t="s">
        <v>143</v>
      </c>
      <c r="T60" s="9"/>
    </row>
    <row r="61" spans="2:20" customFormat="1">
      <c r="B61" s="180"/>
      <c r="C61" s="184" t="s">
        <v>91</v>
      </c>
      <c r="D61" s="184"/>
      <c r="E61" s="184"/>
      <c r="F61" s="182">
        <v>2.8179526635521059E-3</v>
      </c>
      <c r="G61" s="182" t="s">
        <v>145</v>
      </c>
      <c r="H61" s="182" t="s">
        <v>46</v>
      </c>
      <c r="I61" s="182" t="s">
        <v>128</v>
      </c>
      <c r="J61" s="183" t="s">
        <v>146</v>
      </c>
      <c r="T61" s="9"/>
    </row>
    <row r="62" spans="2:20" customFormat="1">
      <c r="B62" s="180"/>
      <c r="C62" s="184" t="s">
        <v>91</v>
      </c>
      <c r="D62" s="184"/>
      <c r="E62" s="184"/>
      <c r="F62" s="182">
        <v>2.8179526635521059E-3</v>
      </c>
      <c r="G62" s="182" t="s">
        <v>147</v>
      </c>
      <c r="H62" s="182" t="s">
        <v>46</v>
      </c>
      <c r="I62" s="182" t="s">
        <v>128</v>
      </c>
      <c r="J62" s="183" t="s">
        <v>148</v>
      </c>
      <c r="T62" s="9"/>
    </row>
    <row r="63" spans="2:20" customFormat="1">
      <c r="B63" s="180"/>
      <c r="C63" s="184" t="s">
        <v>91</v>
      </c>
      <c r="D63" s="184"/>
      <c r="E63" s="184"/>
      <c r="F63" s="182">
        <v>4.2269289953281598E-3</v>
      </c>
      <c r="G63" s="182" t="s">
        <v>149</v>
      </c>
      <c r="H63" s="182" t="s">
        <v>46</v>
      </c>
      <c r="I63" s="182" t="s">
        <v>128</v>
      </c>
      <c r="J63" s="183" t="s">
        <v>150</v>
      </c>
      <c r="T63" s="9"/>
    </row>
    <row r="64" spans="2:20" customFormat="1">
      <c r="B64" s="180"/>
      <c r="C64" s="184"/>
      <c r="D64" s="184"/>
      <c r="E64" s="184"/>
      <c r="F64" s="182">
        <v>2.8179526635521059E-3</v>
      </c>
      <c r="G64" s="182" t="s">
        <v>270</v>
      </c>
      <c r="H64" s="182" t="s">
        <v>46</v>
      </c>
      <c r="I64" s="182" t="s">
        <v>128</v>
      </c>
      <c r="J64" s="183" t="s">
        <v>271</v>
      </c>
      <c r="T64" s="9"/>
    </row>
    <row r="65" spans="2:20" customFormat="1">
      <c r="B65" s="180"/>
      <c r="C65" s="184"/>
      <c r="D65" s="184"/>
      <c r="E65" s="184"/>
      <c r="F65" s="182">
        <v>3.5224408294401324E-3</v>
      </c>
      <c r="G65" s="182" t="s">
        <v>272</v>
      </c>
      <c r="H65" s="182" t="s">
        <v>46</v>
      </c>
      <c r="I65" s="182" t="s">
        <v>128</v>
      </c>
      <c r="J65" s="183" t="s">
        <v>273</v>
      </c>
      <c r="T65" s="9"/>
    </row>
    <row r="66" spans="2:20" customFormat="1">
      <c r="B66" s="180"/>
      <c r="C66" s="184" t="s">
        <v>91</v>
      </c>
      <c r="D66" s="184"/>
      <c r="E66" s="184"/>
      <c r="F66" s="182">
        <v>3.522440829440132E-3</v>
      </c>
      <c r="G66" s="182" t="s">
        <v>151</v>
      </c>
      <c r="H66" s="182" t="s">
        <v>46</v>
      </c>
      <c r="I66" s="182" t="s">
        <v>128</v>
      </c>
      <c r="J66" s="183" t="s">
        <v>152</v>
      </c>
      <c r="T66" s="9"/>
    </row>
    <row r="67" spans="2:20" customFormat="1" ht="15.75" thickBot="1">
      <c r="B67" s="180"/>
      <c r="C67" s="184" t="s">
        <v>91</v>
      </c>
      <c r="D67" s="184"/>
      <c r="E67" s="184"/>
      <c r="F67" s="182">
        <v>3.5224408294401324E-3</v>
      </c>
      <c r="G67" s="182" t="s">
        <v>153</v>
      </c>
      <c r="H67" s="182" t="s">
        <v>46</v>
      </c>
      <c r="I67" s="182" t="s">
        <v>128</v>
      </c>
      <c r="J67" s="183" t="s">
        <v>154</v>
      </c>
      <c r="T67" s="9"/>
    </row>
    <row r="68" spans="2:20" customFormat="1" ht="15.75" thickBot="1">
      <c r="B68" s="185"/>
      <c r="C68" s="186" t="s">
        <v>155</v>
      </c>
      <c r="D68" s="199">
        <f>'S5_Macromolecular Composition'!D10</f>
        <v>2.788461538461539E-2</v>
      </c>
      <c r="E68" s="130"/>
      <c r="F68" s="187">
        <v>3.3270489076189416E-2</v>
      </c>
      <c r="G68" s="187" t="s">
        <v>156</v>
      </c>
      <c r="H68" s="187" t="s">
        <v>46</v>
      </c>
      <c r="I68" s="187" t="s">
        <v>157</v>
      </c>
      <c r="J68" s="188" t="s">
        <v>158</v>
      </c>
      <c r="T68" s="9"/>
    </row>
    <row r="69" spans="2:20" customFormat="1">
      <c r="B69" s="185"/>
      <c r="C69" s="187"/>
      <c r="D69" s="187"/>
      <c r="E69" s="187"/>
      <c r="F69" s="187">
        <v>5.0000000000000001E-4</v>
      </c>
      <c r="G69" s="187" t="s">
        <v>414</v>
      </c>
      <c r="H69" s="187" t="s">
        <v>46</v>
      </c>
      <c r="I69" s="187" t="s">
        <v>157</v>
      </c>
      <c r="J69" s="188" t="s">
        <v>415</v>
      </c>
      <c r="T69" s="9"/>
    </row>
    <row r="70" spans="2:20" customFormat="1">
      <c r="B70" s="185"/>
      <c r="C70" s="187"/>
      <c r="D70" s="187"/>
      <c r="E70" s="187"/>
      <c r="F70" s="187">
        <v>1E-3</v>
      </c>
      <c r="G70" s="187" t="s">
        <v>416</v>
      </c>
      <c r="H70" s="187" t="s">
        <v>46</v>
      </c>
      <c r="I70" s="187" t="s">
        <v>417</v>
      </c>
      <c r="J70" s="188" t="s">
        <v>418</v>
      </c>
      <c r="T70" s="9"/>
    </row>
    <row r="71" spans="2:20" customFormat="1">
      <c r="B71" s="185"/>
      <c r="C71" s="187"/>
      <c r="D71" s="187"/>
      <c r="E71" s="187"/>
      <c r="F71" s="187">
        <v>3.0000000000000001E-3</v>
      </c>
      <c r="G71" s="187" t="s">
        <v>419</v>
      </c>
      <c r="H71" s="187" t="s">
        <v>46</v>
      </c>
      <c r="I71" s="187" t="s">
        <v>420</v>
      </c>
      <c r="J71" s="188" t="s">
        <v>421</v>
      </c>
      <c r="T71" s="9"/>
    </row>
    <row r="72" spans="2:20" customFormat="1">
      <c r="B72" s="185"/>
      <c r="C72" s="187"/>
      <c r="D72" s="187"/>
      <c r="E72" s="187"/>
      <c r="F72" s="187">
        <v>2.7916666666666671E-4</v>
      </c>
      <c r="G72" s="187" t="s">
        <v>159</v>
      </c>
      <c r="H72" s="187" t="s">
        <v>46</v>
      </c>
      <c r="I72" s="187" t="s">
        <v>160</v>
      </c>
      <c r="J72" s="188" t="s">
        <v>161</v>
      </c>
      <c r="T72" s="9"/>
    </row>
    <row r="73" spans="2:20" customFormat="1">
      <c r="B73" s="185"/>
      <c r="C73" s="187"/>
      <c r="D73" s="187"/>
      <c r="E73" s="187"/>
      <c r="F73" s="187">
        <v>1.6750000000000003E-4</v>
      </c>
      <c r="G73" s="187" t="s">
        <v>162</v>
      </c>
      <c r="H73" s="187" t="s">
        <v>46</v>
      </c>
      <c r="I73" s="187" t="s">
        <v>160</v>
      </c>
      <c r="J73" s="188" t="s">
        <v>163</v>
      </c>
      <c r="T73" s="9"/>
    </row>
    <row r="74" spans="2:20" customFormat="1">
      <c r="B74" s="185"/>
      <c r="C74" s="187"/>
      <c r="D74" s="187"/>
      <c r="E74" s="187"/>
      <c r="F74" s="187">
        <v>9.8266666666666679E-5</v>
      </c>
      <c r="G74" s="187" t="s">
        <v>164</v>
      </c>
      <c r="H74" s="187" t="s">
        <v>46</v>
      </c>
      <c r="I74" s="187" t="s">
        <v>160</v>
      </c>
      <c r="J74" s="188" t="s">
        <v>165</v>
      </c>
      <c r="T74" s="9"/>
    </row>
    <row r="75" spans="2:20" customFormat="1">
      <c r="B75" s="185"/>
      <c r="C75" s="187"/>
      <c r="D75" s="187"/>
      <c r="E75" s="187"/>
      <c r="F75" s="187">
        <v>3.126666666666667E-5</v>
      </c>
      <c r="G75" s="187" t="s">
        <v>166</v>
      </c>
      <c r="H75" s="187" t="s">
        <v>46</v>
      </c>
      <c r="I75" s="187" t="s">
        <v>160</v>
      </c>
      <c r="J75" s="188" t="s">
        <v>167</v>
      </c>
      <c r="T75" s="9"/>
    </row>
    <row r="76" spans="2:20" customFormat="1">
      <c r="B76" s="185"/>
      <c r="C76" s="187"/>
      <c r="D76" s="187"/>
      <c r="E76" s="187"/>
      <c r="F76" s="187">
        <v>1.7866666666666671E-3</v>
      </c>
      <c r="G76" s="187" t="s">
        <v>168</v>
      </c>
      <c r="H76" s="187" t="s">
        <v>46</v>
      </c>
      <c r="I76" s="187" t="s">
        <v>160</v>
      </c>
      <c r="J76" s="188" t="s">
        <v>169</v>
      </c>
      <c r="T76" s="9"/>
    </row>
    <row r="77" spans="2:20" customFormat="1">
      <c r="B77" s="185"/>
      <c r="C77" s="187"/>
      <c r="D77" s="187"/>
      <c r="E77" s="187"/>
      <c r="F77" s="187">
        <v>4.4666666666666677E-5</v>
      </c>
      <c r="G77" s="187" t="s">
        <v>170</v>
      </c>
      <c r="H77" s="187" t="s">
        <v>46</v>
      </c>
      <c r="I77" s="187" t="s">
        <v>160</v>
      </c>
      <c r="J77" s="188" t="s">
        <v>171</v>
      </c>
      <c r="T77" s="9"/>
    </row>
    <row r="78" spans="2:20" customFormat="1">
      <c r="B78" s="185"/>
      <c r="C78" s="187"/>
      <c r="D78" s="187"/>
      <c r="E78" s="187"/>
      <c r="F78" s="187">
        <v>1.1166666666666669E-4</v>
      </c>
      <c r="G78" s="187" t="s">
        <v>172</v>
      </c>
      <c r="H78" s="187" t="s">
        <v>46</v>
      </c>
      <c r="I78" s="187" t="s">
        <v>160</v>
      </c>
      <c r="J78" s="188" t="s">
        <v>173</v>
      </c>
      <c r="T78" s="9"/>
    </row>
    <row r="79" spans="2:20" customFormat="1">
      <c r="B79" s="185"/>
      <c r="C79" s="187"/>
      <c r="D79" s="187"/>
      <c r="E79" s="187"/>
      <c r="F79" s="187">
        <v>3.3500000000000007E-4</v>
      </c>
      <c r="G79" s="187" t="s">
        <v>174</v>
      </c>
      <c r="H79" s="187" t="s">
        <v>46</v>
      </c>
      <c r="I79" s="187" t="s">
        <v>160</v>
      </c>
      <c r="J79" s="188" t="s">
        <v>175</v>
      </c>
      <c r="T79" s="9"/>
    </row>
    <row r="80" spans="2:20" customFormat="1">
      <c r="B80" s="185"/>
      <c r="C80" s="187"/>
      <c r="D80" s="187"/>
      <c r="E80" s="187"/>
      <c r="F80" s="187">
        <v>2.2333333333333339E-4</v>
      </c>
      <c r="G80" s="187" t="s">
        <v>176</v>
      </c>
      <c r="H80" s="187" t="s">
        <v>46</v>
      </c>
      <c r="I80" s="187" t="s">
        <v>160</v>
      </c>
      <c r="J80" s="188" t="s">
        <v>177</v>
      </c>
      <c r="T80" s="9"/>
    </row>
    <row r="81" spans="2:20" customFormat="1">
      <c r="B81" s="185"/>
      <c r="C81" s="187"/>
      <c r="D81" s="187"/>
      <c r="E81" s="187"/>
      <c r="F81" s="187">
        <v>2.2333333333333339E-4</v>
      </c>
      <c r="G81" s="187" t="s">
        <v>179</v>
      </c>
      <c r="H81" s="187" t="s">
        <v>46</v>
      </c>
      <c r="I81" s="187" t="s">
        <v>160</v>
      </c>
      <c r="J81" s="188" t="s">
        <v>180</v>
      </c>
      <c r="T81" s="9"/>
    </row>
    <row r="82" spans="2:20" customFormat="1">
      <c r="B82" s="185"/>
      <c r="C82" s="187"/>
      <c r="D82" s="187"/>
      <c r="E82" s="187"/>
      <c r="F82" s="187">
        <v>2.2333333333333339E-4</v>
      </c>
      <c r="G82" s="187" t="s">
        <v>181</v>
      </c>
      <c r="H82" s="187" t="s">
        <v>46</v>
      </c>
      <c r="I82" s="187" t="s">
        <v>160</v>
      </c>
      <c r="J82" s="188" t="s">
        <v>182</v>
      </c>
      <c r="T82" s="9"/>
    </row>
    <row r="83" spans="2:20" customFormat="1">
      <c r="B83" s="185"/>
      <c r="C83" s="187"/>
      <c r="D83" s="187"/>
      <c r="E83" s="187"/>
      <c r="F83" s="187">
        <v>2.2333333333333339E-4</v>
      </c>
      <c r="G83" s="187" t="s">
        <v>183</v>
      </c>
      <c r="H83" s="187" t="s">
        <v>46</v>
      </c>
      <c r="I83" s="187" t="s">
        <v>160</v>
      </c>
      <c r="J83" s="188" t="s">
        <v>184</v>
      </c>
      <c r="T83" s="9"/>
    </row>
    <row r="84" spans="2:20" customFormat="1">
      <c r="B84" s="185"/>
      <c r="C84" s="187"/>
      <c r="D84" s="187"/>
      <c r="E84" s="187"/>
      <c r="F84" s="187">
        <v>2.2333333333333339E-4</v>
      </c>
      <c r="G84" s="187" t="s">
        <v>185</v>
      </c>
      <c r="H84" s="187" t="s">
        <v>46</v>
      </c>
      <c r="I84" s="187" t="s">
        <v>160</v>
      </c>
      <c r="J84" s="188" t="s">
        <v>186</v>
      </c>
      <c r="T84" s="9"/>
    </row>
    <row r="85" spans="2:20" customFormat="1">
      <c r="B85" s="185"/>
      <c r="C85" s="187"/>
      <c r="D85" s="187"/>
      <c r="E85" s="187"/>
      <c r="F85" s="187">
        <v>2.2333333333333339E-4</v>
      </c>
      <c r="G85" s="187" t="s">
        <v>187</v>
      </c>
      <c r="H85" s="187" t="s">
        <v>46</v>
      </c>
      <c r="I85" s="187" t="s">
        <v>160</v>
      </c>
      <c r="J85" s="188" t="s">
        <v>188</v>
      </c>
      <c r="T85" s="9"/>
    </row>
    <row r="86" spans="2:20" customFormat="1">
      <c r="B86" s="185"/>
      <c r="C86" s="187"/>
      <c r="D86" s="187"/>
      <c r="E86" s="187"/>
      <c r="F86" s="187">
        <v>2.2333333333333339E-4</v>
      </c>
      <c r="G86" s="187" t="s">
        <v>189</v>
      </c>
      <c r="H86" s="187" t="s">
        <v>46</v>
      </c>
      <c r="I86" s="187" t="s">
        <v>160</v>
      </c>
      <c r="J86" s="188" t="s">
        <v>190</v>
      </c>
      <c r="T86" s="9"/>
    </row>
    <row r="87" spans="2:20" customFormat="1">
      <c r="B87" s="185"/>
      <c r="C87" s="187"/>
      <c r="D87" s="187"/>
      <c r="E87" s="187"/>
      <c r="F87" s="187">
        <v>2.2333333333333339E-4</v>
      </c>
      <c r="G87" s="187" t="s">
        <v>191</v>
      </c>
      <c r="H87" s="187" t="s">
        <v>46</v>
      </c>
      <c r="I87" s="187" t="s">
        <v>160</v>
      </c>
      <c r="J87" s="188" t="s">
        <v>192</v>
      </c>
      <c r="T87" s="9"/>
    </row>
    <row r="88" spans="2:20" customFormat="1">
      <c r="B88" s="185"/>
      <c r="C88" s="187"/>
      <c r="D88" s="187"/>
      <c r="E88" s="187"/>
      <c r="F88" s="187">
        <v>2.2333333333333339E-4</v>
      </c>
      <c r="G88" s="187" t="s">
        <v>193</v>
      </c>
      <c r="H88" s="187" t="s">
        <v>46</v>
      </c>
      <c r="I88" s="187" t="s">
        <v>160</v>
      </c>
      <c r="J88" s="188" t="s">
        <v>194</v>
      </c>
      <c r="T88" s="9"/>
    </row>
    <row r="89" spans="2:20" customFormat="1">
      <c r="B89" s="185"/>
      <c r="C89" s="187"/>
      <c r="D89" s="187"/>
      <c r="E89" s="187"/>
      <c r="F89" s="187">
        <v>2.2333333333333339E-4</v>
      </c>
      <c r="G89" s="187" t="s">
        <v>197</v>
      </c>
      <c r="H89" s="187" t="s">
        <v>46</v>
      </c>
      <c r="I89" s="187" t="s">
        <v>160</v>
      </c>
      <c r="J89" s="188" t="s">
        <v>198</v>
      </c>
      <c r="T89" s="9"/>
    </row>
    <row r="90" spans="2:20" customFormat="1">
      <c r="B90" s="185"/>
      <c r="C90" s="187"/>
      <c r="D90" s="187"/>
      <c r="E90" s="187"/>
      <c r="F90" s="187">
        <v>2.2333333333333339E-4</v>
      </c>
      <c r="G90" s="187" t="s">
        <v>199</v>
      </c>
      <c r="H90" s="187" t="s">
        <v>46</v>
      </c>
      <c r="I90" s="187" t="s">
        <v>160</v>
      </c>
      <c r="J90" s="188" t="s">
        <v>200</v>
      </c>
      <c r="T90" s="9"/>
    </row>
    <row r="91" spans="2:20" customFormat="1">
      <c r="B91" s="185"/>
      <c r="C91" s="187"/>
      <c r="D91" s="187"/>
      <c r="E91" s="187"/>
      <c r="F91" s="187">
        <v>2.2333333333333339E-4</v>
      </c>
      <c r="G91" s="187" t="s">
        <v>202</v>
      </c>
      <c r="H91" s="187" t="s">
        <v>46</v>
      </c>
      <c r="I91" s="187" t="s">
        <v>160</v>
      </c>
      <c r="J91" s="188" t="s">
        <v>203</v>
      </c>
      <c r="T91" s="9"/>
    </row>
    <row r="92" spans="2:20" customFormat="1">
      <c r="B92" s="185"/>
      <c r="C92" s="187"/>
      <c r="D92" s="187"/>
      <c r="E92" s="187"/>
      <c r="F92" s="187">
        <v>2.2333333333333339E-4</v>
      </c>
      <c r="G92" s="189" t="s">
        <v>266</v>
      </c>
      <c r="H92" s="187" t="s">
        <v>46</v>
      </c>
      <c r="I92" s="187" t="s">
        <v>160</v>
      </c>
      <c r="J92" s="188" t="s">
        <v>276</v>
      </c>
      <c r="T92" s="9"/>
    </row>
    <row r="93" spans="2:20" customFormat="1">
      <c r="B93" s="185"/>
      <c r="C93" s="187"/>
      <c r="D93" s="187"/>
      <c r="E93" s="187"/>
      <c r="F93" s="187">
        <v>2.2333333333333339E-4</v>
      </c>
      <c r="G93" s="189" t="s">
        <v>269</v>
      </c>
      <c r="H93" s="187" t="s">
        <v>46</v>
      </c>
      <c r="I93" s="187" t="s">
        <v>160</v>
      </c>
      <c r="J93" s="188" t="s">
        <v>277</v>
      </c>
      <c r="T93" s="9"/>
    </row>
    <row r="94" spans="2:20" customFormat="1">
      <c r="B94" s="185"/>
      <c r="C94" s="187"/>
      <c r="D94" s="187"/>
      <c r="E94" s="187"/>
      <c r="F94" s="187">
        <v>2.2333333333333339E-4</v>
      </c>
      <c r="G94" s="189" t="s">
        <v>267</v>
      </c>
      <c r="H94" s="187" t="s">
        <v>46</v>
      </c>
      <c r="I94" s="187" t="s">
        <v>160</v>
      </c>
      <c r="J94" s="188" t="s">
        <v>278</v>
      </c>
      <c r="T94" s="9"/>
    </row>
    <row r="95" spans="2:20" customFormat="1">
      <c r="B95" s="185"/>
      <c r="C95" s="187"/>
      <c r="D95" s="187"/>
      <c r="E95" s="187"/>
      <c r="F95" s="187">
        <v>2.2333333333333339E-4</v>
      </c>
      <c r="G95" s="189" t="s">
        <v>268</v>
      </c>
      <c r="H95" s="187" t="s">
        <v>46</v>
      </c>
      <c r="I95" s="187" t="s">
        <v>160</v>
      </c>
      <c r="J95" s="188" t="s">
        <v>280</v>
      </c>
      <c r="T95" s="9"/>
    </row>
    <row r="96" spans="2:20" customFormat="1">
      <c r="B96" s="185"/>
      <c r="C96" s="187"/>
      <c r="D96" s="187"/>
      <c r="E96" s="187"/>
      <c r="F96" s="187">
        <v>2.23E-4</v>
      </c>
      <c r="G96" s="189" t="s">
        <v>388</v>
      </c>
      <c r="H96" s="187" t="s">
        <v>46</v>
      </c>
      <c r="I96" s="187" t="s">
        <v>387</v>
      </c>
      <c r="J96" s="188" t="s">
        <v>389</v>
      </c>
      <c r="T96" s="9"/>
    </row>
    <row r="97" spans="2:20" customFormat="1">
      <c r="B97" s="190" t="s">
        <v>1</v>
      </c>
      <c r="C97" s="182"/>
      <c r="D97" s="182"/>
      <c r="E97" s="182"/>
      <c r="F97" s="182">
        <v>46.918900000000001</v>
      </c>
      <c r="G97" s="182" t="s">
        <v>258</v>
      </c>
      <c r="H97" s="182" t="s">
        <v>46</v>
      </c>
      <c r="I97" s="182"/>
      <c r="J97" s="183" t="s">
        <v>204</v>
      </c>
      <c r="T97" s="9"/>
    </row>
    <row r="98" spans="2:20" customFormat="1">
      <c r="B98" s="190" t="s">
        <v>1</v>
      </c>
      <c r="C98" s="182"/>
      <c r="D98" s="182"/>
      <c r="E98" s="182"/>
      <c r="F98" s="182">
        <v>41.397399999999998</v>
      </c>
      <c r="G98" s="182" t="s">
        <v>49</v>
      </c>
      <c r="H98" s="182" t="s">
        <v>46</v>
      </c>
      <c r="I98" s="182"/>
      <c r="J98" s="183" t="s">
        <v>205</v>
      </c>
      <c r="T98" s="9"/>
    </row>
    <row r="99" spans="2:20" customFormat="1">
      <c r="B99" s="191"/>
      <c r="C99" s="9"/>
      <c r="D99" s="9"/>
      <c r="E99" s="9"/>
      <c r="F99" s="9"/>
      <c r="G99" s="9"/>
      <c r="H99" s="9"/>
      <c r="I99" s="9"/>
      <c r="J99" s="192"/>
      <c r="T99" s="9"/>
    </row>
    <row r="100" spans="2:20" customFormat="1">
      <c r="B100" s="193" t="s">
        <v>206</v>
      </c>
      <c r="C100" s="9"/>
      <c r="D100" s="9"/>
      <c r="E100" s="9"/>
      <c r="F100" s="9"/>
      <c r="G100" s="9"/>
      <c r="H100" s="9"/>
      <c r="I100" s="9"/>
      <c r="J100" s="192"/>
      <c r="T100" s="9"/>
    </row>
    <row r="101" spans="2:20" customFormat="1">
      <c r="B101" s="190" t="s">
        <v>1</v>
      </c>
      <c r="C101" s="182"/>
      <c r="D101" s="182"/>
      <c r="E101" s="182"/>
      <c r="F101" s="182">
        <v>46.7502</v>
      </c>
      <c r="G101" s="182" t="s">
        <v>207</v>
      </c>
      <c r="H101" s="182" t="s">
        <v>46</v>
      </c>
      <c r="I101" s="182"/>
      <c r="J101" s="183" t="s">
        <v>208</v>
      </c>
      <c r="T101" s="9"/>
    </row>
    <row r="102" spans="2:20" customFormat="1">
      <c r="B102" s="190" t="s">
        <v>1</v>
      </c>
      <c r="C102" s="182"/>
      <c r="D102" s="182"/>
      <c r="E102" s="182"/>
      <c r="F102" s="182">
        <v>46.7502</v>
      </c>
      <c r="G102" s="182" t="s">
        <v>209</v>
      </c>
      <c r="H102" s="182" t="s">
        <v>46</v>
      </c>
      <c r="I102" s="182"/>
      <c r="J102" s="183" t="s">
        <v>28</v>
      </c>
      <c r="T102" s="9"/>
    </row>
    <row r="103" spans="2:20" customFormat="1">
      <c r="B103" s="190" t="s">
        <v>1</v>
      </c>
      <c r="C103" s="182"/>
      <c r="D103" s="182"/>
      <c r="E103" s="182"/>
      <c r="F103" s="182">
        <v>46.746699999999997</v>
      </c>
      <c r="G103" s="182" t="s">
        <v>422</v>
      </c>
      <c r="H103" s="182" t="s">
        <v>46</v>
      </c>
      <c r="I103" s="182"/>
      <c r="J103" s="183" t="s">
        <v>154</v>
      </c>
      <c r="T103" s="9"/>
    </row>
    <row r="104" spans="2:20" customFormat="1" ht="15.75" thickBot="1">
      <c r="B104" s="194" t="s">
        <v>1</v>
      </c>
      <c r="C104" s="195"/>
      <c r="D104" s="195"/>
      <c r="E104" s="195"/>
      <c r="F104" s="195">
        <v>0.73868</v>
      </c>
      <c r="G104" s="195" t="s">
        <v>90</v>
      </c>
      <c r="H104" s="195" t="s">
        <v>46</v>
      </c>
      <c r="I104" s="195"/>
      <c r="J104" s="196" t="s">
        <v>210</v>
      </c>
      <c r="T104" s="9"/>
    </row>
    <row r="105" spans="2:20" customFormat="1">
      <c r="B105" s="9" t="s">
        <v>423</v>
      </c>
    </row>
    <row r="106" spans="2:20" customFormat="1">
      <c r="D106" s="9"/>
      <c r="G106" s="9"/>
    </row>
    <row r="107" spans="2:20" customFormat="1">
      <c r="B107" s="9" t="s">
        <v>411</v>
      </c>
      <c r="C107" s="9">
        <v>0.92</v>
      </c>
      <c r="D107" s="9" t="s">
        <v>412</v>
      </c>
      <c r="G107" s="9"/>
    </row>
    <row r="108" spans="2:20" customFormat="1">
      <c r="B108" s="9" t="s">
        <v>413</v>
      </c>
      <c r="C108" s="9">
        <v>0.15</v>
      </c>
      <c r="D108" s="9"/>
      <c r="G108" s="9"/>
    </row>
    <row r="109" spans="2:20" customFormat="1" ht="15.75" thickBot="1">
      <c r="B109" s="9"/>
      <c r="C109" s="9"/>
      <c r="D109" s="9"/>
      <c r="G109" s="9"/>
    </row>
    <row r="110" spans="2:20" customFormat="1">
      <c r="B110" s="49" t="s">
        <v>211</v>
      </c>
      <c r="C110" s="50"/>
      <c r="D110" s="9"/>
      <c r="G110" s="9"/>
    </row>
    <row r="111" spans="2:20" customFormat="1">
      <c r="B111" s="52" t="s">
        <v>212</v>
      </c>
      <c r="C111" s="51">
        <v>46.7502</v>
      </c>
      <c r="D111" s="9" t="s">
        <v>410</v>
      </c>
      <c r="G111" s="9"/>
    </row>
    <row r="112" spans="2:20" customFormat="1" ht="15.75" thickBot="1">
      <c r="B112" s="53"/>
      <c r="C112" s="197"/>
      <c r="D112" s="9"/>
      <c r="E112" s="198"/>
      <c r="F112" s="9"/>
      <c r="G112" s="158"/>
    </row>
    <row r="113" spans="1:24" customFormat="1">
      <c r="D113" s="9"/>
      <c r="E113" s="9"/>
      <c r="F113" s="9"/>
      <c r="G113" s="9"/>
    </row>
    <row r="114" spans="1:24" customFormat="1">
      <c r="B114" s="158" t="s">
        <v>213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customFormat="1">
      <c r="A115" s="9"/>
      <c r="B115" s="159" t="s">
        <v>214</v>
      </c>
      <c r="C115" s="159" t="s">
        <v>215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24" customFormat="1">
      <c r="A116" s="9" t="s">
        <v>392</v>
      </c>
      <c r="B116" s="9" t="s">
        <v>393</v>
      </c>
      <c r="C116" s="160" t="s">
        <v>394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24" customFormat="1">
      <c r="A117" s="9"/>
      <c r="B117" s="9"/>
      <c r="C117" s="160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24" customFormat="1">
      <c r="A118" s="9" t="s">
        <v>395</v>
      </c>
      <c r="B118" s="9" t="s">
        <v>396</v>
      </c>
      <c r="C118" s="160" t="s">
        <v>397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24" customFormat="1">
      <c r="A119" s="9"/>
      <c r="B119" s="9"/>
      <c r="C119" s="160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24" customFormat="1">
      <c r="A120" s="9"/>
      <c r="B120" s="9" t="s">
        <v>398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61"/>
    </row>
    <row r="121" spans="1:24" customFormat="1" ht="15.75" thickBot="1">
      <c r="N121" s="161"/>
      <c r="R121" s="9"/>
    </row>
    <row r="122" spans="1:24" customFormat="1">
      <c r="B122" s="162" t="s">
        <v>399</v>
      </c>
      <c r="C122" s="163"/>
      <c r="N122" s="161"/>
      <c r="R122" s="9"/>
    </row>
    <row r="123" spans="1:24" customFormat="1">
      <c r="B123" s="164" t="s">
        <v>400</v>
      </c>
      <c r="C123" s="165" t="s">
        <v>187</v>
      </c>
      <c r="N123" s="161"/>
      <c r="R123" s="9"/>
    </row>
    <row r="124" spans="1:24" customFormat="1">
      <c r="B124" s="164" t="s">
        <v>401</v>
      </c>
      <c r="C124" s="165" t="s">
        <v>189</v>
      </c>
      <c r="N124" s="161"/>
      <c r="R124" s="9"/>
    </row>
    <row r="125" spans="1:24" customFormat="1">
      <c r="B125" s="164" t="s">
        <v>402</v>
      </c>
      <c r="C125" s="165" t="s">
        <v>191</v>
      </c>
      <c r="N125" s="161"/>
      <c r="R125" s="9"/>
    </row>
    <row r="126" spans="1:24" customFormat="1">
      <c r="B126" s="164" t="s">
        <v>403</v>
      </c>
      <c r="C126" s="165" t="s">
        <v>193</v>
      </c>
      <c r="N126" s="161"/>
      <c r="R126" s="9"/>
    </row>
    <row r="127" spans="1:24" customFormat="1">
      <c r="B127" s="164" t="s">
        <v>404</v>
      </c>
      <c r="C127" s="165" t="s">
        <v>202</v>
      </c>
      <c r="N127" s="161"/>
      <c r="R127" s="9"/>
    </row>
    <row r="128" spans="1:24" customFormat="1">
      <c r="B128" s="164" t="s">
        <v>405</v>
      </c>
      <c r="C128" s="165" t="s">
        <v>266</v>
      </c>
      <c r="N128" s="161"/>
      <c r="R128" s="9"/>
    </row>
    <row r="129" spans="2:18" customFormat="1">
      <c r="B129" s="164" t="s">
        <v>406</v>
      </c>
      <c r="C129" s="165" t="s">
        <v>269</v>
      </c>
      <c r="N129" s="161"/>
      <c r="R129" s="9"/>
    </row>
    <row r="130" spans="2:18" customFormat="1">
      <c r="B130" s="164" t="s">
        <v>407</v>
      </c>
      <c r="C130" s="165" t="s">
        <v>267</v>
      </c>
      <c r="N130" s="161"/>
      <c r="R130" s="9"/>
    </row>
    <row r="131" spans="2:18" customFormat="1">
      <c r="B131" s="164" t="s">
        <v>408</v>
      </c>
      <c r="C131" s="165" t="s">
        <v>268</v>
      </c>
      <c r="R131" s="9"/>
    </row>
    <row r="132" spans="2:18" customFormat="1" ht="15.75" thickBot="1">
      <c r="B132" s="166" t="s">
        <v>409</v>
      </c>
      <c r="C132" s="167" t="s">
        <v>388</v>
      </c>
      <c r="R132" s="9"/>
    </row>
    <row r="133" spans="2:18" customFormat="1">
      <c r="R133" s="9"/>
    </row>
    <row r="134" spans="2:18" customFormat="1">
      <c r="N134" s="161"/>
      <c r="R134" s="9"/>
    </row>
    <row r="135" spans="2:18" customFormat="1">
      <c r="N135" s="161"/>
      <c r="R135" s="9"/>
    </row>
    <row r="136" spans="2:18" customFormat="1">
      <c r="N136" s="161"/>
      <c r="R136" s="9"/>
    </row>
    <row r="137" spans="2:18" customFormat="1">
      <c r="N137" s="161"/>
      <c r="R137" s="9"/>
    </row>
    <row r="138" spans="2:18" customFormat="1">
      <c r="N138" s="161"/>
      <c r="R138" s="9"/>
    </row>
    <row r="139" spans="2:18" customFormat="1">
      <c r="N139" s="161"/>
      <c r="R139" s="9"/>
    </row>
    <row r="140" spans="2:18" customFormat="1">
      <c r="N140" s="161"/>
      <c r="R140" s="9"/>
    </row>
    <row r="141" spans="2:18" customFormat="1"/>
    <row r="142" spans="2:18" customFormat="1"/>
    <row r="143" spans="2:18" customFormat="1"/>
    <row r="144" spans="2:18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8"/>
  <sheetViews>
    <sheetView workbookViewId="0">
      <selection activeCell="E225" sqref="E225"/>
    </sheetView>
  </sheetViews>
  <sheetFormatPr baseColWidth="10" defaultColWidth="11.42578125" defaultRowHeight="15"/>
  <sheetData>
    <row r="1" spans="1:15">
      <c r="A1" t="s">
        <v>477</v>
      </c>
      <c r="B1" t="s">
        <v>478</v>
      </c>
      <c r="C1" t="s">
        <v>479</v>
      </c>
      <c r="D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  <c r="J1" t="s">
        <v>486</v>
      </c>
      <c r="K1" t="s">
        <v>487</v>
      </c>
      <c r="L1" t="s">
        <v>488</v>
      </c>
      <c r="M1" t="s">
        <v>489</v>
      </c>
      <c r="N1" t="s">
        <v>18</v>
      </c>
      <c r="O1" t="s">
        <v>0</v>
      </c>
    </row>
    <row r="2" spans="1:15">
      <c r="A2" t="s">
        <v>490</v>
      </c>
      <c r="B2" t="s">
        <v>491</v>
      </c>
      <c r="C2" t="s">
        <v>492</v>
      </c>
      <c r="D2" t="s">
        <v>493</v>
      </c>
      <c r="E2" t="s">
        <v>493</v>
      </c>
      <c r="F2" t="s">
        <v>494</v>
      </c>
      <c r="G2" t="s">
        <v>495</v>
      </c>
      <c r="H2">
        <v>0</v>
      </c>
      <c r="I2">
        <v>0</v>
      </c>
      <c r="J2">
        <v>1000</v>
      </c>
      <c r="K2">
        <v>0</v>
      </c>
      <c r="L2">
        <v>4</v>
      </c>
      <c r="O2" t="s">
        <v>496</v>
      </c>
    </row>
    <row r="3" spans="1:15">
      <c r="A3" t="s">
        <v>497</v>
      </c>
      <c r="B3" t="s">
        <v>498</v>
      </c>
      <c r="C3" t="s">
        <v>499</v>
      </c>
      <c r="D3" t="s">
        <v>500</v>
      </c>
      <c r="E3" t="s">
        <v>500</v>
      </c>
      <c r="F3" t="s">
        <v>501</v>
      </c>
      <c r="G3" t="s">
        <v>495</v>
      </c>
      <c r="H3">
        <v>0</v>
      </c>
      <c r="I3">
        <v>0</v>
      </c>
      <c r="J3">
        <v>1000</v>
      </c>
      <c r="K3">
        <v>0</v>
      </c>
      <c r="L3">
        <v>4</v>
      </c>
      <c r="O3" t="s">
        <v>502</v>
      </c>
    </row>
    <row r="4" spans="1:15">
      <c r="A4" t="s">
        <v>503</v>
      </c>
      <c r="B4" t="s">
        <v>504</v>
      </c>
      <c r="C4" t="s">
        <v>505</v>
      </c>
      <c r="G4" t="s">
        <v>506</v>
      </c>
      <c r="H4">
        <v>0</v>
      </c>
      <c r="I4">
        <v>0</v>
      </c>
      <c r="J4">
        <v>1000</v>
      </c>
      <c r="K4">
        <v>0</v>
      </c>
      <c r="L4">
        <v>1</v>
      </c>
    </row>
    <row r="5" spans="1:15">
      <c r="A5" t="s">
        <v>507</v>
      </c>
      <c r="B5" t="s">
        <v>508</v>
      </c>
      <c r="C5" t="s">
        <v>509</v>
      </c>
      <c r="G5" t="s">
        <v>510</v>
      </c>
      <c r="H5">
        <v>1</v>
      </c>
      <c r="I5">
        <v>-1000</v>
      </c>
      <c r="J5">
        <v>1000</v>
      </c>
      <c r="K5">
        <v>0</v>
      </c>
      <c r="L5">
        <v>1</v>
      </c>
    </row>
    <row r="6" spans="1:15">
      <c r="A6" t="s">
        <v>511</v>
      </c>
      <c r="B6" t="s">
        <v>512</v>
      </c>
      <c r="C6" t="s">
        <v>513</v>
      </c>
      <c r="G6" t="s">
        <v>514</v>
      </c>
      <c r="H6">
        <v>1</v>
      </c>
      <c r="I6">
        <v>-1000</v>
      </c>
      <c r="J6">
        <v>1000</v>
      </c>
      <c r="K6">
        <v>0</v>
      </c>
      <c r="L6">
        <v>1</v>
      </c>
    </row>
    <row r="7" spans="1:15">
      <c r="A7" t="s">
        <v>515</v>
      </c>
      <c r="B7" t="s">
        <v>516</v>
      </c>
      <c r="C7" t="s">
        <v>517</v>
      </c>
      <c r="D7" t="s">
        <v>518</v>
      </c>
      <c r="E7" t="s">
        <v>518</v>
      </c>
      <c r="F7" t="s">
        <v>519</v>
      </c>
      <c r="G7" t="s">
        <v>520</v>
      </c>
      <c r="H7">
        <v>0</v>
      </c>
      <c r="I7">
        <v>0</v>
      </c>
      <c r="J7">
        <v>1000</v>
      </c>
      <c r="K7">
        <v>0</v>
      </c>
      <c r="L7">
        <v>1</v>
      </c>
      <c r="O7" t="s">
        <v>521</v>
      </c>
    </row>
    <row r="8" spans="1:15">
      <c r="A8" t="s">
        <v>522</v>
      </c>
      <c r="B8" t="s">
        <v>523</v>
      </c>
      <c r="C8" t="s">
        <v>524</v>
      </c>
      <c r="D8" t="s">
        <v>525</v>
      </c>
      <c r="E8" t="s">
        <v>525</v>
      </c>
      <c r="G8" t="s">
        <v>526</v>
      </c>
      <c r="H8">
        <v>0</v>
      </c>
      <c r="I8">
        <v>0</v>
      </c>
      <c r="J8">
        <v>1000</v>
      </c>
      <c r="K8">
        <v>0</v>
      </c>
      <c r="L8">
        <v>1</v>
      </c>
    </row>
    <row r="9" spans="1:15">
      <c r="A9" t="s">
        <v>527</v>
      </c>
      <c r="B9" t="s">
        <v>523</v>
      </c>
      <c r="C9" t="s">
        <v>528</v>
      </c>
      <c r="D9" t="s">
        <v>525</v>
      </c>
      <c r="E9" t="s">
        <v>525</v>
      </c>
      <c r="G9" t="s">
        <v>526</v>
      </c>
      <c r="H9">
        <v>0</v>
      </c>
      <c r="I9">
        <v>0</v>
      </c>
      <c r="J9">
        <v>1000</v>
      </c>
      <c r="K9">
        <v>0</v>
      </c>
      <c r="L9">
        <v>1</v>
      </c>
    </row>
    <row r="10" spans="1:15">
      <c r="A10" t="s">
        <v>529</v>
      </c>
      <c r="B10" t="s">
        <v>523</v>
      </c>
      <c r="C10" t="s">
        <v>530</v>
      </c>
      <c r="D10" t="s">
        <v>525</v>
      </c>
      <c r="E10" t="s">
        <v>525</v>
      </c>
      <c r="G10" t="s">
        <v>526</v>
      </c>
      <c r="H10">
        <v>0</v>
      </c>
      <c r="I10">
        <v>0</v>
      </c>
      <c r="J10">
        <v>1000</v>
      </c>
      <c r="K10">
        <v>0</v>
      </c>
      <c r="L10">
        <v>1</v>
      </c>
    </row>
    <row r="11" spans="1:15">
      <c r="A11" t="s">
        <v>531</v>
      </c>
      <c r="B11" t="s">
        <v>523</v>
      </c>
      <c r="C11" t="s">
        <v>532</v>
      </c>
      <c r="D11" t="s">
        <v>525</v>
      </c>
      <c r="E11" t="s">
        <v>525</v>
      </c>
      <c r="G11" t="s">
        <v>526</v>
      </c>
      <c r="H11">
        <v>0</v>
      </c>
      <c r="I11">
        <v>0</v>
      </c>
      <c r="J11">
        <v>1000</v>
      </c>
      <c r="K11">
        <v>0</v>
      </c>
      <c r="L11">
        <v>1</v>
      </c>
    </row>
    <row r="12" spans="1:15">
      <c r="A12" t="s">
        <v>533</v>
      </c>
      <c r="B12" t="s">
        <v>523</v>
      </c>
      <c r="C12" t="s">
        <v>534</v>
      </c>
      <c r="D12" t="s">
        <v>525</v>
      </c>
      <c r="E12" t="s">
        <v>525</v>
      </c>
      <c r="G12" t="s">
        <v>526</v>
      </c>
      <c r="H12">
        <v>0</v>
      </c>
      <c r="I12">
        <v>0</v>
      </c>
      <c r="J12">
        <v>1000</v>
      </c>
      <c r="K12">
        <v>0</v>
      </c>
      <c r="L12">
        <v>1</v>
      </c>
    </row>
    <row r="13" spans="1:15">
      <c r="A13" t="s">
        <v>535</v>
      </c>
      <c r="B13" t="s">
        <v>523</v>
      </c>
      <c r="C13" t="s">
        <v>536</v>
      </c>
      <c r="D13" t="s">
        <v>525</v>
      </c>
      <c r="E13" t="s">
        <v>525</v>
      </c>
      <c r="G13" t="s">
        <v>526</v>
      </c>
      <c r="H13">
        <v>0</v>
      </c>
      <c r="I13">
        <v>0</v>
      </c>
      <c r="J13">
        <v>1000</v>
      </c>
      <c r="K13">
        <v>0</v>
      </c>
      <c r="L13">
        <v>1</v>
      </c>
    </row>
    <row r="14" spans="1:15">
      <c r="A14" t="s">
        <v>537</v>
      </c>
      <c r="B14" t="s">
        <v>523</v>
      </c>
      <c r="C14" t="s">
        <v>538</v>
      </c>
      <c r="D14" t="s">
        <v>525</v>
      </c>
      <c r="E14" t="s">
        <v>525</v>
      </c>
      <c r="G14" t="s">
        <v>526</v>
      </c>
      <c r="H14">
        <v>0</v>
      </c>
      <c r="I14">
        <v>0</v>
      </c>
      <c r="J14">
        <v>1000</v>
      </c>
      <c r="K14">
        <v>0</v>
      </c>
      <c r="L14">
        <v>1</v>
      </c>
    </row>
    <row r="15" spans="1:15">
      <c r="A15" t="s">
        <v>539</v>
      </c>
      <c r="B15" t="s">
        <v>523</v>
      </c>
      <c r="C15" t="s">
        <v>540</v>
      </c>
      <c r="D15" t="s">
        <v>525</v>
      </c>
      <c r="E15" t="s">
        <v>525</v>
      </c>
      <c r="G15" t="s">
        <v>526</v>
      </c>
      <c r="H15">
        <v>0</v>
      </c>
      <c r="I15">
        <v>0</v>
      </c>
      <c r="J15">
        <v>1000</v>
      </c>
      <c r="K15">
        <v>0</v>
      </c>
      <c r="L15">
        <v>1</v>
      </c>
    </row>
    <row r="16" spans="1:15">
      <c r="A16" t="s">
        <v>541</v>
      </c>
      <c r="B16" t="s">
        <v>542</v>
      </c>
      <c r="C16" t="s">
        <v>543</v>
      </c>
      <c r="D16" t="s">
        <v>525</v>
      </c>
      <c r="E16" t="s">
        <v>525</v>
      </c>
      <c r="G16" t="s">
        <v>544</v>
      </c>
      <c r="H16">
        <v>0</v>
      </c>
      <c r="I16">
        <v>0</v>
      </c>
      <c r="J16">
        <v>1000</v>
      </c>
      <c r="K16">
        <v>0</v>
      </c>
      <c r="L16">
        <v>1</v>
      </c>
    </row>
    <row r="17" spans="1:12">
      <c r="A17" t="s">
        <v>545</v>
      </c>
      <c r="B17" t="s">
        <v>546</v>
      </c>
      <c r="C17" t="s">
        <v>547</v>
      </c>
      <c r="D17" t="s">
        <v>525</v>
      </c>
      <c r="E17" t="s">
        <v>525</v>
      </c>
      <c r="G17" t="s">
        <v>544</v>
      </c>
      <c r="H17">
        <v>0</v>
      </c>
      <c r="I17">
        <v>0</v>
      </c>
      <c r="J17">
        <v>1000</v>
      </c>
      <c r="K17">
        <v>0</v>
      </c>
      <c r="L17">
        <v>1</v>
      </c>
    </row>
    <row r="18" spans="1:12">
      <c r="A18" t="s">
        <v>548</v>
      </c>
      <c r="B18" t="s">
        <v>549</v>
      </c>
      <c r="C18" t="s">
        <v>550</v>
      </c>
      <c r="D18" t="s">
        <v>525</v>
      </c>
      <c r="E18" t="s">
        <v>525</v>
      </c>
      <c r="G18" t="s">
        <v>544</v>
      </c>
      <c r="H18">
        <v>0</v>
      </c>
      <c r="I18">
        <v>0</v>
      </c>
      <c r="J18">
        <v>1000</v>
      </c>
      <c r="K18">
        <v>0</v>
      </c>
      <c r="L18">
        <v>1</v>
      </c>
    </row>
    <row r="19" spans="1:12">
      <c r="A19" t="s">
        <v>551</v>
      </c>
      <c r="B19" t="s">
        <v>552</v>
      </c>
      <c r="C19" t="s">
        <v>553</v>
      </c>
      <c r="D19" t="s">
        <v>525</v>
      </c>
      <c r="E19" t="s">
        <v>525</v>
      </c>
      <c r="G19" t="s">
        <v>544</v>
      </c>
      <c r="H19">
        <v>0</v>
      </c>
      <c r="I19">
        <v>0</v>
      </c>
      <c r="J19">
        <v>1000</v>
      </c>
      <c r="K19">
        <v>0</v>
      </c>
      <c r="L19">
        <v>1</v>
      </c>
    </row>
    <row r="20" spans="1:12">
      <c r="A20" t="s">
        <v>554</v>
      </c>
      <c r="B20" t="s">
        <v>555</v>
      </c>
      <c r="C20" t="s">
        <v>556</v>
      </c>
      <c r="D20" t="s">
        <v>525</v>
      </c>
      <c r="E20" t="s">
        <v>525</v>
      </c>
      <c r="G20" t="s">
        <v>544</v>
      </c>
      <c r="H20">
        <v>0</v>
      </c>
      <c r="I20">
        <v>0</v>
      </c>
      <c r="J20">
        <v>1000</v>
      </c>
      <c r="K20">
        <v>0</v>
      </c>
      <c r="L20">
        <v>1</v>
      </c>
    </row>
    <row r="21" spans="1:12">
      <c r="A21" t="s">
        <v>557</v>
      </c>
      <c r="B21" t="s">
        <v>558</v>
      </c>
      <c r="C21" t="s">
        <v>559</v>
      </c>
      <c r="D21" t="s">
        <v>525</v>
      </c>
      <c r="E21" t="s">
        <v>525</v>
      </c>
      <c r="G21" t="s">
        <v>544</v>
      </c>
      <c r="H21">
        <v>0</v>
      </c>
      <c r="I21">
        <v>0</v>
      </c>
      <c r="J21">
        <v>1000</v>
      </c>
      <c r="K21">
        <v>0</v>
      </c>
      <c r="L21">
        <v>1</v>
      </c>
    </row>
    <row r="22" spans="1:12">
      <c r="A22" t="s">
        <v>560</v>
      </c>
      <c r="B22" t="s">
        <v>561</v>
      </c>
      <c r="C22" t="s">
        <v>562</v>
      </c>
      <c r="D22" t="s">
        <v>525</v>
      </c>
      <c r="E22" t="s">
        <v>525</v>
      </c>
      <c r="G22" t="s">
        <v>544</v>
      </c>
      <c r="H22">
        <v>0</v>
      </c>
      <c r="I22">
        <v>0</v>
      </c>
      <c r="J22">
        <v>1000</v>
      </c>
      <c r="K22">
        <v>0</v>
      </c>
      <c r="L22">
        <v>1</v>
      </c>
    </row>
    <row r="23" spans="1:12">
      <c r="A23" t="s">
        <v>563</v>
      </c>
      <c r="B23" t="s">
        <v>564</v>
      </c>
      <c r="C23" t="s">
        <v>565</v>
      </c>
      <c r="D23" t="s">
        <v>525</v>
      </c>
      <c r="E23" t="s">
        <v>525</v>
      </c>
      <c r="G23" t="s">
        <v>544</v>
      </c>
      <c r="H23">
        <v>0</v>
      </c>
      <c r="I23">
        <v>0</v>
      </c>
      <c r="J23">
        <v>1000</v>
      </c>
      <c r="K23">
        <v>0</v>
      </c>
      <c r="L23">
        <v>1</v>
      </c>
    </row>
    <row r="24" spans="1:12">
      <c r="A24" t="s">
        <v>566</v>
      </c>
      <c r="B24" t="s">
        <v>567</v>
      </c>
      <c r="C24" t="s">
        <v>568</v>
      </c>
      <c r="D24" t="s">
        <v>525</v>
      </c>
      <c r="E24" t="s">
        <v>525</v>
      </c>
      <c r="G24" t="s">
        <v>544</v>
      </c>
      <c r="H24">
        <v>0</v>
      </c>
      <c r="I24">
        <v>0</v>
      </c>
      <c r="J24">
        <v>1000</v>
      </c>
      <c r="K24">
        <v>0</v>
      </c>
      <c r="L24">
        <v>1</v>
      </c>
    </row>
    <row r="25" spans="1:12">
      <c r="A25" t="s">
        <v>569</v>
      </c>
      <c r="B25" t="s">
        <v>570</v>
      </c>
      <c r="C25" t="s">
        <v>571</v>
      </c>
      <c r="D25" t="s">
        <v>525</v>
      </c>
      <c r="E25" t="s">
        <v>525</v>
      </c>
      <c r="G25" t="s">
        <v>544</v>
      </c>
      <c r="H25">
        <v>0</v>
      </c>
      <c r="I25">
        <v>0</v>
      </c>
      <c r="J25">
        <v>1000</v>
      </c>
      <c r="K25">
        <v>0</v>
      </c>
      <c r="L25">
        <v>1</v>
      </c>
    </row>
    <row r="26" spans="1:12">
      <c r="A26" t="s">
        <v>572</v>
      </c>
      <c r="B26" t="s">
        <v>573</v>
      </c>
      <c r="C26" t="s">
        <v>574</v>
      </c>
      <c r="D26" t="s">
        <v>525</v>
      </c>
      <c r="E26" t="s">
        <v>525</v>
      </c>
      <c r="G26" t="s">
        <v>544</v>
      </c>
      <c r="H26">
        <v>0</v>
      </c>
      <c r="I26">
        <v>0</v>
      </c>
      <c r="J26">
        <v>1000</v>
      </c>
      <c r="K26">
        <v>0</v>
      </c>
      <c r="L26">
        <v>1</v>
      </c>
    </row>
    <row r="27" spans="1:12">
      <c r="A27" t="s">
        <v>575</v>
      </c>
      <c r="B27" t="s">
        <v>576</v>
      </c>
      <c r="C27" t="s">
        <v>577</v>
      </c>
      <c r="D27" t="s">
        <v>525</v>
      </c>
      <c r="E27" t="s">
        <v>525</v>
      </c>
      <c r="G27" t="s">
        <v>544</v>
      </c>
      <c r="H27">
        <v>0</v>
      </c>
      <c r="I27">
        <v>0</v>
      </c>
      <c r="J27">
        <v>1000</v>
      </c>
      <c r="K27">
        <v>0</v>
      </c>
      <c r="L27">
        <v>1</v>
      </c>
    </row>
    <row r="28" spans="1:12">
      <c r="A28" t="s">
        <v>578</v>
      </c>
      <c r="B28" t="s">
        <v>579</v>
      </c>
      <c r="C28" t="s">
        <v>580</v>
      </c>
      <c r="D28" t="s">
        <v>525</v>
      </c>
      <c r="E28" t="s">
        <v>525</v>
      </c>
      <c r="G28" t="s">
        <v>544</v>
      </c>
      <c r="H28">
        <v>0</v>
      </c>
      <c r="I28">
        <v>0</v>
      </c>
      <c r="J28">
        <v>1000</v>
      </c>
      <c r="K28">
        <v>0</v>
      </c>
      <c r="L28">
        <v>1</v>
      </c>
    </row>
    <row r="29" spans="1:12">
      <c r="A29" t="s">
        <v>581</v>
      </c>
      <c r="B29" t="s">
        <v>582</v>
      </c>
      <c r="C29" t="s">
        <v>583</v>
      </c>
      <c r="D29" t="s">
        <v>525</v>
      </c>
      <c r="E29" t="s">
        <v>525</v>
      </c>
      <c r="G29" t="s">
        <v>544</v>
      </c>
      <c r="H29">
        <v>0</v>
      </c>
      <c r="I29">
        <v>0</v>
      </c>
      <c r="J29">
        <v>1000</v>
      </c>
      <c r="K29">
        <v>0</v>
      </c>
      <c r="L29">
        <v>1</v>
      </c>
    </row>
    <row r="30" spans="1:12">
      <c r="A30" t="s">
        <v>584</v>
      </c>
      <c r="B30" t="s">
        <v>585</v>
      </c>
      <c r="C30" t="s">
        <v>586</v>
      </c>
      <c r="D30" t="s">
        <v>525</v>
      </c>
      <c r="E30" t="s">
        <v>525</v>
      </c>
      <c r="G30" t="s">
        <v>544</v>
      </c>
      <c r="H30">
        <v>0</v>
      </c>
      <c r="I30">
        <v>0</v>
      </c>
      <c r="J30">
        <v>1000</v>
      </c>
      <c r="K30">
        <v>0</v>
      </c>
      <c r="L30">
        <v>1</v>
      </c>
    </row>
    <row r="31" spans="1:12">
      <c r="A31" t="s">
        <v>587</v>
      </c>
      <c r="B31" t="s">
        <v>588</v>
      </c>
      <c r="C31" t="s">
        <v>589</v>
      </c>
      <c r="D31" t="s">
        <v>590</v>
      </c>
      <c r="E31" t="s">
        <v>590</v>
      </c>
      <c r="F31" t="s">
        <v>591</v>
      </c>
      <c r="G31" t="s">
        <v>520</v>
      </c>
      <c r="H31">
        <v>0</v>
      </c>
      <c r="I31">
        <v>0</v>
      </c>
      <c r="J31">
        <v>1000</v>
      </c>
      <c r="K31">
        <v>0</v>
      </c>
      <c r="L31">
        <v>1</v>
      </c>
    </row>
    <row r="32" spans="1:12">
      <c r="A32" t="s">
        <v>592</v>
      </c>
      <c r="B32" t="s">
        <v>593</v>
      </c>
      <c r="C32" t="s">
        <v>594</v>
      </c>
      <c r="D32" t="s">
        <v>595</v>
      </c>
      <c r="E32" t="s">
        <v>595</v>
      </c>
      <c r="F32" t="s">
        <v>596</v>
      </c>
      <c r="G32" t="s">
        <v>520</v>
      </c>
      <c r="H32">
        <v>0</v>
      </c>
      <c r="I32">
        <v>0</v>
      </c>
      <c r="J32">
        <v>1000</v>
      </c>
      <c r="K32">
        <v>0</v>
      </c>
      <c r="L32">
        <v>1</v>
      </c>
    </row>
    <row r="33" spans="1:15">
      <c r="A33" t="s">
        <v>597</v>
      </c>
      <c r="B33" t="s">
        <v>598</v>
      </c>
      <c r="C33" t="s">
        <v>599</v>
      </c>
      <c r="D33" t="s">
        <v>600</v>
      </c>
      <c r="E33" t="s">
        <v>600</v>
      </c>
      <c r="G33" t="s">
        <v>601</v>
      </c>
      <c r="H33">
        <v>0</v>
      </c>
      <c r="I33">
        <v>0</v>
      </c>
      <c r="J33">
        <v>1000</v>
      </c>
      <c r="K33">
        <v>0</v>
      </c>
      <c r="L33">
        <v>2</v>
      </c>
      <c r="M33" t="s">
        <v>602</v>
      </c>
    </row>
    <row r="34" spans="1:15">
      <c r="A34" t="s">
        <v>603</v>
      </c>
      <c r="B34" t="s">
        <v>604</v>
      </c>
      <c r="C34" t="s">
        <v>605</v>
      </c>
      <c r="D34" t="s">
        <v>606</v>
      </c>
      <c r="E34" t="s">
        <v>606</v>
      </c>
      <c r="G34" t="s">
        <v>510</v>
      </c>
      <c r="H34">
        <v>0</v>
      </c>
      <c r="I34">
        <v>0</v>
      </c>
      <c r="J34">
        <v>1000</v>
      </c>
      <c r="K34">
        <v>0</v>
      </c>
      <c r="L34">
        <v>2</v>
      </c>
    </row>
    <row r="35" spans="1:15">
      <c r="A35" t="s">
        <v>607</v>
      </c>
      <c r="B35" t="s">
        <v>608</v>
      </c>
      <c r="C35" t="s">
        <v>609</v>
      </c>
      <c r="G35" t="s">
        <v>514</v>
      </c>
      <c r="H35">
        <v>1</v>
      </c>
      <c r="I35">
        <v>-1000</v>
      </c>
      <c r="J35">
        <v>1000</v>
      </c>
      <c r="K35">
        <v>0</v>
      </c>
      <c r="L35">
        <v>1</v>
      </c>
    </row>
    <row r="36" spans="1:15">
      <c r="A36" t="s">
        <v>610</v>
      </c>
      <c r="B36" t="s">
        <v>611</v>
      </c>
      <c r="C36" t="s">
        <v>612</v>
      </c>
      <c r="D36" t="s">
        <v>613</v>
      </c>
      <c r="E36" t="s">
        <v>613</v>
      </c>
      <c r="G36" t="s">
        <v>614</v>
      </c>
      <c r="H36">
        <v>0</v>
      </c>
      <c r="I36">
        <v>0</v>
      </c>
      <c r="J36">
        <v>1000</v>
      </c>
      <c r="K36">
        <v>0</v>
      </c>
      <c r="L36">
        <v>2</v>
      </c>
      <c r="M36" t="s">
        <v>615</v>
      </c>
    </row>
    <row r="37" spans="1:15">
      <c r="A37" t="s">
        <v>616</v>
      </c>
      <c r="B37" t="s">
        <v>617</v>
      </c>
      <c r="C37" t="s">
        <v>618</v>
      </c>
      <c r="D37" t="s">
        <v>619</v>
      </c>
      <c r="E37" t="s">
        <v>619</v>
      </c>
      <c r="G37" t="s">
        <v>620</v>
      </c>
      <c r="H37">
        <v>1</v>
      </c>
      <c r="I37">
        <v>-1000</v>
      </c>
      <c r="J37">
        <v>1000</v>
      </c>
      <c r="K37">
        <v>0</v>
      </c>
      <c r="L37">
        <v>3</v>
      </c>
      <c r="M37" t="s">
        <v>621</v>
      </c>
    </row>
    <row r="38" spans="1:15">
      <c r="A38" t="s">
        <v>622</v>
      </c>
      <c r="B38" t="s">
        <v>623</v>
      </c>
      <c r="C38" t="s">
        <v>624</v>
      </c>
      <c r="G38" t="s">
        <v>625</v>
      </c>
      <c r="H38">
        <v>0</v>
      </c>
      <c r="I38">
        <v>0</v>
      </c>
      <c r="J38">
        <v>1000</v>
      </c>
      <c r="K38">
        <v>0</v>
      </c>
      <c r="L38">
        <v>1</v>
      </c>
      <c r="M38" t="s">
        <v>626</v>
      </c>
    </row>
    <row r="39" spans="1:15">
      <c r="A39" t="s">
        <v>627</v>
      </c>
      <c r="B39" t="s">
        <v>628</v>
      </c>
      <c r="C39" t="s">
        <v>629</v>
      </c>
      <c r="G39" t="s">
        <v>506</v>
      </c>
      <c r="H39">
        <v>0</v>
      </c>
      <c r="I39">
        <v>0</v>
      </c>
      <c r="J39">
        <v>1000</v>
      </c>
      <c r="K39">
        <v>0</v>
      </c>
      <c r="L39">
        <v>1</v>
      </c>
      <c r="O39" t="s">
        <v>630</v>
      </c>
    </row>
    <row r="40" spans="1:15">
      <c r="A40" t="s">
        <v>631</v>
      </c>
      <c r="B40" t="s">
        <v>632</v>
      </c>
      <c r="C40" t="s">
        <v>633</v>
      </c>
      <c r="D40" t="s">
        <v>634</v>
      </c>
      <c r="E40" t="s">
        <v>634</v>
      </c>
      <c r="G40" t="s">
        <v>635</v>
      </c>
      <c r="H40">
        <v>0</v>
      </c>
      <c r="I40">
        <v>0</v>
      </c>
      <c r="J40">
        <v>1000</v>
      </c>
      <c r="K40">
        <v>0</v>
      </c>
      <c r="L40">
        <v>2</v>
      </c>
      <c r="M40" t="s">
        <v>636</v>
      </c>
    </row>
    <row r="41" spans="1:15">
      <c r="A41" t="s">
        <v>637</v>
      </c>
      <c r="B41" t="s">
        <v>638</v>
      </c>
      <c r="C41" t="s">
        <v>639</v>
      </c>
      <c r="D41" t="s">
        <v>634</v>
      </c>
      <c r="E41" t="s">
        <v>634</v>
      </c>
      <c r="G41" t="s">
        <v>635</v>
      </c>
      <c r="H41">
        <v>0</v>
      </c>
      <c r="I41">
        <v>0</v>
      </c>
      <c r="J41">
        <v>1000</v>
      </c>
      <c r="K41">
        <v>0</v>
      </c>
      <c r="L41">
        <v>2</v>
      </c>
      <c r="M41" t="s">
        <v>636</v>
      </c>
    </row>
    <row r="42" spans="1:15">
      <c r="A42" t="s">
        <v>640</v>
      </c>
      <c r="B42" t="s">
        <v>641</v>
      </c>
      <c r="C42" t="s">
        <v>642</v>
      </c>
      <c r="D42" t="s">
        <v>634</v>
      </c>
      <c r="E42" t="s">
        <v>634</v>
      </c>
      <c r="G42" t="s">
        <v>635</v>
      </c>
      <c r="H42">
        <v>0</v>
      </c>
      <c r="I42">
        <v>0</v>
      </c>
      <c r="J42">
        <v>1000</v>
      </c>
      <c r="K42">
        <v>0</v>
      </c>
      <c r="L42">
        <v>2</v>
      </c>
      <c r="M42" t="s">
        <v>636</v>
      </c>
    </row>
    <row r="43" spans="1:15">
      <c r="A43" t="s">
        <v>643</v>
      </c>
      <c r="B43" t="s">
        <v>644</v>
      </c>
      <c r="C43" t="s">
        <v>645</v>
      </c>
      <c r="D43" t="s">
        <v>634</v>
      </c>
      <c r="E43" t="s">
        <v>634</v>
      </c>
      <c r="G43" t="s">
        <v>635</v>
      </c>
      <c r="H43">
        <v>0</v>
      </c>
      <c r="I43">
        <v>0</v>
      </c>
      <c r="J43">
        <v>1000</v>
      </c>
      <c r="K43">
        <v>0</v>
      </c>
      <c r="L43">
        <v>2</v>
      </c>
      <c r="M43" t="s">
        <v>636</v>
      </c>
    </row>
    <row r="44" spans="1:15">
      <c r="A44" t="s">
        <v>646</v>
      </c>
      <c r="B44" t="s">
        <v>647</v>
      </c>
      <c r="C44" t="s">
        <v>648</v>
      </c>
      <c r="D44" t="s">
        <v>634</v>
      </c>
      <c r="E44" t="s">
        <v>634</v>
      </c>
      <c r="G44" t="s">
        <v>635</v>
      </c>
      <c r="H44">
        <v>0</v>
      </c>
      <c r="I44">
        <v>0</v>
      </c>
      <c r="J44">
        <v>1000</v>
      </c>
      <c r="K44">
        <v>0</v>
      </c>
      <c r="L44">
        <v>2</v>
      </c>
      <c r="M44" t="s">
        <v>636</v>
      </c>
    </row>
    <row r="45" spans="1:15">
      <c r="A45" t="s">
        <v>649</v>
      </c>
      <c r="B45" t="s">
        <v>650</v>
      </c>
      <c r="C45" t="s">
        <v>651</v>
      </c>
      <c r="D45" t="s">
        <v>634</v>
      </c>
      <c r="E45" t="s">
        <v>634</v>
      </c>
      <c r="G45" t="s">
        <v>635</v>
      </c>
      <c r="H45">
        <v>0</v>
      </c>
      <c r="I45">
        <v>0</v>
      </c>
      <c r="J45">
        <v>1000</v>
      </c>
      <c r="K45">
        <v>0</v>
      </c>
      <c r="L45">
        <v>2</v>
      </c>
      <c r="M45" t="s">
        <v>636</v>
      </c>
    </row>
    <row r="46" spans="1:15">
      <c r="A46" t="s">
        <v>652</v>
      </c>
      <c r="B46" t="s">
        <v>653</v>
      </c>
      <c r="C46" t="s">
        <v>654</v>
      </c>
      <c r="D46" t="s">
        <v>634</v>
      </c>
      <c r="E46" t="s">
        <v>634</v>
      </c>
      <c r="G46" t="s">
        <v>635</v>
      </c>
      <c r="H46">
        <v>0</v>
      </c>
      <c r="I46">
        <v>0</v>
      </c>
      <c r="J46">
        <v>1000</v>
      </c>
      <c r="K46">
        <v>0</v>
      </c>
      <c r="L46">
        <v>2</v>
      </c>
      <c r="M46" t="s">
        <v>636</v>
      </c>
    </row>
    <row r="47" spans="1:15">
      <c r="A47" t="s">
        <v>655</v>
      </c>
      <c r="B47" t="s">
        <v>656</v>
      </c>
      <c r="C47" t="s">
        <v>657</v>
      </c>
      <c r="D47" t="s">
        <v>634</v>
      </c>
      <c r="E47" t="s">
        <v>634</v>
      </c>
      <c r="G47" t="s">
        <v>635</v>
      </c>
      <c r="H47">
        <v>0</v>
      </c>
      <c r="I47">
        <v>0</v>
      </c>
      <c r="J47">
        <v>1000</v>
      </c>
      <c r="K47">
        <v>0</v>
      </c>
      <c r="L47">
        <v>2</v>
      </c>
      <c r="M47" t="s">
        <v>636</v>
      </c>
    </row>
    <row r="48" spans="1:15">
      <c r="A48" t="s">
        <v>658</v>
      </c>
      <c r="B48" t="s">
        <v>659</v>
      </c>
      <c r="C48" t="s">
        <v>660</v>
      </c>
      <c r="D48" t="s">
        <v>634</v>
      </c>
      <c r="E48" t="s">
        <v>634</v>
      </c>
      <c r="G48" t="s">
        <v>635</v>
      </c>
      <c r="H48">
        <v>0</v>
      </c>
      <c r="I48">
        <v>0</v>
      </c>
      <c r="J48">
        <v>1000</v>
      </c>
      <c r="K48">
        <v>0</v>
      </c>
      <c r="L48">
        <v>2</v>
      </c>
      <c r="M48" t="s">
        <v>636</v>
      </c>
    </row>
    <row r="49" spans="1:15">
      <c r="A49" t="s">
        <v>661</v>
      </c>
      <c r="B49" t="s">
        <v>662</v>
      </c>
      <c r="C49" t="s">
        <v>663</v>
      </c>
      <c r="D49" t="s">
        <v>634</v>
      </c>
      <c r="E49" t="s">
        <v>634</v>
      </c>
      <c r="G49" t="s">
        <v>635</v>
      </c>
      <c r="H49">
        <v>0</v>
      </c>
      <c r="I49">
        <v>0</v>
      </c>
      <c r="J49">
        <v>1000</v>
      </c>
      <c r="K49">
        <v>0</v>
      </c>
      <c r="L49">
        <v>2</v>
      </c>
      <c r="M49" t="s">
        <v>636</v>
      </c>
    </row>
    <row r="50" spans="1:15">
      <c r="A50" t="s">
        <v>664</v>
      </c>
      <c r="B50" t="s">
        <v>665</v>
      </c>
      <c r="C50" t="s">
        <v>666</v>
      </c>
      <c r="D50" t="s">
        <v>634</v>
      </c>
      <c r="E50" t="s">
        <v>634</v>
      </c>
      <c r="G50" t="s">
        <v>635</v>
      </c>
      <c r="H50">
        <v>0</v>
      </c>
      <c r="I50">
        <v>0</v>
      </c>
      <c r="J50">
        <v>1000</v>
      </c>
      <c r="K50">
        <v>0</v>
      </c>
      <c r="L50">
        <v>2</v>
      </c>
      <c r="M50" t="s">
        <v>636</v>
      </c>
    </row>
    <row r="51" spans="1:15">
      <c r="A51" t="s">
        <v>667</v>
      </c>
      <c r="B51" t="s">
        <v>668</v>
      </c>
      <c r="C51" t="s">
        <v>669</v>
      </c>
      <c r="D51" t="s">
        <v>634</v>
      </c>
      <c r="E51" t="s">
        <v>634</v>
      </c>
      <c r="G51" t="s">
        <v>635</v>
      </c>
      <c r="H51">
        <v>0</v>
      </c>
      <c r="I51">
        <v>0</v>
      </c>
      <c r="J51">
        <v>1000</v>
      </c>
      <c r="K51">
        <v>0</v>
      </c>
      <c r="L51">
        <v>2</v>
      </c>
      <c r="M51" t="s">
        <v>636</v>
      </c>
    </row>
    <row r="52" spans="1:15">
      <c r="A52" t="s">
        <v>670</v>
      </c>
      <c r="B52" t="s">
        <v>671</v>
      </c>
      <c r="C52" t="s">
        <v>672</v>
      </c>
      <c r="D52" t="s">
        <v>673</v>
      </c>
      <c r="E52" t="s">
        <v>673</v>
      </c>
      <c r="G52" t="s">
        <v>674</v>
      </c>
      <c r="H52">
        <v>1</v>
      </c>
      <c r="I52">
        <v>-1000</v>
      </c>
      <c r="J52">
        <v>1000</v>
      </c>
      <c r="K52">
        <v>0</v>
      </c>
      <c r="L52">
        <v>1</v>
      </c>
      <c r="M52" t="s">
        <v>675</v>
      </c>
    </row>
    <row r="53" spans="1:15">
      <c r="A53" t="s">
        <v>676</v>
      </c>
      <c r="B53" t="s">
        <v>677</v>
      </c>
      <c r="C53" t="s">
        <v>678</v>
      </c>
      <c r="D53" t="s">
        <v>679</v>
      </c>
      <c r="E53" t="s">
        <v>679</v>
      </c>
      <c r="G53" t="s">
        <v>680</v>
      </c>
      <c r="H53">
        <v>0</v>
      </c>
      <c r="I53">
        <v>0</v>
      </c>
      <c r="J53">
        <v>1000</v>
      </c>
      <c r="K53">
        <v>0</v>
      </c>
      <c r="L53">
        <v>1</v>
      </c>
    </row>
    <row r="54" spans="1:15">
      <c r="A54" t="s">
        <v>681</v>
      </c>
      <c r="B54" t="s">
        <v>682</v>
      </c>
      <c r="C54" t="s">
        <v>683</v>
      </c>
      <c r="D54" t="s">
        <v>684</v>
      </c>
      <c r="E54" t="s">
        <v>684</v>
      </c>
      <c r="F54" t="s">
        <v>685</v>
      </c>
      <c r="G54" t="s">
        <v>495</v>
      </c>
      <c r="H54">
        <v>1</v>
      </c>
      <c r="I54">
        <v>-1000</v>
      </c>
      <c r="J54">
        <v>1000</v>
      </c>
      <c r="K54">
        <v>0</v>
      </c>
      <c r="L54">
        <v>1</v>
      </c>
      <c r="O54" t="s">
        <v>686</v>
      </c>
    </row>
    <row r="55" spans="1:15">
      <c r="A55" t="s">
        <v>687</v>
      </c>
      <c r="B55" t="s">
        <v>688</v>
      </c>
      <c r="C55" t="s">
        <v>689</v>
      </c>
      <c r="D55" t="s">
        <v>690</v>
      </c>
      <c r="E55" t="s">
        <v>690</v>
      </c>
      <c r="F55" t="s">
        <v>691</v>
      </c>
      <c r="G55" t="s">
        <v>520</v>
      </c>
      <c r="H55">
        <v>0</v>
      </c>
      <c r="I55">
        <v>-1000</v>
      </c>
      <c r="J55">
        <v>1000</v>
      </c>
      <c r="K55">
        <v>0</v>
      </c>
      <c r="L55">
        <v>1</v>
      </c>
    </row>
    <row r="56" spans="1:15">
      <c r="A56" t="s">
        <v>692</v>
      </c>
      <c r="B56" t="s">
        <v>693</v>
      </c>
      <c r="C56" t="s">
        <v>694</v>
      </c>
      <c r="D56" t="s">
        <v>695</v>
      </c>
      <c r="E56" t="s">
        <v>695</v>
      </c>
      <c r="F56" t="s">
        <v>696</v>
      </c>
      <c r="G56" t="s">
        <v>520</v>
      </c>
      <c r="H56">
        <v>0</v>
      </c>
      <c r="I56">
        <v>0</v>
      </c>
      <c r="J56">
        <v>1000</v>
      </c>
      <c r="K56">
        <v>0</v>
      </c>
      <c r="L56">
        <v>1</v>
      </c>
    </row>
    <row r="57" spans="1:15">
      <c r="A57" t="s">
        <v>697</v>
      </c>
      <c r="B57" t="s">
        <v>698</v>
      </c>
      <c r="C57" t="s">
        <v>699</v>
      </c>
      <c r="D57" t="s">
        <v>700</v>
      </c>
      <c r="E57" t="s">
        <v>700</v>
      </c>
      <c r="G57" t="s">
        <v>635</v>
      </c>
      <c r="H57">
        <v>1</v>
      </c>
      <c r="I57">
        <v>-1000</v>
      </c>
      <c r="J57">
        <v>1000</v>
      </c>
      <c r="K57">
        <v>0</v>
      </c>
      <c r="L57">
        <v>2</v>
      </c>
      <c r="M57" t="s">
        <v>701</v>
      </c>
    </row>
    <row r="58" spans="1:15">
      <c r="A58" t="s">
        <v>702</v>
      </c>
      <c r="B58" t="s">
        <v>703</v>
      </c>
      <c r="C58" t="s">
        <v>704</v>
      </c>
      <c r="D58" t="s">
        <v>700</v>
      </c>
      <c r="E58" t="s">
        <v>700</v>
      </c>
      <c r="G58" t="s">
        <v>635</v>
      </c>
      <c r="H58">
        <v>1</v>
      </c>
      <c r="I58">
        <v>-1000</v>
      </c>
      <c r="J58">
        <v>1000</v>
      </c>
      <c r="K58">
        <v>0</v>
      </c>
      <c r="L58">
        <v>2</v>
      </c>
      <c r="M58" t="s">
        <v>701</v>
      </c>
    </row>
    <row r="59" spans="1:15">
      <c r="A59" t="s">
        <v>705</v>
      </c>
      <c r="B59" t="s">
        <v>706</v>
      </c>
      <c r="C59" t="s">
        <v>707</v>
      </c>
      <c r="D59" t="s">
        <v>700</v>
      </c>
      <c r="E59" t="s">
        <v>700</v>
      </c>
      <c r="G59" t="s">
        <v>635</v>
      </c>
      <c r="H59">
        <v>0</v>
      </c>
      <c r="I59">
        <v>0</v>
      </c>
      <c r="J59">
        <v>1000</v>
      </c>
      <c r="K59">
        <v>0</v>
      </c>
      <c r="L59">
        <v>2</v>
      </c>
      <c r="M59" t="s">
        <v>701</v>
      </c>
    </row>
    <row r="60" spans="1:15">
      <c r="A60" t="s">
        <v>708</v>
      </c>
      <c r="B60" t="s">
        <v>709</v>
      </c>
      <c r="C60" t="s">
        <v>710</v>
      </c>
      <c r="D60" t="s">
        <v>700</v>
      </c>
      <c r="E60" t="s">
        <v>700</v>
      </c>
      <c r="G60" t="s">
        <v>635</v>
      </c>
      <c r="H60">
        <v>1</v>
      </c>
      <c r="I60">
        <v>-1000</v>
      </c>
      <c r="J60">
        <v>1000</v>
      </c>
      <c r="K60">
        <v>0</v>
      </c>
      <c r="L60">
        <v>2</v>
      </c>
      <c r="M60" t="s">
        <v>701</v>
      </c>
    </row>
    <row r="61" spans="1:15">
      <c r="A61" t="s">
        <v>711</v>
      </c>
      <c r="B61" t="s">
        <v>712</v>
      </c>
      <c r="C61" t="s">
        <v>713</v>
      </c>
      <c r="D61" t="s">
        <v>700</v>
      </c>
      <c r="E61" t="s">
        <v>700</v>
      </c>
      <c r="G61" t="s">
        <v>635</v>
      </c>
      <c r="H61">
        <v>0</v>
      </c>
      <c r="I61">
        <v>0</v>
      </c>
      <c r="J61">
        <v>1000</v>
      </c>
      <c r="K61">
        <v>0</v>
      </c>
      <c r="L61">
        <v>2</v>
      </c>
      <c r="M61" t="s">
        <v>701</v>
      </c>
    </row>
    <row r="62" spans="1:15">
      <c r="A62" t="s">
        <v>714</v>
      </c>
      <c r="B62" t="s">
        <v>715</v>
      </c>
      <c r="C62" t="s">
        <v>716</v>
      </c>
      <c r="D62" t="s">
        <v>700</v>
      </c>
      <c r="E62" t="s">
        <v>700</v>
      </c>
      <c r="G62" t="s">
        <v>635</v>
      </c>
      <c r="H62">
        <v>1</v>
      </c>
      <c r="I62">
        <v>-1000</v>
      </c>
      <c r="J62">
        <v>1000</v>
      </c>
      <c r="K62">
        <v>0</v>
      </c>
      <c r="L62">
        <v>2</v>
      </c>
      <c r="M62" t="s">
        <v>701</v>
      </c>
    </row>
    <row r="63" spans="1:15">
      <c r="A63" t="s">
        <v>717</v>
      </c>
      <c r="B63" t="s">
        <v>718</v>
      </c>
      <c r="C63" t="s">
        <v>719</v>
      </c>
      <c r="D63" t="s">
        <v>700</v>
      </c>
      <c r="E63" t="s">
        <v>700</v>
      </c>
      <c r="G63" t="s">
        <v>635</v>
      </c>
      <c r="H63">
        <v>0</v>
      </c>
      <c r="I63">
        <v>0</v>
      </c>
      <c r="J63">
        <v>1000</v>
      </c>
      <c r="K63">
        <v>0</v>
      </c>
      <c r="L63">
        <v>2</v>
      </c>
      <c r="M63" t="s">
        <v>701</v>
      </c>
    </row>
    <row r="64" spans="1:15">
      <c r="A64" t="s">
        <v>720</v>
      </c>
      <c r="B64" t="s">
        <v>721</v>
      </c>
      <c r="C64" t="s">
        <v>722</v>
      </c>
      <c r="D64" t="s">
        <v>700</v>
      </c>
      <c r="E64" t="s">
        <v>700</v>
      </c>
      <c r="G64" t="s">
        <v>635</v>
      </c>
      <c r="H64">
        <v>1</v>
      </c>
      <c r="I64">
        <v>-1000</v>
      </c>
      <c r="J64">
        <v>1000</v>
      </c>
      <c r="K64">
        <v>0</v>
      </c>
      <c r="L64">
        <v>2</v>
      </c>
      <c r="M64" t="s">
        <v>701</v>
      </c>
    </row>
    <row r="65" spans="1:13">
      <c r="A65" t="s">
        <v>723</v>
      </c>
      <c r="B65" t="s">
        <v>724</v>
      </c>
      <c r="C65" t="s">
        <v>725</v>
      </c>
      <c r="D65" t="s">
        <v>700</v>
      </c>
      <c r="E65" t="s">
        <v>700</v>
      </c>
      <c r="G65" t="s">
        <v>635</v>
      </c>
      <c r="H65">
        <v>0</v>
      </c>
      <c r="I65">
        <v>0</v>
      </c>
      <c r="J65">
        <v>1000</v>
      </c>
      <c r="K65">
        <v>0</v>
      </c>
      <c r="L65">
        <v>2</v>
      </c>
      <c r="M65" t="s">
        <v>701</v>
      </c>
    </row>
    <row r="66" spans="1:13">
      <c r="A66" t="s">
        <v>726</v>
      </c>
      <c r="B66" t="s">
        <v>727</v>
      </c>
      <c r="C66" t="s">
        <v>728</v>
      </c>
      <c r="D66" t="s">
        <v>700</v>
      </c>
      <c r="E66" t="s">
        <v>700</v>
      </c>
      <c r="G66" t="s">
        <v>635</v>
      </c>
      <c r="H66">
        <v>1</v>
      </c>
      <c r="I66">
        <v>-1000</v>
      </c>
      <c r="J66">
        <v>1000</v>
      </c>
      <c r="K66">
        <v>0</v>
      </c>
      <c r="L66">
        <v>2</v>
      </c>
      <c r="M66" t="s">
        <v>701</v>
      </c>
    </row>
    <row r="67" spans="1:13">
      <c r="A67" t="s">
        <v>729</v>
      </c>
      <c r="B67" t="s">
        <v>730</v>
      </c>
      <c r="C67" t="s">
        <v>731</v>
      </c>
      <c r="D67" t="s">
        <v>700</v>
      </c>
      <c r="E67" t="s">
        <v>700</v>
      </c>
      <c r="G67" t="s">
        <v>635</v>
      </c>
      <c r="H67">
        <v>1</v>
      </c>
      <c r="I67">
        <v>-1000</v>
      </c>
      <c r="J67">
        <v>1000</v>
      </c>
      <c r="K67">
        <v>0</v>
      </c>
      <c r="L67">
        <v>2</v>
      </c>
      <c r="M67" t="s">
        <v>701</v>
      </c>
    </row>
    <row r="68" spans="1:13">
      <c r="A68" t="s">
        <v>732</v>
      </c>
      <c r="B68" t="s">
        <v>733</v>
      </c>
      <c r="C68" t="s">
        <v>734</v>
      </c>
      <c r="D68" t="s">
        <v>700</v>
      </c>
      <c r="E68" t="s">
        <v>700</v>
      </c>
      <c r="G68" t="s">
        <v>635</v>
      </c>
      <c r="H68">
        <v>1</v>
      </c>
      <c r="I68">
        <v>-1000</v>
      </c>
      <c r="J68">
        <v>1000</v>
      </c>
      <c r="K68">
        <v>0</v>
      </c>
      <c r="L68">
        <v>2</v>
      </c>
      <c r="M68" t="s">
        <v>701</v>
      </c>
    </row>
    <row r="69" spans="1:13">
      <c r="A69" t="s">
        <v>735</v>
      </c>
      <c r="B69" t="s">
        <v>736</v>
      </c>
      <c r="C69" t="s">
        <v>737</v>
      </c>
      <c r="D69" t="s">
        <v>738</v>
      </c>
      <c r="E69" t="s">
        <v>738</v>
      </c>
      <c r="G69" t="s">
        <v>635</v>
      </c>
      <c r="H69">
        <v>0</v>
      </c>
      <c r="I69">
        <v>0</v>
      </c>
      <c r="J69">
        <v>1000</v>
      </c>
      <c r="K69">
        <v>0</v>
      </c>
      <c r="L69">
        <v>2</v>
      </c>
      <c r="M69" t="s">
        <v>739</v>
      </c>
    </row>
    <row r="70" spans="1:13">
      <c r="A70" t="s">
        <v>740</v>
      </c>
      <c r="B70" t="s">
        <v>741</v>
      </c>
      <c r="C70" t="s">
        <v>742</v>
      </c>
      <c r="D70" t="s">
        <v>738</v>
      </c>
      <c r="E70" t="s">
        <v>738</v>
      </c>
      <c r="G70" t="s">
        <v>635</v>
      </c>
      <c r="H70">
        <v>0</v>
      </c>
      <c r="I70">
        <v>0</v>
      </c>
      <c r="J70">
        <v>1000</v>
      </c>
      <c r="K70">
        <v>0</v>
      </c>
      <c r="L70">
        <v>2</v>
      </c>
      <c r="M70" t="s">
        <v>739</v>
      </c>
    </row>
    <row r="71" spans="1:13">
      <c r="A71" t="s">
        <v>743</v>
      </c>
      <c r="B71" t="s">
        <v>744</v>
      </c>
      <c r="C71" t="s">
        <v>745</v>
      </c>
      <c r="D71" t="s">
        <v>738</v>
      </c>
      <c r="E71" t="s">
        <v>738</v>
      </c>
      <c r="G71" t="s">
        <v>635</v>
      </c>
      <c r="H71">
        <v>0</v>
      </c>
      <c r="I71">
        <v>0</v>
      </c>
      <c r="J71">
        <v>1000</v>
      </c>
      <c r="K71">
        <v>0</v>
      </c>
      <c r="L71">
        <v>1</v>
      </c>
      <c r="M71" t="s">
        <v>739</v>
      </c>
    </row>
    <row r="72" spans="1:13">
      <c r="A72" t="s">
        <v>746</v>
      </c>
      <c r="B72" t="s">
        <v>747</v>
      </c>
      <c r="C72" t="s">
        <v>748</v>
      </c>
      <c r="D72" t="s">
        <v>738</v>
      </c>
      <c r="E72" t="s">
        <v>738</v>
      </c>
      <c r="G72" t="s">
        <v>635</v>
      </c>
      <c r="H72">
        <v>0</v>
      </c>
      <c r="I72">
        <v>0</v>
      </c>
      <c r="J72">
        <v>1000</v>
      </c>
      <c r="K72">
        <v>0</v>
      </c>
      <c r="L72">
        <v>2</v>
      </c>
      <c r="M72" t="s">
        <v>739</v>
      </c>
    </row>
    <row r="73" spans="1:13">
      <c r="A73" t="s">
        <v>749</v>
      </c>
      <c r="B73" t="s">
        <v>750</v>
      </c>
      <c r="C73" t="s">
        <v>751</v>
      </c>
      <c r="D73" t="s">
        <v>738</v>
      </c>
      <c r="E73" t="s">
        <v>738</v>
      </c>
      <c r="G73" t="s">
        <v>635</v>
      </c>
      <c r="H73">
        <v>0</v>
      </c>
      <c r="I73">
        <v>0</v>
      </c>
      <c r="J73">
        <v>1000</v>
      </c>
      <c r="K73">
        <v>0</v>
      </c>
      <c r="L73">
        <v>1</v>
      </c>
      <c r="M73" t="s">
        <v>739</v>
      </c>
    </row>
    <row r="74" spans="1:13">
      <c r="A74" t="s">
        <v>752</v>
      </c>
      <c r="B74" t="s">
        <v>753</v>
      </c>
      <c r="C74" t="s">
        <v>754</v>
      </c>
      <c r="D74" t="s">
        <v>738</v>
      </c>
      <c r="E74" t="s">
        <v>738</v>
      </c>
      <c r="G74" t="s">
        <v>635</v>
      </c>
      <c r="H74">
        <v>0</v>
      </c>
      <c r="I74">
        <v>0</v>
      </c>
      <c r="J74">
        <v>1000</v>
      </c>
      <c r="K74">
        <v>0</v>
      </c>
      <c r="L74">
        <v>2</v>
      </c>
      <c r="M74" t="s">
        <v>739</v>
      </c>
    </row>
    <row r="75" spans="1:13">
      <c r="A75" t="s">
        <v>755</v>
      </c>
      <c r="B75" t="s">
        <v>756</v>
      </c>
      <c r="C75" t="s">
        <v>757</v>
      </c>
      <c r="D75" t="s">
        <v>738</v>
      </c>
      <c r="E75" t="s">
        <v>738</v>
      </c>
      <c r="G75" t="s">
        <v>635</v>
      </c>
      <c r="H75">
        <v>0</v>
      </c>
      <c r="I75">
        <v>0</v>
      </c>
      <c r="J75">
        <v>1000</v>
      </c>
      <c r="K75">
        <v>0</v>
      </c>
      <c r="L75">
        <v>1</v>
      </c>
      <c r="M75" t="s">
        <v>739</v>
      </c>
    </row>
    <row r="76" spans="1:13">
      <c r="A76" t="s">
        <v>758</v>
      </c>
      <c r="B76" t="s">
        <v>759</v>
      </c>
      <c r="C76" t="s">
        <v>760</v>
      </c>
      <c r="D76" t="s">
        <v>738</v>
      </c>
      <c r="E76" t="s">
        <v>738</v>
      </c>
      <c r="G76" t="s">
        <v>635</v>
      </c>
      <c r="H76">
        <v>0</v>
      </c>
      <c r="I76">
        <v>0</v>
      </c>
      <c r="J76">
        <v>1000</v>
      </c>
      <c r="K76">
        <v>0</v>
      </c>
      <c r="L76">
        <v>1</v>
      </c>
      <c r="M76" t="s">
        <v>739</v>
      </c>
    </row>
    <row r="77" spans="1:13">
      <c r="A77" t="s">
        <v>761</v>
      </c>
      <c r="B77" t="s">
        <v>762</v>
      </c>
      <c r="C77" t="s">
        <v>763</v>
      </c>
      <c r="D77" t="s">
        <v>738</v>
      </c>
      <c r="E77" t="s">
        <v>738</v>
      </c>
      <c r="G77" t="s">
        <v>635</v>
      </c>
      <c r="H77">
        <v>0</v>
      </c>
      <c r="I77">
        <v>0</v>
      </c>
      <c r="J77">
        <v>1000</v>
      </c>
      <c r="K77">
        <v>0</v>
      </c>
      <c r="L77">
        <v>1</v>
      </c>
      <c r="M77" t="s">
        <v>739</v>
      </c>
    </row>
    <row r="78" spans="1:13">
      <c r="A78" t="s">
        <v>764</v>
      </c>
      <c r="B78" t="s">
        <v>765</v>
      </c>
      <c r="C78" t="s">
        <v>766</v>
      </c>
      <c r="D78" t="s">
        <v>738</v>
      </c>
      <c r="E78" t="s">
        <v>738</v>
      </c>
      <c r="G78" t="s">
        <v>635</v>
      </c>
      <c r="H78">
        <v>0</v>
      </c>
      <c r="I78">
        <v>0</v>
      </c>
      <c r="J78">
        <v>1000</v>
      </c>
      <c r="K78">
        <v>0</v>
      </c>
      <c r="L78">
        <v>2</v>
      </c>
      <c r="M78" t="s">
        <v>739</v>
      </c>
    </row>
    <row r="79" spans="1:13">
      <c r="A79" t="s">
        <v>767</v>
      </c>
      <c r="B79" t="s">
        <v>768</v>
      </c>
      <c r="C79" t="s">
        <v>769</v>
      </c>
      <c r="D79" t="s">
        <v>738</v>
      </c>
      <c r="E79" t="s">
        <v>738</v>
      </c>
      <c r="G79" t="s">
        <v>635</v>
      </c>
      <c r="H79">
        <v>0</v>
      </c>
      <c r="I79">
        <v>0</v>
      </c>
      <c r="J79">
        <v>1000</v>
      </c>
      <c r="K79">
        <v>0</v>
      </c>
      <c r="L79">
        <v>2</v>
      </c>
      <c r="M79" t="s">
        <v>739</v>
      </c>
    </row>
    <row r="80" spans="1:13">
      <c r="A80" t="s">
        <v>770</v>
      </c>
      <c r="B80" t="s">
        <v>771</v>
      </c>
      <c r="C80" t="s">
        <v>772</v>
      </c>
      <c r="D80" t="s">
        <v>773</v>
      </c>
      <c r="E80" t="s">
        <v>773</v>
      </c>
      <c r="G80" t="s">
        <v>774</v>
      </c>
      <c r="H80">
        <v>0</v>
      </c>
      <c r="I80">
        <v>0</v>
      </c>
      <c r="J80">
        <v>1000</v>
      </c>
      <c r="K80">
        <v>0</v>
      </c>
      <c r="L80">
        <v>1</v>
      </c>
    </row>
    <row r="81" spans="1:15">
      <c r="A81" t="s">
        <v>775</v>
      </c>
      <c r="B81" t="s">
        <v>776</v>
      </c>
      <c r="C81" t="s">
        <v>777</v>
      </c>
      <c r="G81" t="s">
        <v>506</v>
      </c>
      <c r="H81">
        <v>0</v>
      </c>
      <c r="I81">
        <v>0</v>
      </c>
      <c r="J81">
        <v>1000</v>
      </c>
      <c r="K81">
        <v>0</v>
      </c>
      <c r="L81">
        <v>1</v>
      </c>
      <c r="O81" t="s">
        <v>630</v>
      </c>
    </row>
    <row r="82" spans="1:15">
      <c r="A82" t="s">
        <v>778</v>
      </c>
      <c r="B82" t="s">
        <v>779</v>
      </c>
      <c r="C82" t="s">
        <v>780</v>
      </c>
      <c r="G82" t="s">
        <v>506</v>
      </c>
      <c r="H82">
        <v>0</v>
      </c>
      <c r="I82">
        <v>0</v>
      </c>
      <c r="J82">
        <v>1000</v>
      </c>
      <c r="K82">
        <v>0</v>
      </c>
      <c r="L82">
        <v>1</v>
      </c>
      <c r="O82" t="s">
        <v>630</v>
      </c>
    </row>
    <row r="83" spans="1:15">
      <c r="A83" t="s">
        <v>781</v>
      </c>
      <c r="B83" t="s">
        <v>782</v>
      </c>
      <c r="C83" t="s">
        <v>783</v>
      </c>
      <c r="G83" t="s">
        <v>784</v>
      </c>
      <c r="H83">
        <v>0</v>
      </c>
      <c r="I83">
        <v>0</v>
      </c>
      <c r="J83">
        <v>1000</v>
      </c>
      <c r="K83">
        <v>0</v>
      </c>
      <c r="L83">
        <v>1</v>
      </c>
    </row>
    <row r="84" spans="1:15">
      <c r="A84" t="s">
        <v>785</v>
      </c>
      <c r="B84" t="s">
        <v>786</v>
      </c>
      <c r="C84" t="s">
        <v>787</v>
      </c>
      <c r="G84" t="s">
        <v>788</v>
      </c>
      <c r="H84">
        <v>1</v>
      </c>
      <c r="I84">
        <v>-1000</v>
      </c>
      <c r="J84">
        <v>1000</v>
      </c>
      <c r="K84">
        <v>0</v>
      </c>
      <c r="L84">
        <v>1</v>
      </c>
    </row>
    <row r="85" spans="1:15">
      <c r="A85" t="s">
        <v>789</v>
      </c>
      <c r="B85" t="s">
        <v>790</v>
      </c>
      <c r="C85" t="s">
        <v>791</v>
      </c>
      <c r="D85" t="s">
        <v>792</v>
      </c>
      <c r="E85" t="s">
        <v>792</v>
      </c>
      <c r="F85" t="s">
        <v>793</v>
      </c>
      <c r="G85" t="s">
        <v>794</v>
      </c>
      <c r="H85">
        <v>0</v>
      </c>
      <c r="I85">
        <v>0</v>
      </c>
      <c r="J85">
        <v>1000</v>
      </c>
      <c r="K85">
        <v>0</v>
      </c>
      <c r="L85">
        <v>3</v>
      </c>
    </row>
    <row r="86" spans="1:15">
      <c r="A86" t="s">
        <v>795</v>
      </c>
      <c r="B86" t="s">
        <v>796</v>
      </c>
      <c r="C86" t="s">
        <v>797</v>
      </c>
      <c r="D86" t="s">
        <v>798</v>
      </c>
      <c r="E86" t="s">
        <v>798</v>
      </c>
      <c r="F86" t="s">
        <v>799</v>
      </c>
      <c r="G86" t="s">
        <v>520</v>
      </c>
      <c r="H86">
        <v>0</v>
      </c>
      <c r="I86">
        <v>0</v>
      </c>
      <c r="J86">
        <v>1000</v>
      </c>
      <c r="K86">
        <v>0</v>
      </c>
      <c r="L86">
        <v>1</v>
      </c>
    </row>
    <row r="87" spans="1:15">
      <c r="A87" t="s">
        <v>800</v>
      </c>
      <c r="B87" t="s">
        <v>801</v>
      </c>
      <c r="C87" t="s">
        <v>802</v>
      </c>
      <c r="G87" t="s">
        <v>784</v>
      </c>
      <c r="H87">
        <v>0</v>
      </c>
      <c r="I87">
        <v>0</v>
      </c>
      <c r="J87">
        <v>1000</v>
      </c>
      <c r="K87">
        <v>0</v>
      </c>
      <c r="L87">
        <v>1</v>
      </c>
    </row>
    <row r="88" spans="1:15">
      <c r="A88" t="s">
        <v>803</v>
      </c>
      <c r="B88" t="s">
        <v>804</v>
      </c>
      <c r="C88" t="s">
        <v>805</v>
      </c>
      <c r="D88" t="s">
        <v>806</v>
      </c>
      <c r="E88" t="s">
        <v>806</v>
      </c>
      <c r="G88" t="s">
        <v>807</v>
      </c>
      <c r="H88">
        <v>0</v>
      </c>
      <c r="I88">
        <v>0</v>
      </c>
      <c r="J88">
        <v>1000</v>
      </c>
      <c r="K88">
        <v>0</v>
      </c>
      <c r="L88">
        <v>2</v>
      </c>
    </row>
    <row r="89" spans="1:15">
      <c r="A89" t="s">
        <v>808</v>
      </c>
      <c r="B89" t="s">
        <v>809</v>
      </c>
      <c r="C89" t="s">
        <v>810</v>
      </c>
      <c r="D89" t="s">
        <v>811</v>
      </c>
      <c r="E89" t="s">
        <v>811</v>
      </c>
      <c r="F89" t="s">
        <v>812</v>
      </c>
      <c r="G89" t="s">
        <v>495</v>
      </c>
      <c r="H89">
        <v>0</v>
      </c>
      <c r="I89">
        <v>0</v>
      </c>
      <c r="J89">
        <v>1000</v>
      </c>
      <c r="K89">
        <v>0</v>
      </c>
      <c r="L89">
        <v>1</v>
      </c>
      <c r="O89" t="s">
        <v>686</v>
      </c>
    </row>
    <row r="90" spans="1:15">
      <c r="A90" t="s">
        <v>813</v>
      </c>
      <c r="B90" t="s">
        <v>814</v>
      </c>
      <c r="C90" t="s">
        <v>815</v>
      </c>
      <c r="D90" t="s">
        <v>816</v>
      </c>
      <c r="E90" t="s">
        <v>816</v>
      </c>
      <c r="F90" t="s">
        <v>817</v>
      </c>
      <c r="G90" t="s">
        <v>818</v>
      </c>
      <c r="H90">
        <v>0</v>
      </c>
      <c r="I90">
        <v>0</v>
      </c>
      <c r="J90">
        <v>1000</v>
      </c>
      <c r="K90">
        <v>0</v>
      </c>
      <c r="L90">
        <v>2</v>
      </c>
      <c r="M90" t="s">
        <v>819</v>
      </c>
    </row>
    <row r="91" spans="1:15">
      <c r="A91" t="s">
        <v>820</v>
      </c>
      <c r="B91" t="s">
        <v>821</v>
      </c>
      <c r="C91" t="s">
        <v>822</v>
      </c>
      <c r="D91" t="s">
        <v>823</v>
      </c>
      <c r="E91" t="s">
        <v>823</v>
      </c>
      <c r="G91" t="s">
        <v>824</v>
      </c>
      <c r="H91">
        <v>0</v>
      </c>
      <c r="I91">
        <v>0</v>
      </c>
      <c r="J91">
        <v>1000</v>
      </c>
      <c r="K91">
        <v>0</v>
      </c>
      <c r="L91">
        <v>3</v>
      </c>
    </row>
    <row r="92" spans="1:15">
      <c r="A92" t="s">
        <v>825</v>
      </c>
      <c r="B92" t="s">
        <v>826</v>
      </c>
      <c r="C92" t="s">
        <v>827</v>
      </c>
      <c r="G92" t="s">
        <v>828</v>
      </c>
      <c r="H92">
        <v>0</v>
      </c>
      <c r="I92">
        <v>0</v>
      </c>
      <c r="J92">
        <v>1000</v>
      </c>
      <c r="K92">
        <v>0</v>
      </c>
      <c r="L92">
        <v>1</v>
      </c>
    </row>
    <row r="93" spans="1:15">
      <c r="A93" t="s">
        <v>829</v>
      </c>
      <c r="B93" t="s">
        <v>830</v>
      </c>
      <c r="C93" t="s">
        <v>831</v>
      </c>
      <c r="D93" t="s">
        <v>832</v>
      </c>
      <c r="E93" t="s">
        <v>832</v>
      </c>
      <c r="G93" t="s">
        <v>833</v>
      </c>
      <c r="H93">
        <v>0</v>
      </c>
      <c r="I93">
        <v>0</v>
      </c>
      <c r="J93">
        <v>1000</v>
      </c>
      <c r="K93">
        <v>0</v>
      </c>
      <c r="L93">
        <v>4</v>
      </c>
      <c r="M93" t="s">
        <v>834</v>
      </c>
    </row>
    <row r="94" spans="1:15">
      <c r="A94" t="s">
        <v>835</v>
      </c>
      <c r="B94" t="s">
        <v>836</v>
      </c>
      <c r="C94" t="s">
        <v>837</v>
      </c>
      <c r="D94" t="s">
        <v>838</v>
      </c>
      <c r="E94" t="s">
        <v>839</v>
      </c>
      <c r="G94" t="s">
        <v>840</v>
      </c>
      <c r="H94">
        <v>0</v>
      </c>
      <c r="I94">
        <v>0</v>
      </c>
      <c r="J94">
        <v>1000</v>
      </c>
      <c r="K94">
        <v>0</v>
      </c>
      <c r="L94">
        <v>1</v>
      </c>
    </row>
    <row r="95" spans="1:15">
      <c r="A95" t="s">
        <v>841</v>
      </c>
      <c r="B95" t="s">
        <v>842</v>
      </c>
      <c r="C95" t="s">
        <v>843</v>
      </c>
      <c r="D95" t="s">
        <v>844</v>
      </c>
      <c r="E95" t="s">
        <v>845</v>
      </c>
      <c r="G95" t="s">
        <v>824</v>
      </c>
      <c r="H95">
        <v>1</v>
      </c>
      <c r="I95">
        <v>-1000</v>
      </c>
      <c r="J95">
        <v>1000</v>
      </c>
      <c r="K95">
        <v>0</v>
      </c>
      <c r="L95">
        <v>3</v>
      </c>
      <c r="M95" t="s">
        <v>846</v>
      </c>
    </row>
    <row r="96" spans="1:15">
      <c r="A96" t="s">
        <v>847</v>
      </c>
      <c r="B96" t="s">
        <v>848</v>
      </c>
      <c r="C96" t="s">
        <v>849</v>
      </c>
      <c r="D96" t="s">
        <v>850</v>
      </c>
      <c r="E96" t="s">
        <v>851</v>
      </c>
      <c r="F96" t="s">
        <v>852</v>
      </c>
      <c r="G96" t="s">
        <v>853</v>
      </c>
      <c r="H96">
        <v>1</v>
      </c>
      <c r="I96">
        <v>-1000</v>
      </c>
      <c r="J96">
        <v>1000</v>
      </c>
      <c r="K96">
        <v>0</v>
      </c>
      <c r="L96">
        <v>2</v>
      </c>
      <c r="M96" t="s">
        <v>854</v>
      </c>
    </row>
    <row r="97" spans="1:15">
      <c r="A97" t="s">
        <v>855</v>
      </c>
      <c r="B97" t="s">
        <v>856</v>
      </c>
      <c r="C97" t="s">
        <v>857</v>
      </c>
      <c r="D97" t="s">
        <v>858</v>
      </c>
      <c r="E97" t="s">
        <v>858</v>
      </c>
      <c r="F97" t="s">
        <v>859</v>
      </c>
      <c r="G97" t="s">
        <v>860</v>
      </c>
      <c r="H97">
        <v>0</v>
      </c>
      <c r="I97">
        <v>0</v>
      </c>
      <c r="J97">
        <v>1000</v>
      </c>
      <c r="K97">
        <v>0</v>
      </c>
      <c r="L97">
        <v>3</v>
      </c>
    </row>
    <row r="98" spans="1:15">
      <c r="A98" t="s">
        <v>861</v>
      </c>
      <c r="B98" t="s">
        <v>862</v>
      </c>
      <c r="C98" t="s">
        <v>863</v>
      </c>
      <c r="D98" t="s">
        <v>864</v>
      </c>
      <c r="E98" t="s">
        <v>865</v>
      </c>
      <c r="G98" t="s">
        <v>635</v>
      </c>
      <c r="H98">
        <v>0</v>
      </c>
      <c r="I98">
        <v>0</v>
      </c>
      <c r="J98">
        <v>1000</v>
      </c>
      <c r="K98">
        <v>0</v>
      </c>
      <c r="L98">
        <v>3</v>
      </c>
    </row>
    <row r="99" spans="1:15">
      <c r="A99" t="s">
        <v>866</v>
      </c>
      <c r="B99" t="s">
        <v>867</v>
      </c>
      <c r="C99" t="s">
        <v>868</v>
      </c>
      <c r="D99" t="s">
        <v>869</v>
      </c>
      <c r="E99" t="s">
        <v>869</v>
      </c>
      <c r="G99" t="s">
        <v>870</v>
      </c>
      <c r="H99">
        <v>0</v>
      </c>
      <c r="I99">
        <v>0</v>
      </c>
      <c r="J99">
        <v>1000</v>
      </c>
      <c r="K99">
        <v>0</v>
      </c>
      <c r="L99">
        <v>4</v>
      </c>
      <c r="M99" t="s">
        <v>871</v>
      </c>
    </row>
    <row r="100" spans="1:15">
      <c r="A100" t="s">
        <v>872</v>
      </c>
      <c r="B100" t="s">
        <v>873</v>
      </c>
      <c r="C100" t="s">
        <v>874</v>
      </c>
      <c r="D100" t="s">
        <v>869</v>
      </c>
      <c r="E100" t="s">
        <v>869</v>
      </c>
      <c r="G100" t="s">
        <v>875</v>
      </c>
      <c r="H100">
        <v>0</v>
      </c>
      <c r="I100">
        <v>0</v>
      </c>
      <c r="J100">
        <v>1000</v>
      </c>
      <c r="K100">
        <v>0</v>
      </c>
      <c r="L100">
        <v>2</v>
      </c>
      <c r="M100" t="s">
        <v>876</v>
      </c>
      <c r="O100" t="s">
        <v>877</v>
      </c>
    </row>
    <row r="101" spans="1:15">
      <c r="A101" t="s">
        <v>878</v>
      </c>
      <c r="B101" t="s">
        <v>879</v>
      </c>
      <c r="C101" t="s">
        <v>880</v>
      </c>
      <c r="D101" t="s">
        <v>881</v>
      </c>
      <c r="E101" t="s">
        <v>882</v>
      </c>
      <c r="G101" t="s">
        <v>620</v>
      </c>
      <c r="H101">
        <v>0</v>
      </c>
      <c r="I101">
        <v>0</v>
      </c>
      <c r="J101">
        <v>1000</v>
      </c>
      <c r="K101">
        <v>0</v>
      </c>
      <c r="L101">
        <v>3</v>
      </c>
      <c r="M101" t="s">
        <v>883</v>
      </c>
    </row>
    <row r="102" spans="1:15">
      <c r="A102" t="s">
        <v>884</v>
      </c>
      <c r="B102" t="s">
        <v>885</v>
      </c>
      <c r="C102" t="s">
        <v>886</v>
      </c>
      <c r="D102" t="s">
        <v>887</v>
      </c>
      <c r="E102" t="s">
        <v>888</v>
      </c>
      <c r="G102" t="s">
        <v>889</v>
      </c>
      <c r="H102">
        <v>0</v>
      </c>
      <c r="I102">
        <v>0</v>
      </c>
      <c r="J102">
        <v>1000</v>
      </c>
      <c r="K102">
        <v>0</v>
      </c>
      <c r="L102">
        <v>3</v>
      </c>
      <c r="M102" t="s">
        <v>890</v>
      </c>
    </row>
    <row r="103" spans="1:15">
      <c r="A103" t="s">
        <v>891</v>
      </c>
      <c r="B103" t="s">
        <v>892</v>
      </c>
      <c r="C103" t="s">
        <v>893</v>
      </c>
      <c r="D103" t="s">
        <v>894</v>
      </c>
      <c r="E103" t="s">
        <v>894</v>
      </c>
      <c r="G103" t="s">
        <v>506</v>
      </c>
      <c r="H103">
        <v>1</v>
      </c>
      <c r="I103">
        <v>-1000</v>
      </c>
      <c r="J103">
        <v>1000</v>
      </c>
      <c r="K103">
        <v>0</v>
      </c>
      <c r="L103">
        <v>1</v>
      </c>
      <c r="M103" t="s">
        <v>895</v>
      </c>
    </row>
    <row r="104" spans="1:15">
      <c r="A104" t="s">
        <v>896</v>
      </c>
      <c r="B104" t="s">
        <v>897</v>
      </c>
      <c r="C104" t="s">
        <v>898</v>
      </c>
      <c r="D104" t="s">
        <v>894</v>
      </c>
      <c r="E104" t="s">
        <v>894</v>
      </c>
      <c r="G104" t="s">
        <v>506</v>
      </c>
      <c r="H104">
        <v>1</v>
      </c>
      <c r="I104">
        <v>-1000</v>
      </c>
      <c r="J104">
        <v>1000</v>
      </c>
      <c r="K104">
        <v>0</v>
      </c>
      <c r="L104">
        <v>1</v>
      </c>
      <c r="M104" t="s">
        <v>899</v>
      </c>
    </row>
    <row r="105" spans="1:15">
      <c r="A105" t="s">
        <v>900</v>
      </c>
      <c r="B105" t="s">
        <v>901</v>
      </c>
      <c r="C105" t="s">
        <v>902</v>
      </c>
      <c r="G105" t="s">
        <v>506</v>
      </c>
      <c r="H105">
        <v>1</v>
      </c>
      <c r="I105">
        <v>-1000</v>
      </c>
      <c r="J105">
        <v>1000</v>
      </c>
      <c r="K105">
        <v>0</v>
      </c>
      <c r="L105">
        <v>1</v>
      </c>
      <c r="M105" t="s">
        <v>895</v>
      </c>
    </row>
    <row r="106" spans="1:15">
      <c r="A106" t="s">
        <v>903</v>
      </c>
      <c r="B106" t="s">
        <v>904</v>
      </c>
      <c r="C106" t="s">
        <v>905</v>
      </c>
      <c r="G106" t="s">
        <v>506</v>
      </c>
      <c r="H106">
        <v>1</v>
      </c>
      <c r="I106">
        <v>-1000</v>
      </c>
      <c r="J106">
        <v>1000</v>
      </c>
      <c r="K106">
        <v>0</v>
      </c>
      <c r="L106">
        <v>1</v>
      </c>
      <c r="M106" t="s">
        <v>895</v>
      </c>
    </row>
    <row r="107" spans="1:15">
      <c r="A107" t="s">
        <v>906</v>
      </c>
      <c r="B107" t="s">
        <v>907</v>
      </c>
      <c r="C107" t="s">
        <v>908</v>
      </c>
      <c r="G107" t="s">
        <v>506</v>
      </c>
      <c r="H107">
        <v>1</v>
      </c>
      <c r="I107">
        <v>-1000</v>
      </c>
      <c r="J107">
        <v>1000</v>
      </c>
      <c r="K107">
        <v>0</v>
      </c>
      <c r="L107">
        <v>1</v>
      </c>
      <c r="M107" t="s">
        <v>895</v>
      </c>
    </row>
    <row r="108" spans="1:15">
      <c r="A108" t="s">
        <v>909</v>
      </c>
      <c r="B108" t="s">
        <v>910</v>
      </c>
      <c r="C108" t="s">
        <v>911</v>
      </c>
      <c r="D108" t="s">
        <v>894</v>
      </c>
      <c r="E108" t="s">
        <v>894</v>
      </c>
      <c r="G108" t="s">
        <v>506</v>
      </c>
      <c r="H108">
        <v>1</v>
      </c>
      <c r="I108">
        <v>-1000</v>
      </c>
      <c r="J108">
        <v>1000</v>
      </c>
      <c r="K108">
        <v>0</v>
      </c>
      <c r="L108">
        <v>1</v>
      </c>
      <c r="M108" t="s">
        <v>899</v>
      </c>
    </row>
    <row r="109" spans="1:15">
      <c r="A109" t="s">
        <v>912</v>
      </c>
      <c r="B109" t="s">
        <v>913</v>
      </c>
      <c r="C109" t="s">
        <v>914</v>
      </c>
      <c r="D109" t="s">
        <v>894</v>
      </c>
      <c r="E109" t="s">
        <v>894</v>
      </c>
      <c r="G109" t="s">
        <v>506</v>
      </c>
      <c r="H109">
        <v>1</v>
      </c>
      <c r="I109">
        <v>-1000</v>
      </c>
      <c r="J109">
        <v>1000</v>
      </c>
      <c r="K109">
        <v>0</v>
      </c>
      <c r="L109">
        <v>1</v>
      </c>
      <c r="M109" t="s">
        <v>899</v>
      </c>
    </row>
    <row r="110" spans="1:15">
      <c r="A110" t="s">
        <v>915</v>
      </c>
      <c r="B110" t="s">
        <v>916</v>
      </c>
      <c r="C110" t="s">
        <v>917</v>
      </c>
      <c r="D110" t="s">
        <v>894</v>
      </c>
      <c r="E110" t="s">
        <v>894</v>
      </c>
      <c r="G110" t="s">
        <v>506</v>
      </c>
      <c r="H110">
        <v>1</v>
      </c>
      <c r="I110">
        <v>-1000</v>
      </c>
      <c r="J110">
        <v>1000</v>
      </c>
      <c r="K110">
        <v>0</v>
      </c>
      <c r="L110">
        <v>1</v>
      </c>
      <c r="M110" t="s">
        <v>899</v>
      </c>
    </row>
    <row r="111" spans="1:15">
      <c r="A111" t="s">
        <v>918</v>
      </c>
      <c r="B111" t="s">
        <v>919</v>
      </c>
      <c r="C111" t="s">
        <v>920</v>
      </c>
      <c r="D111" t="s">
        <v>894</v>
      </c>
      <c r="E111" t="s">
        <v>894</v>
      </c>
      <c r="G111" t="s">
        <v>506</v>
      </c>
      <c r="H111">
        <v>1</v>
      </c>
      <c r="I111">
        <v>-1000</v>
      </c>
      <c r="J111">
        <v>1000</v>
      </c>
      <c r="K111">
        <v>0</v>
      </c>
      <c r="L111">
        <v>1</v>
      </c>
      <c r="M111" t="s">
        <v>899</v>
      </c>
    </row>
    <row r="112" spans="1:15">
      <c r="A112" t="s">
        <v>921</v>
      </c>
      <c r="B112" t="s">
        <v>922</v>
      </c>
      <c r="C112" t="s">
        <v>923</v>
      </c>
      <c r="D112" t="s">
        <v>894</v>
      </c>
      <c r="E112" t="s">
        <v>894</v>
      </c>
      <c r="G112" t="s">
        <v>506</v>
      </c>
      <c r="H112">
        <v>1</v>
      </c>
      <c r="I112">
        <v>-1000</v>
      </c>
      <c r="J112">
        <v>1000</v>
      </c>
      <c r="K112">
        <v>0</v>
      </c>
      <c r="L112">
        <v>1</v>
      </c>
      <c r="M112" t="s">
        <v>899</v>
      </c>
    </row>
    <row r="113" spans="1:13">
      <c r="A113" t="s">
        <v>924</v>
      </c>
      <c r="B113" t="s">
        <v>925</v>
      </c>
      <c r="C113" t="s">
        <v>926</v>
      </c>
      <c r="D113" t="s">
        <v>894</v>
      </c>
      <c r="E113" t="s">
        <v>894</v>
      </c>
      <c r="G113" t="s">
        <v>506</v>
      </c>
      <c r="H113">
        <v>1</v>
      </c>
      <c r="I113">
        <v>-1000</v>
      </c>
      <c r="J113">
        <v>1000</v>
      </c>
      <c r="K113">
        <v>0</v>
      </c>
      <c r="L113">
        <v>1</v>
      </c>
      <c r="M113" t="s">
        <v>899</v>
      </c>
    </row>
    <row r="114" spans="1:13">
      <c r="A114" t="s">
        <v>927</v>
      </c>
      <c r="B114" t="s">
        <v>928</v>
      </c>
      <c r="C114" t="s">
        <v>929</v>
      </c>
      <c r="D114" t="s">
        <v>894</v>
      </c>
      <c r="E114" t="s">
        <v>894</v>
      </c>
      <c r="G114" t="s">
        <v>506</v>
      </c>
      <c r="H114">
        <v>1</v>
      </c>
      <c r="I114">
        <v>-1000</v>
      </c>
      <c r="J114">
        <v>1000</v>
      </c>
      <c r="K114">
        <v>0</v>
      </c>
      <c r="L114">
        <v>1</v>
      </c>
      <c r="M114" t="s">
        <v>899</v>
      </c>
    </row>
    <row r="115" spans="1:13">
      <c r="A115" t="s">
        <v>930</v>
      </c>
      <c r="B115" t="s">
        <v>931</v>
      </c>
      <c r="C115" t="s">
        <v>932</v>
      </c>
      <c r="D115" t="s">
        <v>933</v>
      </c>
      <c r="E115" t="s">
        <v>934</v>
      </c>
      <c r="G115" t="s">
        <v>935</v>
      </c>
      <c r="H115">
        <v>1</v>
      </c>
      <c r="I115">
        <v>-1000</v>
      </c>
      <c r="J115">
        <v>1000</v>
      </c>
      <c r="K115">
        <v>0</v>
      </c>
      <c r="L115">
        <v>1</v>
      </c>
      <c r="M115" t="s">
        <v>936</v>
      </c>
    </row>
    <row r="116" spans="1:13">
      <c r="A116" t="s">
        <v>937</v>
      </c>
      <c r="B116" t="s">
        <v>938</v>
      </c>
      <c r="C116" t="s">
        <v>939</v>
      </c>
      <c r="D116" t="s">
        <v>940</v>
      </c>
      <c r="E116" t="s">
        <v>940</v>
      </c>
      <c r="G116" t="s">
        <v>875</v>
      </c>
      <c r="H116">
        <v>0</v>
      </c>
      <c r="I116">
        <v>0</v>
      </c>
      <c r="J116">
        <v>1000</v>
      </c>
      <c r="K116">
        <v>0</v>
      </c>
      <c r="L116">
        <v>1</v>
      </c>
      <c r="M116" t="s">
        <v>941</v>
      </c>
    </row>
    <row r="117" spans="1:13">
      <c r="A117" t="s">
        <v>942</v>
      </c>
      <c r="B117" t="s">
        <v>943</v>
      </c>
      <c r="C117" t="s">
        <v>944</v>
      </c>
      <c r="D117" t="s">
        <v>945</v>
      </c>
      <c r="E117" t="s">
        <v>945</v>
      </c>
      <c r="G117" t="s">
        <v>946</v>
      </c>
      <c r="H117">
        <v>1</v>
      </c>
      <c r="I117">
        <v>-1000</v>
      </c>
      <c r="J117">
        <v>1000</v>
      </c>
      <c r="K117">
        <v>0</v>
      </c>
      <c r="L117">
        <v>4</v>
      </c>
      <c r="M117" t="s">
        <v>947</v>
      </c>
    </row>
    <row r="118" spans="1:13">
      <c r="A118" t="s">
        <v>948</v>
      </c>
      <c r="B118" t="s">
        <v>949</v>
      </c>
      <c r="C118" t="s">
        <v>950</v>
      </c>
      <c r="D118" t="s">
        <v>945</v>
      </c>
      <c r="E118" t="s">
        <v>945</v>
      </c>
      <c r="G118" t="s">
        <v>946</v>
      </c>
      <c r="H118">
        <v>1</v>
      </c>
      <c r="I118">
        <v>-1000</v>
      </c>
      <c r="J118">
        <v>1000</v>
      </c>
      <c r="K118">
        <v>0</v>
      </c>
      <c r="L118">
        <v>4</v>
      </c>
      <c r="M118" t="s">
        <v>947</v>
      </c>
    </row>
    <row r="119" spans="1:13">
      <c r="A119" t="s">
        <v>951</v>
      </c>
      <c r="B119" t="s">
        <v>952</v>
      </c>
      <c r="C119" t="s">
        <v>953</v>
      </c>
      <c r="D119" t="s">
        <v>954</v>
      </c>
      <c r="E119" t="s">
        <v>954</v>
      </c>
      <c r="G119" t="s">
        <v>870</v>
      </c>
      <c r="H119">
        <v>1</v>
      </c>
      <c r="I119">
        <v>-1000</v>
      </c>
      <c r="J119">
        <v>1000</v>
      </c>
      <c r="K119">
        <v>0</v>
      </c>
      <c r="L119">
        <v>4</v>
      </c>
      <c r="M119" t="s">
        <v>955</v>
      </c>
    </row>
    <row r="120" spans="1:13">
      <c r="A120" t="s">
        <v>956</v>
      </c>
      <c r="B120" t="s">
        <v>957</v>
      </c>
      <c r="C120" t="s">
        <v>958</v>
      </c>
      <c r="D120" t="s">
        <v>959</v>
      </c>
      <c r="E120" t="s">
        <v>960</v>
      </c>
      <c r="G120" t="s">
        <v>526</v>
      </c>
      <c r="H120">
        <v>0</v>
      </c>
      <c r="I120">
        <v>0</v>
      </c>
      <c r="J120">
        <v>1000</v>
      </c>
      <c r="K120">
        <v>0</v>
      </c>
      <c r="L120">
        <v>3</v>
      </c>
    </row>
    <row r="121" spans="1:13">
      <c r="A121" t="s">
        <v>961</v>
      </c>
      <c r="B121" t="s">
        <v>962</v>
      </c>
      <c r="C121" t="s">
        <v>963</v>
      </c>
      <c r="D121" t="s">
        <v>959</v>
      </c>
      <c r="E121" t="s">
        <v>960</v>
      </c>
      <c r="G121" t="s">
        <v>526</v>
      </c>
      <c r="H121">
        <v>0</v>
      </c>
      <c r="I121">
        <v>0</v>
      </c>
      <c r="J121">
        <v>1000</v>
      </c>
      <c r="K121">
        <v>0</v>
      </c>
      <c r="L121">
        <v>3</v>
      </c>
    </row>
    <row r="122" spans="1:13">
      <c r="A122" t="s">
        <v>964</v>
      </c>
      <c r="B122" t="s">
        <v>965</v>
      </c>
      <c r="C122" t="s">
        <v>966</v>
      </c>
      <c r="D122" t="s">
        <v>959</v>
      </c>
      <c r="E122" t="s">
        <v>960</v>
      </c>
      <c r="G122" t="s">
        <v>526</v>
      </c>
      <c r="H122">
        <v>0</v>
      </c>
      <c r="I122">
        <v>0</v>
      </c>
      <c r="J122">
        <v>1000</v>
      </c>
      <c r="K122">
        <v>0</v>
      </c>
      <c r="L122">
        <v>3</v>
      </c>
    </row>
    <row r="123" spans="1:13">
      <c r="A123" t="s">
        <v>967</v>
      </c>
      <c r="B123" t="s">
        <v>968</v>
      </c>
      <c r="C123" t="s">
        <v>969</v>
      </c>
      <c r="D123" t="s">
        <v>959</v>
      </c>
      <c r="E123" t="s">
        <v>960</v>
      </c>
      <c r="G123" t="s">
        <v>526</v>
      </c>
      <c r="H123">
        <v>0</v>
      </c>
      <c r="I123">
        <v>0</v>
      </c>
      <c r="J123">
        <v>1000</v>
      </c>
      <c r="K123">
        <v>0</v>
      </c>
      <c r="L123">
        <v>3</v>
      </c>
    </row>
    <row r="124" spans="1:13">
      <c r="A124" t="s">
        <v>970</v>
      </c>
      <c r="B124" t="s">
        <v>971</v>
      </c>
      <c r="C124" t="s">
        <v>972</v>
      </c>
      <c r="D124" t="s">
        <v>959</v>
      </c>
      <c r="E124" t="s">
        <v>960</v>
      </c>
      <c r="G124" t="s">
        <v>526</v>
      </c>
      <c r="H124">
        <v>0</v>
      </c>
      <c r="I124">
        <v>0</v>
      </c>
      <c r="J124">
        <v>1000</v>
      </c>
      <c r="K124">
        <v>0</v>
      </c>
      <c r="L124">
        <v>3</v>
      </c>
    </row>
    <row r="125" spans="1:13">
      <c r="A125" t="s">
        <v>973</v>
      </c>
      <c r="B125" t="s">
        <v>974</v>
      </c>
      <c r="C125" t="s">
        <v>975</v>
      </c>
      <c r="D125" t="s">
        <v>959</v>
      </c>
      <c r="E125" t="s">
        <v>960</v>
      </c>
      <c r="G125" t="s">
        <v>526</v>
      </c>
      <c r="H125">
        <v>0</v>
      </c>
      <c r="I125">
        <v>0</v>
      </c>
      <c r="J125">
        <v>1000</v>
      </c>
      <c r="K125">
        <v>0</v>
      </c>
      <c r="L125">
        <v>3</v>
      </c>
    </row>
    <row r="126" spans="1:13">
      <c r="A126" t="s">
        <v>976</v>
      </c>
      <c r="B126" t="s">
        <v>977</v>
      </c>
      <c r="C126" t="s">
        <v>978</v>
      </c>
      <c r="D126" t="s">
        <v>959</v>
      </c>
      <c r="E126" t="s">
        <v>960</v>
      </c>
      <c r="G126" t="s">
        <v>526</v>
      </c>
      <c r="H126">
        <v>0</v>
      </c>
      <c r="I126">
        <v>0</v>
      </c>
      <c r="J126">
        <v>1000</v>
      </c>
      <c r="K126">
        <v>0</v>
      </c>
      <c r="L126">
        <v>3</v>
      </c>
    </row>
    <row r="127" spans="1:13">
      <c r="A127" t="s">
        <v>979</v>
      </c>
      <c r="B127" t="s">
        <v>980</v>
      </c>
      <c r="C127" t="s">
        <v>981</v>
      </c>
      <c r="D127" t="s">
        <v>982</v>
      </c>
      <c r="E127" t="s">
        <v>982</v>
      </c>
      <c r="G127" t="s">
        <v>983</v>
      </c>
      <c r="H127">
        <v>0</v>
      </c>
      <c r="I127">
        <v>0</v>
      </c>
      <c r="J127">
        <v>1000</v>
      </c>
      <c r="K127">
        <v>0</v>
      </c>
      <c r="L127">
        <v>2</v>
      </c>
      <c r="M127" t="s">
        <v>984</v>
      </c>
    </row>
    <row r="128" spans="1:13">
      <c r="A128" t="s">
        <v>985</v>
      </c>
      <c r="B128" t="s">
        <v>986</v>
      </c>
      <c r="C128" t="s">
        <v>987</v>
      </c>
      <c r="D128" t="s">
        <v>988</v>
      </c>
      <c r="E128" t="s">
        <v>988</v>
      </c>
      <c r="G128" t="s">
        <v>989</v>
      </c>
      <c r="H128">
        <v>0</v>
      </c>
      <c r="I128">
        <v>0</v>
      </c>
      <c r="J128">
        <v>1000</v>
      </c>
      <c r="K128">
        <v>0</v>
      </c>
      <c r="L128">
        <v>4</v>
      </c>
      <c r="M128" t="s">
        <v>990</v>
      </c>
    </row>
    <row r="129" spans="1:15">
      <c r="A129" t="s">
        <v>991</v>
      </c>
      <c r="B129" t="s">
        <v>992</v>
      </c>
      <c r="C129" t="s">
        <v>993</v>
      </c>
      <c r="D129" t="s">
        <v>994</v>
      </c>
      <c r="E129" t="s">
        <v>994</v>
      </c>
      <c r="G129" t="s">
        <v>510</v>
      </c>
      <c r="H129">
        <v>0</v>
      </c>
      <c r="I129">
        <v>0</v>
      </c>
      <c r="J129">
        <v>1000</v>
      </c>
      <c r="K129">
        <v>0</v>
      </c>
      <c r="L129">
        <v>1</v>
      </c>
    </row>
    <row r="130" spans="1:15">
      <c r="A130" t="s">
        <v>995</v>
      </c>
      <c r="B130" t="s">
        <v>996</v>
      </c>
      <c r="C130" t="s">
        <v>997</v>
      </c>
      <c r="G130" t="s">
        <v>998</v>
      </c>
      <c r="H130">
        <v>0</v>
      </c>
      <c r="I130">
        <v>0</v>
      </c>
      <c r="J130">
        <v>1000</v>
      </c>
      <c r="K130">
        <v>0</v>
      </c>
      <c r="L130">
        <v>1</v>
      </c>
    </row>
    <row r="131" spans="1:15">
      <c r="A131" t="s">
        <v>999</v>
      </c>
      <c r="B131" t="s">
        <v>1000</v>
      </c>
      <c r="C131" t="s">
        <v>1001</v>
      </c>
      <c r="G131" t="s">
        <v>514</v>
      </c>
      <c r="H131">
        <v>1</v>
      </c>
      <c r="I131">
        <v>-1000</v>
      </c>
      <c r="J131">
        <v>1000</v>
      </c>
      <c r="K131">
        <v>0</v>
      </c>
      <c r="L131">
        <v>1</v>
      </c>
    </row>
    <row r="132" spans="1:15">
      <c r="A132" t="s">
        <v>1002</v>
      </c>
      <c r="B132" t="s">
        <v>1003</v>
      </c>
      <c r="C132" t="s">
        <v>1004</v>
      </c>
      <c r="D132" t="s">
        <v>1005</v>
      </c>
      <c r="E132" t="s">
        <v>1006</v>
      </c>
      <c r="G132" t="s">
        <v>1007</v>
      </c>
      <c r="H132">
        <v>0</v>
      </c>
      <c r="I132">
        <v>0</v>
      </c>
      <c r="J132">
        <v>1000</v>
      </c>
      <c r="K132">
        <v>0</v>
      </c>
      <c r="L132">
        <v>1</v>
      </c>
      <c r="O132" t="s">
        <v>1008</v>
      </c>
    </row>
    <row r="133" spans="1:15">
      <c r="A133" t="s">
        <v>1009</v>
      </c>
      <c r="B133" t="s">
        <v>1010</v>
      </c>
      <c r="C133" t="s">
        <v>1011</v>
      </c>
      <c r="D133" t="s">
        <v>1012</v>
      </c>
      <c r="E133" t="s">
        <v>1012</v>
      </c>
      <c r="G133" t="s">
        <v>1013</v>
      </c>
      <c r="H133">
        <v>0</v>
      </c>
      <c r="I133">
        <v>0</v>
      </c>
      <c r="J133">
        <v>1000</v>
      </c>
      <c r="K133">
        <v>0</v>
      </c>
      <c r="L133">
        <v>2</v>
      </c>
    </row>
    <row r="134" spans="1:15">
      <c r="A134" t="s">
        <v>1014</v>
      </c>
      <c r="B134" t="s">
        <v>1015</v>
      </c>
      <c r="C134" t="s">
        <v>1016</v>
      </c>
      <c r="D134" t="s">
        <v>1017</v>
      </c>
      <c r="E134" t="s">
        <v>1018</v>
      </c>
      <c r="F134" t="s">
        <v>1019</v>
      </c>
      <c r="G134" t="s">
        <v>1020</v>
      </c>
      <c r="H134">
        <v>0</v>
      </c>
      <c r="I134">
        <v>0</v>
      </c>
      <c r="J134">
        <v>1000</v>
      </c>
      <c r="K134">
        <v>0</v>
      </c>
      <c r="L134">
        <v>2</v>
      </c>
    </row>
    <row r="135" spans="1:15">
      <c r="A135" t="s">
        <v>1021</v>
      </c>
      <c r="B135" t="s">
        <v>1015</v>
      </c>
      <c r="C135" t="s">
        <v>1022</v>
      </c>
      <c r="D135" t="s">
        <v>1017</v>
      </c>
      <c r="E135" t="s">
        <v>1018</v>
      </c>
      <c r="F135" t="s">
        <v>1019</v>
      </c>
      <c r="G135" t="s">
        <v>1020</v>
      </c>
      <c r="H135">
        <v>0</v>
      </c>
      <c r="I135">
        <v>0</v>
      </c>
      <c r="J135">
        <v>1000</v>
      </c>
      <c r="K135">
        <v>0</v>
      </c>
      <c r="L135">
        <v>2</v>
      </c>
    </row>
    <row r="136" spans="1:15">
      <c r="A136" t="s">
        <v>1023</v>
      </c>
      <c r="B136" t="s">
        <v>1024</v>
      </c>
      <c r="C136" t="s">
        <v>1025</v>
      </c>
      <c r="D136" t="s">
        <v>1026</v>
      </c>
      <c r="E136" t="s">
        <v>1026</v>
      </c>
      <c r="G136" t="s">
        <v>1013</v>
      </c>
      <c r="H136">
        <v>0</v>
      </c>
      <c r="I136">
        <v>0</v>
      </c>
      <c r="J136">
        <v>1000</v>
      </c>
      <c r="K136">
        <v>0</v>
      </c>
      <c r="L136">
        <v>1</v>
      </c>
    </row>
    <row r="137" spans="1:15">
      <c r="A137" t="s">
        <v>1027</v>
      </c>
      <c r="B137" t="s">
        <v>1028</v>
      </c>
      <c r="C137" t="s">
        <v>1029</v>
      </c>
      <c r="D137" t="s">
        <v>1030</v>
      </c>
      <c r="E137" t="s">
        <v>1030</v>
      </c>
      <c r="F137" t="s">
        <v>1031</v>
      </c>
      <c r="G137" t="s">
        <v>860</v>
      </c>
      <c r="H137">
        <v>0</v>
      </c>
      <c r="I137">
        <v>0</v>
      </c>
      <c r="J137">
        <v>1000</v>
      </c>
      <c r="K137">
        <v>0</v>
      </c>
      <c r="L137">
        <v>3</v>
      </c>
    </row>
    <row r="138" spans="1:15">
      <c r="A138" t="s">
        <v>1032</v>
      </c>
      <c r="B138" t="s">
        <v>1033</v>
      </c>
      <c r="C138" t="s">
        <v>1034</v>
      </c>
      <c r="D138" t="s">
        <v>1035</v>
      </c>
      <c r="E138" t="s">
        <v>1035</v>
      </c>
      <c r="G138" t="s">
        <v>807</v>
      </c>
      <c r="H138">
        <v>1</v>
      </c>
      <c r="I138">
        <v>-1000</v>
      </c>
      <c r="J138">
        <v>1000</v>
      </c>
      <c r="K138">
        <v>0</v>
      </c>
      <c r="L138">
        <v>4</v>
      </c>
      <c r="M138" t="s">
        <v>1036</v>
      </c>
    </row>
    <row r="139" spans="1:15">
      <c r="A139" t="s">
        <v>1037</v>
      </c>
      <c r="B139" t="s">
        <v>1038</v>
      </c>
      <c r="C139" t="s">
        <v>1039</v>
      </c>
      <c r="D139" t="s">
        <v>1035</v>
      </c>
      <c r="E139" t="s">
        <v>1035</v>
      </c>
      <c r="G139" t="s">
        <v>807</v>
      </c>
      <c r="H139">
        <v>1</v>
      </c>
      <c r="I139">
        <v>-1000</v>
      </c>
      <c r="J139">
        <v>1000</v>
      </c>
      <c r="K139">
        <v>0</v>
      </c>
      <c r="L139">
        <v>4</v>
      </c>
      <c r="M139" t="s">
        <v>1036</v>
      </c>
    </row>
    <row r="140" spans="1:15">
      <c r="A140" t="s">
        <v>1040</v>
      </c>
      <c r="B140" t="s">
        <v>1041</v>
      </c>
      <c r="C140" t="s">
        <v>1042</v>
      </c>
      <c r="D140" t="s">
        <v>1035</v>
      </c>
      <c r="E140" t="s">
        <v>1035</v>
      </c>
      <c r="G140" t="s">
        <v>807</v>
      </c>
      <c r="H140">
        <v>0</v>
      </c>
      <c r="I140">
        <v>0</v>
      </c>
      <c r="J140">
        <v>1000</v>
      </c>
      <c r="K140">
        <v>0</v>
      </c>
      <c r="L140">
        <v>4</v>
      </c>
      <c r="M140" t="s">
        <v>1036</v>
      </c>
    </row>
    <row r="141" spans="1:15">
      <c r="A141" t="s">
        <v>1043</v>
      </c>
      <c r="B141" t="s">
        <v>1044</v>
      </c>
      <c r="C141" t="s">
        <v>1045</v>
      </c>
      <c r="D141" t="s">
        <v>858</v>
      </c>
      <c r="E141" t="s">
        <v>858</v>
      </c>
      <c r="F141" t="s">
        <v>859</v>
      </c>
      <c r="G141" t="s">
        <v>860</v>
      </c>
      <c r="H141">
        <v>0</v>
      </c>
      <c r="I141">
        <v>0</v>
      </c>
      <c r="J141">
        <v>1000</v>
      </c>
      <c r="K141">
        <v>0</v>
      </c>
      <c r="L141">
        <v>3</v>
      </c>
    </row>
    <row r="142" spans="1:15">
      <c r="A142" t="s">
        <v>1046</v>
      </c>
      <c r="B142" t="s">
        <v>1047</v>
      </c>
      <c r="C142" t="s">
        <v>1048</v>
      </c>
      <c r="D142" t="s">
        <v>1049</v>
      </c>
      <c r="E142" t="s">
        <v>1049</v>
      </c>
      <c r="F142" t="s">
        <v>1050</v>
      </c>
      <c r="G142" t="s">
        <v>1020</v>
      </c>
      <c r="H142">
        <v>0</v>
      </c>
      <c r="I142">
        <v>0</v>
      </c>
      <c r="J142">
        <v>1000</v>
      </c>
      <c r="K142">
        <v>0</v>
      </c>
      <c r="L142">
        <v>2</v>
      </c>
    </row>
    <row r="143" spans="1:15">
      <c r="A143" t="s">
        <v>1051</v>
      </c>
      <c r="B143" t="s">
        <v>1052</v>
      </c>
      <c r="C143" t="s">
        <v>1053</v>
      </c>
      <c r="G143" t="s">
        <v>506</v>
      </c>
      <c r="H143">
        <v>0</v>
      </c>
      <c r="I143">
        <v>0</v>
      </c>
      <c r="J143">
        <v>1000</v>
      </c>
      <c r="K143">
        <v>0</v>
      </c>
      <c r="L143">
        <v>1</v>
      </c>
      <c r="O143" t="s">
        <v>630</v>
      </c>
    </row>
    <row r="144" spans="1:15">
      <c r="A144" t="s">
        <v>1054</v>
      </c>
      <c r="B144" t="s">
        <v>1055</v>
      </c>
      <c r="C144" t="s">
        <v>1056</v>
      </c>
      <c r="D144" t="s">
        <v>1057</v>
      </c>
      <c r="E144" t="s">
        <v>1057</v>
      </c>
      <c r="G144" t="s">
        <v>807</v>
      </c>
      <c r="H144">
        <v>0</v>
      </c>
      <c r="I144">
        <v>0</v>
      </c>
      <c r="J144">
        <v>1000</v>
      </c>
      <c r="K144">
        <v>0</v>
      </c>
      <c r="L144">
        <v>1</v>
      </c>
      <c r="M144" t="s">
        <v>1058</v>
      </c>
    </row>
    <row r="145" spans="1:13">
      <c r="A145" t="s">
        <v>1059</v>
      </c>
      <c r="B145" t="s">
        <v>1060</v>
      </c>
      <c r="C145" t="s">
        <v>1061</v>
      </c>
      <c r="D145" t="s">
        <v>1062</v>
      </c>
      <c r="E145" t="s">
        <v>1062</v>
      </c>
      <c r="G145" t="s">
        <v>807</v>
      </c>
      <c r="H145">
        <v>0</v>
      </c>
      <c r="I145">
        <v>0</v>
      </c>
      <c r="J145">
        <v>1000</v>
      </c>
      <c r="K145">
        <v>0</v>
      </c>
      <c r="L145">
        <v>4</v>
      </c>
      <c r="M145" t="s">
        <v>1063</v>
      </c>
    </row>
    <row r="146" spans="1:13">
      <c r="A146" t="s">
        <v>1064</v>
      </c>
      <c r="B146" t="s">
        <v>1065</v>
      </c>
      <c r="C146" t="s">
        <v>1066</v>
      </c>
      <c r="D146" t="s">
        <v>1067</v>
      </c>
      <c r="E146" t="s">
        <v>1068</v>
      </c>
      <c r="G146" t="s">
        <v>1069</v>
      </c>
      <c r="H146">
        <v>0</v>
      </c>
      <c r="I146">
        <v>0</v>
      </c>
      <c r="J146">
        <v>1000</v>
      </c>
      <c r="K146">
        <v>0</v>
      </c>
      <c r="L146">
        <v>3</v>
      </c>
      <c r="M146" t="s">
        <v>1070</v>
      </c>
    </row>
    <row r="147" spans="1:13">
      <c r="A147" t="s">
        <v>1071</v>
      </c>
      <c r="B147" t="s">
        <v>1072</v>
      </c>
      <c r="C147" t="s">
        <v>1073</v>
      </c>
      <c r="D147" t="s">
        <v>1074</v>
      </c>
      <c r="E147" t="s">
        <v>1074</v>
      </c>
      <c r="G147" t="s">
        <v>807</v>
      </c>
      <c r="H147">
        <v>1</v>
      </c>
      <c r="I147">
        <v>-1000</v>
      </c>
      <c r="J147">
        <v>1000</v>
      </c>
      <c r="K147">
        <v>0</v>
      </c>
      <c r="L147">
        <v>2</v>
      </c>
      <c r="M147" t="s">
        <v>1075</v>
      </c>
    </row>
    <row r="148" spans="1:13">
      <c r="A148" t="s">
        <v>1076</v>
      </c>
      <c r="B148" t="s">
        <v>1077</v>
      </c>
      <c r="C148" t="s">
        <v>1078</v>
      </c>
      <c r="D148" t="s">
        <v>1074</v>
      </c>
      <c r="E148" t="s">
        <v>1074</v>
      </c>
      <c r="G148" t="s">
        <v>807</v>
      </c>
      <c r="H148">
        <v>1</v>
      </c>
      <c r="I148">
        <v>-1000</v>
      </c>
      <c r="J148">
        <v>1000</v>
      </c>
      <c r="K148">
        <v>0</v>
      </c>
      <c r="L148">
        <v>2</v>
      </c>
      <c r="M148" t="s">
        <v>1075</v>
      </c>
    </row>
    <row r="149" spans="1:13">
      <c r="A149" t="s">
        <v>1079</v>
      </c>
      <c r="B149" t="s">
        <v>1080</v>
      </c>
      <c r="C149" t="s">
        <v>1081</v>
      </c>
      <c r="D149" t="s">
        <v>1082</v>
      </c>
      <c r="E149" t="s">
        <v>1082</v>
      </c>
      <c r="G149" t="s">
        <v>807</v>
      </c>
      <c r="H149">
        <v>0</v>
      </c>
      <c r="I149">
        <v>0</v>
      </c>
      <c r="J149">
        <v>1000</v>
      </c>
      <c r="K149">
        <v>0</v>
      </c>
      <c r="L149">
        <v>4</v>
      </c>
      <c r="M149" t="s">
        <v>1083</v>
      </c>
    </row>
    <row r="150" spans="1:13">
      <c r="A150" t="s">
        <v>1084</v>
      </c>
      <c r="B150" t="s">
        <v>1085</v>
      </c>
      <c r="C150" t="s">
        <v>1086</v>
      </c>
      <c r="D150" t="s">
        <v>1087</v>
      </c>
      <c r="E150" t="s">
        <v>1087</v>
      </c>
      <c r="G150" t="s">
        <v>1088</v>
      </c>
      <c r="H150">
        <v>0</v>
      </c>
      <c r="I150">
        <v>0</v>
      </c>
      <c r="J150">
        <v>1000</v>
      </c>
      <c r="K150">
        <v>0</v>
      </c>
      <c r="L150">
        <v>1</v>
      </c>
    </row>
    <row r="151" spans="1:13">
      <c r="A151" t="s">
        <v>1089</v>
      </c>
      <c r="B151" t="s">
        <v>1090</v>
      </c>
      <c r="C151" t="s">
        <v>1091</v>
      </c>
      <c r="D151" t="s">
        <v>1092</v>
      </c>
      <c r="E151" t="s">
        <v>1092</v>
      </c>
      <c r="G151" t="s">
        <v>1088</v>
      </c>
      <c r="H151">
        <v>0</v>
      </c>
      <c r="I151">
        <v>0</v>
      </c>
      <c r="J151">
        <v>1000</v>
      </c>
      <c r="K151">
        <v>0</v>
      </c>
      <c r="L151">
        <v>1</v>
      </c>
    </row>
    <row r="152" spans="1:13">
      <c r="A152" t="s">
        <v>1093</v>
      </c>
      <c r="B152" t="s">
        <v>1094</v>
      </c>
      <c r="C152" t="s">
        <v>1095</v>
      </c>
      <c r="D152" t="s">
        <v>1096</v>
      </c>
      <c r="E152" t="s">
        <v>1096</v>
      </c>
      <c r="F152" t="s">
        <v>1097</v>
      </c>
      <c r="G152" t="s">
        <v>1088</v>
      </c>
      <c r="H152">
        <v>0</v>
      </c>
      <c r="I152">
        <v>0</v>
      </c>
      <c r="J152">
        <v>1000</v>
      </c>
      <c r="K152">
        <v>0</v>
      </c>
      <c r="L152">
        <v>1</v>
      </c>
    </row>
    <row r="153" spans="1:13">
      <c r="A153" t="s">
        <v>1098</v>
      </c>
      <c r="B153" t="s">
        <v>1099</v>
      </c>
      <c r="C153" t="s">
        <v>1100</v>
      </c>
      <c r="D153" t="s">
        <v>1101</v>
      </c>
      <c r="E153" t="s">
        <v>1101</v>
      </c>
      <c r="G153" t="s">
        <v>510</v>
      </c>
      <c r="H153">
        <v>0</v>
      </c>
      <c r="I153">
        <v>0</v>
      </c>
      <c r="J153">
        <v>1000</v>
      </c>
      <c r="K153">
        <v>0</v>
      </c>
      <c r="L153">
        <v>1</v>
      </c>
    </row>
    <row r="154" spans="1:13">
      <c r="A154" t="s">
        <v>1102</v>
      </c>
      <c r="B154" t="s">
        <v>1103</v>
      </c>
      <c r="C154" t="s">
        <v>1104</v>
      </c>
      <c r="D154" t="s">
        <v>1087</v>
      </c>
      <c r="E154" t="s">
        <v>1087</v>
      </c>
      <c r="G154" t="s">
        <v>1088</v>
      </c>
      <c r="H154">
        <v>0</v>
      </c>
      <c r="I154">
        <v>0</v>
      </c>
      <c r="J154">
        <v>1000</v>
      </c>
      <c r="K154">
        <v>0</v>
      </c>
      <c r="L154">
        <v>1</v>
      </c>
    </row>
    <row r="155" spans="1:13">
      <c r="A155" t="s">
        <v>1105</v>
      </c>
      <c r="B155" t="s">
        <v>1106</v>
      </c>
      <c r="C155" t="s">
        <v>1107</v>
      </c>
      <c r="D155" t="s">
        <v>1092</v>
      </c>
      <c r="E155" t="s">
        <v>1092</v>
      </c>
      <c r="G155" t="s">
        <v>1088</v>
      </c>
      <c r="H155">
        <v>0</v>
      </c>
      <c r="I155">
        <v>0</v>
      </c>
      <c r="J155">
        <v>1000</v>
      </c>
      <c r="K155">
        <v>0</v>
      </c>
      <c r="L155">
        <v>1</v>
      </c>
    </row>
    <row r="156" spans="1:13">
      <c r="A156" t="s">
        <v>1108</v>
      </c>
      <c r="B156" t="s">
        <v>1109</v>
      </c>
      <c r="C156" t="s">
        <v>1110</v>
      </c>
      <c r="D156" t="s">
        <v>1111</v>
      </c>
      <c r="E156" t="s">
        <v>1111</v>
      </c>
      <c r="G156" t="s">
        <v>1088</v>
      </c>
      <c r="H156">
        <v>0</v>
      </c>
      <c r="I156">
        <v>0</v>
      </c>
      <c r="J156">
        <v>1000</v>
      </c>
      <c r="K156">
        <v>0</v>
      </c>
      <c r="L156">
        <v>1</v>
      </c>
    </row>
    <row r="157" spans="1:13">
      <c r="A157" t="s">
        <v>1112</v>
      </c>
      <c r="B157" t="s">
        <v>1113</v>
      </c>
      <c r="C157" t="s">
        <v>1114</v>
      </c>
      <c r="G157" t="s">
        <v>1088</v>
      </c>
      <c r="H157">
        <v>0</v>
      </c>
      <c r="I157">
        <v>0</v>
      </c>
      <c r="J157">
        <v>1000</v>
      </c>
      <c r="K157">
        <v>0</v>
      </c>
      <c r="L157">
        <v>1</v>
      </c>
    </row>
    <row r="158" spans="1:13">
      <c r="A158" t="s">
        <v>1115</v>
      </c>
      <c r="B158" t="s">
        <v>1116</v>
      </c>
      <c r="C158" t="s">
        <v>1117</v>
      </c>
      <c r="D158" t="s">
        <v>1096</v>
      </c>
      <c r="E158" t="s">
        <v>1096</v>
      </c>
      <c r="F158" t="s">
        <v>1097</v>
      </c>
      <c r="G158" t="s">
        <v>1088</v>
      </c>
      <c r="H158">
        <v>0</v>
      </c>
      <c r="I158">
        <v>0</v>
      </c>
      <c r="J158">
        <v>1000</v>
      </c>
      <c r="K158">
        <v>0</v>
      </c>
      <c r="L158">
        <v>1</v>
      </c>
    </row>
    <row r="159" spans="1:13">
      <c r="A159" t="s">
        <v>1118</v>
      </c>
      <c r="B159" t="s">
        <v>1119</v>
      </c>
      <c r="C159" t="s">
        <v>1120</v>
      </c>
      <c r="D159" t="s">
        <v>1101</v>
      </c>
      <c r="E159" t="s">
        <v>1101</v>
      </c>
      <c r="G159" t="s">
        <v>510</v>
      </c>
      <c r="H159">
        <v>0</v>
      </c>
      <c r="I159">
        <v>0</v>
      </c>
      <c r="J159">
        <v>1000</v>
      </c>
      <c r="K159">
        <v>0</v>
      </c>
      <c r="L159">
        <v>1</v>
      </c>
    </row>
    <row r="160" spans="1:13">
      <c r="A160" t="s">
        <v>1121</v>
      </c>
      <c r="B160" t="s">
        <v>1122</v>
      </c>
      <c r="C160" t="s">
        <v>1123</v>
      </c>
      <c r="G160" t="s">
        <v>1124</v>
      </c>
      <c r="H160">
        <v>0</v>
      </c>
      <c r="I160">
        <v>0</v>
      </c>
      <c r="J160">
        <v>1000</v>
      </c>
      <c r="K160">
        <v>0</v>
      </c>
      <c r="L160">
        <v>1</v>
      </c>
    </row>
    <row r="161" spans="1:13">
      <c r="A161" t="s">
        <v>1125</v>
      </c>
      <c r="B161" t="s">
        <v>1126</v>
      </c>
      <c r="C161" t="s">
        <v>1127</v>
      </c>
      <c r="D161" t="s">
        <v>1128</v>
      </c>
      <c r="E161" t="s">
        <v>1128</v>
      </c>
      <c r="G161" t="s">
        <v>1129</v>
      </c>
      <c r="H161">
        <v>0</v>
      </c>
      <c r="I161">
        <v>0</v>
      </c>
      <c r="J161">
        <v>1000</v>
      </c>
      <c r="K161">
        <v>0</v>
      </c>
      <c r="L161">
        <v>3</v>
      </c>
    </row>
    <row r="162" spans="1:13">
      <c r="A162" t="s">
        <v>1130</v>
      </c>
      <c r="B162" t="s">
        <v>1131</v>
      </c>
      <c r="C162" t="s">
        <v>1132</v>
      </c>
      <c r="D162" t="s">
        <v>1096</v>
      </c>
      <c r="E162" t="s">
        <v>1096</v>
      </c>
      <c r="F162" t="s">
        <v>1097</v>
      </c>
      <c r="G162" t="s">
        <v>1088</v>
      </c>
      <c r="H162">
        <v>0</v>
      </c>
      <c r="I162">
        <v>0</v>
      </c>
      <c r="J162">
        <v>1000</v>
      </c>
      <c r="K162">
        <v>0</v>
      </c>
      <c r="L162">
        <v>1</v>
      </c>
    </row>
    <row r="163" spans="1:13">
      <c r="A163" t="s">
        <v>1133</v>
      </c>
      <c r="B163" t="s">
        <v>1134</v>
      </c>
      <c r="C163" t="s">
        <v>1135</v>
      </c>
      <c r="D163" t="s">
        <v>1101</v>
      </c>
      <c r="E163" t="s">
        <v>1101</v>
      </c>
      <c r="G163" t="s">
        <v>510</v>
      </c>
      <c r="H163">
        <v>0</v>
      </c>
      <c r="I163">
        <v>0</v>
      </c>
      <c r="J163">
        <v>1000</v>
      </c>
      <c r="K163">
        <v>0</v>
      </c>
      <c r="L163">
        <v>1</v>
      </c>
    </row>
    <row r="164" spans="1:13">
      <c r="A164" t="s">
        <v>1136</v>
      </c>
      <c r="B164" t="s">
        <v>1137</v>
      </c>
      <c r="C164" t="s">
        <v>1138</v>
      </c>
      <c r="G164" t="s">
        <v>514</v>
      </c>
      <c r="H164">
        <v>1</v>
      </c>
      <c r="I164">
        <v>-1000</v>
      </c>
      <c r="J164">
        <v>1000</v>
      </c>
      <c r="K164">
        <v>0</v>
      </c>
      <c r="L164">
        <v>1</v>
      </c>
    </row>
    <row r="165" spans="1:13">
      <c r="A165" t="s">
        <v>1139</v>
      </c>
      <c r="B165" t="s">
        <v>1140</v>
      </c>
      <c r="C165" t="s">
        <v>1141</v>
      </c>
      <c r="D165" t="s">
        <v>1142</v>
      </c>
      <c r="E165" t="s">
        <v>1143</v>
      </c>
      <c r="F165" t="s">
        <v>1144</v>
      </c>
      <c r="G165" t="s">
        <v>526</v>
      </c>
      <c r="H165">
        <v>0</v>
      </c>
      <c r="I165">
        <v>0</v>
      </c>
      <c r="J165">
        <v>1000</v>
      </c>
      <c r="K165">
        <v>0</v>
      </c>
      <c r="L165">
        <v>1</v>
      </c>
      <c r="M165" t="s">
        <v>1145</v>
      </c>
    </row>
    <row r="166" spans="1:13">
      <c r="A166" t="s">
        <v>1146</v>
      </c>
      <c r="B166" t="s">
        <v>1147</v>
      </c>
      <c r="C166" t="s">
        <v>1148</v>
      </c>
      <c r="D166" t="s">
        <v>1142</v>
      </c>
      <c r="E166" t="s">
        <v>1143</v>
      </c>
      <c r="F166" t="s">
        <v>1144</v>
      </c>
      <c r="G166" t="s">
        <v>526</v>
      </c>
      <c r="H166">
        <v>0</v>
      </c>
      <c r="I166">
        <v>0</v>
      </c>
      <c r="J166">
        <v>1000</v>
      </c>
      <c r="K166">
        <v>0</v>
      </c>
      <c r="L166">
        <v>1</v>
      </c>
      <c r="M166" t="s">
        <v>1145</v>
      </c>
    </row>
    <row r="167" spans="1:13">
      <c r="A167" t="s">
        <v>1149</v>
      </c>
      <c r="B167" t="s">
        <v>1150</v>
      </c>
      <c r="C167" t="s">
        <v>1151</v>
      </c>
      <c r="D167" t="s">
        <v>1142</v>
      </c>
      <c r="E167" t="s">
        <v>1143</v>
      </c>
      <c r="F167" t="s">
        <v>1144</v>
      </c>
      <c r="G167" t="s">
        <v>526</v>
      </c>
      <c r="H167">
        <v>0</v>
      </c>
      <c r="I167">
        <v>0</v>
      </c>
      <c r="J167">
        <v>1000</v>
      </c>
      <c r="K167">
        <v>0</v>
      </c>
      <c r="L167">
        <v>1</v>
      </c>
      <c r="M167" t="s">
        <v>1145</v>
      </c>
    </row>
    <row r="168" spans="1:13">
      <c r="A168" t="s">
        <v>1152</v>
      </c>
      <c r="B168" t="s">
        <v>1153</v>
      </c>
      <c r="C168" t="s">
        <v>1154</v>
      </c>
      <c r="D168" t="s">
        <v>1142</v>
      </c>
      <c r="E168" t="s">
        <v>1143</v>
      </c>
      <c r="F168" t="s">
        <v>1144</v>
      </c>
      <c r="G168" t="s">
        <v>526</v>
      </c>
      <c r="H168">
        <v>0</v>
      </c>
      <c r="I168">
        <v>0</v>
      </c>
      <c r="J168">
        <v>1000</v>
      </c>
      <c r="K168">
        <v>0</v>
      </c>
      <c r="L168">
        <v>1</v>
      </c>
      <c r="M168" t="s">
        <v>1145</v>
      </c>
    </row>
    <row r="169" spans="1:13">
      <c r="A169" t="s">
        <v>1155</v>
      </c>
      <c r="B169" t="s">
        <v>1156</v>
      </c>
      <c r="C169" t="s">
        <v>1157</v>
      </c>
      <c r="D169" t="s">
        <v>1142</v>
      </c>
      <c r="E169" t="s">
        <v>1143</v>
      </c>
      <c r="F169" t="s">
        <v>1144</v>
      </c>
      <c r="G169" t="s">
        <v>526</v>
      </c>
      <c r="H169">
        <v>0</v>
      </c>
      <c r="I169">
        <v>0</v>
      </c>
      <c r="J169">
        <v>1000</v>
      </c>
      <c r="K169">
        <v>0</v>
      </c>
      <c r="L169">
        <v>1</v>
      </c>
      <c r="M169" t="s">
        <v>1145</v>
      </c>
    </row>
    <row r="170" spans="1:13">
      <c r="A170" t="s">
        <v>1158</v>
      </c>
      <c r="B170" t="s">
        <v>1159</v>
      </c>
      <c r="C170" t="s">
        <v>1160</v>
      </c>
      <c r="D170" t="s">
        <v>1142</v>
      </c>
      <c r="E170" t="s">
        <v>1143</v>
      </c>
      <c r="F170" t="s">
        <v>1144</v>
      </c>
      <c r="G170" t="s">
        <v>526</v>
      </c>
      <c r="H170">
        <v>0</v>
      </c>
      <c r="I170">
        <v>0</v>
      </c>
      <c r="J170">
        <v>1000</v>
      </c>
      <c r="K170">
        <v>0</v>
      </c>
      <c r="L170">
        <v>1</v>
      </c>
      <c r="M170" t="s">
        <v>1145</v>
      </c>
    </row>
    <row r="171" spans="1:13">
      <c r="A171" t="s">
        <v>1161</v>
      </c>
      <c r="B171" t="s">
        <v>1162</v>
      </c>
      <c r="C171" t="s">
        <v>1163</v>
      </c>
      <c r="D171" t="s">
        <v>1142</v>
      </c>
      <c r="E171" t="s">
        <v>1143</v>
      </c>
      <c r="F171" t="s">
        <v>1144</v>
      </c>
      <c r="G171" t="s">
        <v>526</v>
      </c>
      <c r="H171">
        <v>0</v>
      </c>
      <c r="I171">
        <v>0</v>
      </c>
      <c r="J171">
        <v>1000</v>
      </c>
      <c r="K171">
        <v>0</v>
      </c>
      <c r="L171">
        <v>1</v>
      </c>
      <c r="M171" t="s">
        <v>1145</v>
      </c>
    </row>
    <row r="172" spans="1:13">
      <c r="A172" t="s">
        <v>1164</v>
      </c>
      <c r="B172" t="s">
        <v>1165</v>
      </c>
      <c r="C172" t="s">
        <v>1166</v>
      </c>
      <c r="D172" t="s">
        <v>1167</v>
      </c>
      <c r="E172" t="s">
        <v>1167</v>
      </c>
      <c r="G172" t="s">
        <v>870</v>
      </c>
      <c r="H172">
        <v>1</v>
      </c>
      <c r="I172">
        <v>-1000</v>
      </c>
      <c r="J172">
        <v>1000</v>
      </c>
      <c r="K172">
        <v>0</v>
      </c>
      <c r="L172">
        <v>4</v>
      </c>
      <c r="M172" t="s">
        <v>1168</v>
      </c>
    </row>
    <row r="173" spans="1:13">
      <c r="A173" t="s">
        <v>1169</v>
      </c>
      <c r="B173" t="s">
        <v>1170</v>
      </c>
      <c r="C173" t="s">
        <v>1171</v>
      </c>
      <c r="D173" t="s">
        <v>1172</v>
      </c>
      <c r="E173" t="s">
        <v>1173</v>
      </c>
      <c r="F173" t="s">
        <v>1174</v>
      </c>
      <c r="G173" t="s">
        <v>1175</v>
      </c>
      <c r="H173">
        <v>0</v>
      </c>
      <c r="I173">
        <v>0</v>
      </c>
      <c r="J173">
        <v>1000</v>
      </c>
      <c r="K173">
        <v>0</v>
      </c>
      <c r="L173">
        <v>1</v>
      </c>
    </row>
    <row r="174" spans="1:13">
      <c r="A174" t="s">
        <v>1176</v>
      </c>
      <c r="B174" t="s">
        <v>1177</v>
      </c>
      <c r="C174" t="s">
        <v>1178</v>
      </c>
      <c r="G174" t="s">
        <v>514</v>
      </c>
      <c r="H174">
        <v>1</v>
      </c>
      <c r="I174">
        <v>-1000</v>
      </c>
      <c r="J174">
        <v>1000</v>
      </c>
      <c r="K174">
        <v>0</v>
      </c>
      <c r="L174">
        <v>1</v>
      </c>
    </row>
    <row r="175" spans="1:13">
      <c r="A175" t="s">
        <v>1179</v>
      </c>
      <c r="B175" t="s">
        <v>1180</v>
      </c>
      <c r="C175" t="s">
        <v>1181</v>
      </c>
      <c r="G175" t="s">
        <v>510</v>
      </c>
      <c r="H175">
        <v>0</v>
      </c>
      <c r="I175">
        <v>0</v>
      </c>
      <c r="J175">
        <v>1000</v>
      </c>
      <c r="K175">
        <v>0</v>
      </c>
      <c r="L175">
        <v>1</v>
      </c>
    </row>
    <row r="176" spans="1:13">
      <c r="A176" t="s">
        <v>1182</v>
      </c>
      <c r="B176" t="s">
        <v>1183</v>
      </c>
      <c r="C176" t="s">
        <v>1184</v>
      </c>
      <c r="D176" t="s">
        <v>1185</v>
      </c>
      <c r="E176" t="s">
        <v>1185</v>
      </c>
      <c r="G176" t="s">
        <v>1186</v>
      </c>
      <c r="H176">
        <v>0</v>
      </c>
      <c r="I176">
        <v>0</v>
      </c>
      <c r="J176">
        <v>1000</v>
      </c>
      <c r="K176">
        <v>0</v>
      </c>
      <c r="L176">
        <v>3</v>
      </c>
      <c r="M176" t="s">
        <v>1187</v>
      </c>
    </row>
    <row r="177" spans="1:13">
      <c r="A177" t="s">
        <v>1188</v>
      </c>
      <c r="B177" t="s">
        <v>1189</v>
      </c>
      <c r="C177" t="s">
        <v>1190</v>
      </c>
      <c r="D177" t="s">
        <v>1191</v>
      </c>
      <c r="E177" t="s">
        <v>1192</v>
      </c>
      <c r="G177" t="s">
        <v>1186</v>
      </c>
      <c r="H177">
        <v>0</v>
      </c>
      <c r="I177">
        <v>0</v>
      </c>
      <c r="J177">
        <v>1000</v>
      </c>
      <c r="K177">
        <v>0</v>
      </c>
      <c r="L177">
        <v>3</v>
      </c>
      <c r="M177" t="s">
        <v>1193</v>
      </c>
    </row>
    <row r="178" spans="1:13">
      <c r="A178" t="s">
        <v>1194</v>
      </c>
      <c r="B178" t="s">
        <v>1195</v>
      </c>
      <c r="C178" t="s">
        <v>1196</v>
      </c>
      <c r="D178" t="s">
        <v>1197</v>
      </c>
      <c r="E178" t="s">
        <v>1197</v>
      </c>
      <c r="G178" t="s">
        <v>807</v>
      </c>
      <c r="H178">
        <v>1</v>
      </c>
      <c r="I178">
        <v>-1000</v>
      </c>
      <c r="J178">
        <v>1000</v>
      </c>
      <c r="K178">
        <v>0</v>
      </c>
      <c r="L178">
        <v>4</v>
      </c>
      <c r="M178" t="s">
        <v>1198</v>
      </c>
    </row>
    <row r="179" spans="1:13">
      <c r="A179" t="s">
        <v>1199</v>
      </c>
      <c r="B179" t="s">
        <v>1200</v>
      </c>
      <c r="C179" t="s">
        <v>1201</v>
      </c>
      <c r="D179" t="s">
        <v>1202</v>
      </c>
      <c r="E179" t="s">
        <v>1202</v>
      </c>
      <c r="G179" t="s">
        <v>807</v>
      </c>
      <c r="H179">
        <v>0</v>
      </c>
      <c r="I179">
        <v>0</v>
      </c>
      <c r="J179">
        <v>1000</v>
      </c>
      <c r="K179">
        <v>0</v>
      </c>
      <c r="L179">
        <v>4</v>
      </c>
      <c r="M179" t="s">
        <v>1203</v>
      </c>
    </row>
    <row r="180" spans="1:13">
      <c r="A180" t="s">
        <v>1204</v>
      </c>
      <c r="B180" t="s">
        <v>1205</v>
      </c>
      <c r="C180" t="s">
        <v>1206</v>
      </c>
      <c r="D180" t="s">
        <v>1207</v>
      </c>
      <c r="E180" t="s">
        <v>1207</v>
      </c>
      <c r="G180" t="s">
        <v>807</v>
      </c>
      <c r="H180">
        <v>1</v>
      </c>
      <c r="I180">
        <v>-1000</v>
      </c>
      <c r="J180">
        <v>1000</v>
      </c>
      <c r="K180">
        <v>0</v>
      </c>
      <c r="L180">
        <v>4</v>
      </c>
      <c r="M180" t="s">
        <v>1208</v>
      </c>
    </row>
    <row r="181" spans="1:13">
      <c r="A181" t="s">
        <v>1209</v>
      </c>
      <c r="B181" t="s">
        <v>1210</v>
      </c>
      <c r="C181" t="s">
        <v>1211</v>
      </c>
      <c r="D181" t="s">
        <v>1212</v>
      </c>
      <c r="E181" t="s">
        <v>1212</v>
      </c>
      <c r="G181" t="s">
        <v>946</v>
      </c>
      <c r="H181">
        <v>1</v>
      </c>
      <c r="I181">
        <v>-1000</v>
      </c>
      <c r="J181">
        <v>1000</v>
      </c>
      <c r="K181">
        <v>0</v>
      </c>
      <c r="L181">
        <v>4</v>
      </c>
      <c r="M181" t="s">
        <v>1213</v>
      </c>
    </row>
    <row r="182" spans="1:13">
      <c r="A182" t="s">
        <v>1214</v>
      </c>
      <c r="B182" t="s">
        <v>1215</v>
      </c>
      <c r="C182" t="s">
        <v>1216</v>
      </c>
      <c r="D182" t="s">
        <v>1217</v>
      </c>
      <c r="E182" t="s">
        <v>1217</v>
      </c>
      <c r="G182" t="s">
        <v>946</v>
      </c>
      <c r="H182">
        <v>1</v>
      </c>
      <c r="I182">
        <v>-1000</v>
      </c>
      <c r="J182">
        <v>1000</v>
      </c>
      <c r="K182">
        <v>0</v>
      </c>
      <c r="L182">
        <v>4</v>
      </c>
      <c r="M182" t="s">
        <v>1218</v>
      </c>
    </row>
    <row r="183" spans="1:13">
      <c r="A183" t="s">
        <v>1219</v>
      </c>
      <c r="B183" t="s">
        <v>1220</v>
      </c>
      <c r="C183" t="s">
        <v>1221</v>
      </c>
      <c r="D183" t="s">
        <v>1222</v>
      </c>
      <c r="E183" t="s">
        <v>1223</v>
      </c>
      <c r="G183" t="s">
        <v>946</v>
      </c>
      <c r="H183">
        <v>0</v>
      </c>
      <c r="I183">
        <v>0</v>
      </c>
      <c r="J183">
        <v>1000</v>
      </c>
      <c r="K183">
        <v>0</v>
      </c>
      <c r="L183">
        <v>3</v>
      </c>
    </row>
    <row r="184" spans="1:13">
      <c r="A184" t="s">
        <v>1224</v>
      </c>
      <c r="B184" t="s">
        <v>1225</v>
      </c>
      <c r="C184" t="s">
        <v>1226</v>
      </c>
      <c r="G184" t="s">
        <v>1124</v>
      </c>
      <c r="H184">
        <v>0</v>
      </c>
      <c r="I184">
        <v>0</v>
      </c>
      <c r="J184">
        <v>1000</v>
      </c>
      <c r="K184">
        <v>0</v>
      </c>
      <c r="L184">
        <v>1</v>
      </c>
    </row>
    <row r="185" spans="1:13">
      <c r="A185" t="s">
        <v>1227</v>
      </c>
      <c r="B185" t="s">
        <v>1228</v>
      </c>
      <c r="C185" t="s">
        <v>1229</v>
      </c>
      <c r="D185" t="s">
        <v>1230</v>
      </c>
      <c r="E185" t="s">
        <v>1230</v>
      </c>
      <c r="G185" t="s">
        <v>784</v>
      </c>
      <c r="H185">
        <v>1</v>
      </c>
      <c r="I185">
        <v>-1000</v>
      </c>
      <c r="J185">
        <v>1000</v>
      </c>
      <c r="K185">
        <v>0</v>
      </c>
      <c r="L185">
        <v>3</v>
      </c>
      <c r="M185" t="s">
        <v>1231</v>
      </c>
    </row>
    <row r="186" spans="1:13">
      <c r="A186" t="s">
        <v>1232</v>
      </c>
      <c r="B186" t="s">
        <v>1233</v>
      </c>
      <c r="C186" t="s">
        <v>1234</v>
      </c>
      <c r="D186" t="s">
        <v>1235</v>
      </c>
      <c r="E186" t="s">
        <v>1235</v>
      </c>
      <c r="G186" t="s">
        <v>1236</v>
      </c>
      <c r="H186">
        <v>1</v>
      </c>
      <c r="I186">
        <v>-1000</v>
      </c>
      <c r="J186">
        <v>1000</v>
      </c>
      <c r="K186">
        <v>0</v>
      </c>
      <c r="L186">
        <v>1</v>
      </c>
    </row>
    <row r="187" spans="1:13">
      <c r="A187" t="s">
        <v>1237</v>
      </c>
      <c r="B187" t="s">
        <v>1238</v>
      </c>
      <c r="C187" t="s">
        <v>1239</v>
      </c>
      <c r="D187" t="s">
        <v>1240</v>
      </c>
      <c r="E187" t="s">
        <v>1240</v>
      </c>
      <c r="G187" t="s">
        <v>1124</v>
      </c>
      <c r="H187">
        <v>0</v>
      </c>
      <c r="I187">
        <v>0</v>
      </c>
      <c r="J187">
        <v>1000</v>
      </c>
      <c r="K187">
        <v>0</v>
      </c>
      <c r="L187">
        <v>1</v>
      </c>
    </row>
    <row r="188" spans="1:13">
      <c r="A188" t="s">
        <v>1241</v>
      </c>
      <c r="B188" t="s">
        <v>1242</v>
      </c>
      <c r="C188" t="s">
        <v>1243</v>
      </c>
      <c r="G188" t="s">
        <v>514</v>
      </c>
      <c r="H188">
        <v>1</v>
      </c>
      <c r="I188">
        <v>-1000</v>
      </c>
      <c r="J188">
        <v>1000</v>
      </c>
      <c r="K188">
        <v>0</v>
      </c>
      <c r="L188">
        <v>1</v>
      </c>
    </row>
    <row r="189" spans="1:13">
      <c r="A189" t="s">
        <v>1244</v>
      </c>
      <c r="B189" t="s">
        <v>1245</v>
      </c>
      <c r="C189" t="s">
        <v>1246</v>
      </c>
      <c r="D189" t="s">
        <v>1240</v>
      </c>
      <c r="E189" t="s">
        <v>1240</v>
      </c>
      <c r="G189" t="s">
        <v>1124</v>
      </c>
      <c r="H189">
        <v>0</v>
      </c>
      <c r="I189">
        <v>0</v>
      </c>
      <c r="J189">
        <v>1000</v>
      </c>
      <c r="K189">
        <v>0</v>
      </c>
      <c r="L189">
        <v>1</v>
      </c>
    </row>
    <row r="190" spans="1:13">
      <c r="A190" t="s">
        <v>1247</v>
      </c>
      <c r="B190" t="s">
        <v>1248</v>
      </c>
      <c r="C190" t="s">
        <v>1249</v>
      </c>
      <c r="G190" t="s">
        <v>514</v>
      </c>
      <c r="H190">
        <v>1</v>
      </c>
      <c r="I190">
        <v>-1000</v>
      </c>
      <c r="J190">
        <v>1000</v>
      </c>
      <c r="K190">
        <v>0</v>
      </c>
      <c r="L190">
        <v>1</v>
      </c>
    </row>
    <row r="191" spans="1:13">
      <c r="A191" t="s">
        <v>1250</v>
      </c>
      <c r="B191" t="s">
        <v>1251</v>
      </c>
      <c r="C191" t="s">
        <v>1252</v>
      </c>
      <c r="D191" t="s">
        <v>1253</v>
      </c>
      <c r="E191" t="s">
        <v>1254</v>
      </c>
      <c r="G191" t="s">
        <v>1236</v>
      </c>
      <c r="H191">
        <v>1</v>
      </c>
      <c r="I191">
        <v>-1000</v>
      </c>
      <c r="J191">
        <v>1000</v>
      </c>
      <c r="K191">
        <v>0</v>
      </c>
      <c r="L191">
        <v>2</v>
      </c>
      <c r="M191" t="s">
        <v>1255</v>
      </c>
    </row>
    <row r="192" spans="1:13">
      <c r="A192" t="s">
        <v>1256</v>
      </c>
      <c r="B192" t="s">
        <v>1257</v>
      </c>
      <c r="C192" t="s">
        <v>1258</v>
      </c>
      <c r="D192" t="s">
        <v>1259</v>
      </c>
      <c r="E192" t="s">
        <v>1259</v>
      </c>
      <c r="F192" t="s">
        <v>1260</v>
      </c>
      <c r="G192" t="s">
        <v>1020</v>
      </c>
      <c r="H192">
        <v>0</v>
      </c>
      <c r="I192">
        <v>0</v>
      </c>
      <c r="J192">
        <v>1000</v>
      </c>
      <c r="K192">
        <v>0</v>
      </c>
      <c r="L192">
        <v>2</v>
      </c>
    </row>
    <row r="193" spans="1:13">
      <c r="A193" t="s">
        <v>1261</v>
      </c>
      <c r="B193" t="s">
        <v>1262</v>
      </c>
      <c r="C193" t="s">
        <v>1263</v>
      </c>
      <c r="D193" t="s">
        <v>1264</v>
      </c>
      <c r="E193" t="s">
        <v>1264</v>
      </c>
      <c r="G193" t="s">
        <v>1265</v>
      </c>
      <c r="H193">
        <v>0</v>
      </c>
      <c r="I193">
        <v>0</v>
      </c>
      <c r="J193">
        <v>1000</v>
      </c>
      <c r="K193">
        <v>0</v>
      </c>
      <c r="L193">
        <v>1</v>
      </c>
    </row>
    <row r="194" spans="1:13">
      <c r="A194" t="s">
        <v>1266</v>
      </c>
      <c r="B194" t="s">
        <v>1267</v>
      </c>
      <c r="C194" t="s">
        <v>1268</v>
      </c>
      <c r="D194" t="s">
        <v>1269</v>
      </c>
      <c r="E194" t="s">
        <v>1269</v>
      </c>
      <c r="G194" t="s">
        <v>1236</v>
      </c>
      <c r="H194">
        <v>1</v>
      </c>
      <c r="I194">
        <v>-1000</v>
      </c>
      <c r="J194">
        <v>1000</v>
      </c>
      <c r="K194">
        <v>0</v>
      </c>
      <c r="L194">
        <v>3</v>
      </c>
      <c r="M194" t="s">
        <v>1270</v>
      </c>
    </row>
    <row r="195" spans="1:13">
      <c r="A195" t="s">
        <v>1271</v>
      </c>
      <c r="B195" t="s">
        <v>1272</v>
      </c>
      <c r="C195" t="s">
        <v>1273</v>
      </c>
      <c r="D195" t="s">
        <v>1264</v>
      </c>
      <c r="E195" t="s">
        <v>1264</v>
      </c>
      <c r="G195" t="s">
        <v>1265</v>
      </c>
      <c r="H195">
        <v>0</v>
      </c>
      <c r="I195">
        <v>0</v>
      </c>
      <c r="J195">
        <v>1000</v>
      </c>
      <c r="K195">
        <v>0</v>
      </c>
      <c r="L195">
        <v>1</v>
      </c>
    </row>
    <row r="196" spans="1:13">
      <c r="A196" t="s">
        <v>1274</v>
      </c>
      <c r="B196" t="s">
        <v>1275</v>
      </c>
      <c r="C196" t="s">
        <v>1276</v>
      </c>
      <c r="D196" t="s">
        <v>1240</v>
      </c>
      <c r="E196" t="s">
        <v>1240</v>
      </c>
      <c r="G196" t="s">
        <v>1124</v>
      </c>
      <c r="H196">
        <v>0</v>
      </c>
      <c r="I196">
        <v>0</v>
      </c>
      <c r="J196">
        <v>1000</v>
      </c>
      <c r="K196">
        <v>0</v>
      </c>
      <c r="L196">
        <v>1</v>
      </c>
    </row>
    <row r="197" spans="1:13">
      <c r="A197" t="s">
        <v>1277</v>
      </c>
      <c r="B197" t="s">
        <v>1278</v>
      </c>
      <c r="C197" t="s">
        <v>1279</v>
      </c>
      <c r="G197" t="s">
        <v>514</v>
      </c>
      <c r="H197">
        <v>1</v>
      </c>
      <c r="I197">
        <v>-1000</v>
      </c>
      <c r="J197">
        <v>1000</v>
      </c>
      <c r="K197">
        <v>0</v>
      </c>
      <c r="L197">
        <v>1</v>
      </c>
    </row>
    <row r="198" spans="1:13">
      <c r="A198" t="s">
        <v>1280</v>
      </c>
      <c r="B198" t="s">
        <v>1281</v>
      </c>
      <c r="C198" t="s">
        <v>1282</v>
      </c>
      <c r="D198" t="s">
        <v>1240</v>
      </c>
      <c r="E198" t="s">
        <v>1240</v>
      </c>
      <c r="G198" t="s">
        <v>1124</v>
      </c>
      <c r="H198">
        <v>0</v>
      </c>
      <c r="I198">
        <v>0</v>
      </c>
      <c r="J198">
        <v>1000</v>
      </c>
      <c r="K198">
        <v>0</v>
      </c>
      <c r="L198">
        <v>1</v>
      </c>
    </row>
    <row r="199" spans="1:13">
      <c r="A199" t="s">
        <v>1283</v>
      </c>
      <c r="B199" t="s">
        <v>1284</v>
      </c>
      <c r="C199" t="s">
        <v>1285</v>
      </c>
      <c r="G199" t="s">
        <v>514</v>
      </c>
      <c r="H199">
        <v>1</v>
      </c>
      <c r="I199">
        <v>-1000</v>
      </c>
      <c r="J199">
        <v>1000</v>
      </c>
      <c r="K199">
        <v>0</v>
      </c>
      <c r="L199">
        <v>1</v>
      </c>
    </row>
    <row r="200" spans="1:13">
      <c r="A200" t="s">
        <v>1286</v>
      </c>
      <c r="B200" t="s">
        <v>1287</v>
      </c>
      <c r="C200" t="s">
        <v>1288</v>
      </c>
      <c r="D200" t="s">
        <v>1289</v>
      </c>
      <c r="E200" t="s">
        <v>1289</v>
      </c>
      <c r="F200" t="s">
        <v>1290</v>
      </c>
      <c r="G200" t="s">
        <v>1291</v>
      </c>
      <c r="H200">
        <v>0</v>
      </c>
      <c r="I200">
        <v>0</v>
      </c>
      <c r="J200">
        <v>1000</v>
      </c>
      <c r="K200">
        <v>0</v>
      </c>
      <c r="L200">
        <v>3</v>
      </c>
      <c r="M200" t="s">
        <v>1292</v>
      </c>
    </row>
    <row r="201" spans="1:13">
      <c r="A201" t="s">
        <v>1293</v>
      </c>
      <c r="B201" t="s">
        <v>1294</v>
      </c>
      <c r="C201" t="s">
        <v>1295</v>
      </c>
      <c r="D201" t="s">
        <v>1296</v>
      </c>
      <c r="E201" t="s">
        <v>1296</v>
      </c>
      <c r="G201" t="s">
        <v>526</v>
      </c>
      <c r="H201">
        <v>1</v>
      </c>
      <c r="I201">
        <v>-1000</v>
      </c>
      <c r="J201">
        <v>1000</v>
      </c>
      <c r="K201">
        <v>0</v>
      </c>
      <c r="L201">
        <v>3</v>
      </c>
      <c r="M201" t="s">
        <v>1297</v>
      </c>
    </row>
    <row r="202" spans="1:13">
      <c r="A202" t="s">
        <v>1298</v>
      </c>
      <c r="B202" t="s">
        <v>1299</v>
      </c>
      <c r="C202" t="s">
        <v>1300</v>
      </c>
      <c r="D202" t="s">
        <v>1301</v>
      </c>
      <c r="E202" t="s">
        <v>1302</v>
      </c>
      <c r="G202" t="s">
        <v>828</v>
      </c>
      <c r="H202">
        <v>1</v>
      </c>
      <c r="I202">
        <v>-1000</v>
      </c>
      <c r="J202">
        <v>1000</v>
      </c>
      <c r="K202">
        <v>0</v>
      </c>
      <c r="L202">
        <v>4</v>
      </c>
      <c r="M202" t="s">
        <v>1297</v>
      </c>
    </row>
    <row r="203" spans="1:13">
      <c r="A203" t="s">
        <v>1303</v>
      </c>
      <c r="B203" t="s">
        <v>1304</v>
      </c>
      <c r="C203" t="s">
        <v>1305</v>
      </c>
      <c r="D203" t="s">
        <v>1306</v>
      </c>
      <c r="E203" t="s">
        <v>1307</v>
      </c>
      <c r="G203" t="s">
        <v>1308</v>
      </c>
      <c r="H203">
        <v>0</v>
      </c>
      <c r="I203">
        <v>0</v>
      </c>
      <c r="J203">
        <v>1000</v>
      </c>
      <c r="K203">
        <v>0</v>
      </c>
      <c r="L203">
        <v>2</v>
      </c>
      <c r="M203" t="s">
        <v>1309</v>
      </c>
    </row>
    <row r="204" spans="1:13">
      <c r="A204" t="s">
        <v>1310</v>
      </c>
      <c r="B204" t="s">
        <v>1311</v>
      </c>
      <c r="C204" t="s">
        <v>1312</v>
      </c>
      <c r="D204" t="s">
        <v>1313</v>
      </c>
      <c r="E204" t="s">
        <v>1313</v>
      </c>
      <c r="G204" t="s">
        <v>828</v>
      </c>
      <c r="H204">
        <v>0</v>
      </c>
      <c r="I204">
        <v>0</v>
      </c>
      <c r="J204">
        <v>1000</v>
      </c>
      <c r="K204">
        <v>0</v>
      </c>
      <c r="L204">
        <v>4</v>
      </c>
      <c r="M204" t="s">
        <v>1314</v>
      </c>
    </row>
    <row r="205" spans="1:13">
      <c r="A205" t="s">
        <v>1315</v>
      </c>
      <c r="B205" t="s">
        <v>1316</v>
      </c>
      <c r="C205" t="s">
        <v>1317</v>
      </c>
      <c r="G205" t="s">
        <v>1069</v>
      </c>
      <c r="H205">
        <v>0</v>
      </c>
      <c r="I205">
        <v>0</v>
      </c>
      <c r="J205">
        <v>1000</v>
      </c>
      <c r="K205">
        <v>0</v>
      </c>
      <c r="L205">
        <v>1</v>
      </c>
    </row>
    <row r="206" spans="1:13">
      <c r="A206" t="s">
        <v>1318</v>
      </c>
      <c r="B206" t="s">
        <v>1319</v>
      </c>
      <c r="C206" t="s">
        <v>1320</v>
      </c>
      <c r="D206" t="s">
        <v>1087</v>
      </c>
      <c r="E206" t="s">
        <v>1087</v>
      </c>
      <c r="G206" t="s">
        <v>1088</v>
      </c>
      <c r="H206">
        <v>0</v>
      </c>
      <c r="I206">
        <v>0</v>
      </c>
      <c r="J206">
        <v>1000</v>
      </c>
      <c r="K206">
        <v>0</v>
      </c>
      <c r="L206">
        <v>1</v>
      </c>
    </row>
    <row r="207" spans="1:13">
      <c r="A207" t="s">
        <v>1321</v>
      </c>
      <c r="B207" t="s">
        <v>1322</v>
      </c>
      <c r="C207" t="s">
        <v>1323</v>
      </c>
      <c r="D207" t="s">
        <v>1087</v>
      </c>
      <c r="E207" t="s">
        <v>1087</v>
      </c>
      <c r="G207" t="s">
        <v>1088</v>
      </c>
      <c r="H207">
        <v>0</v>
      </c>
      <c r="I207">
        <v>0</v>
      </c>
      <c r="J207">
        <v>1000</v>
      </c>
      <c r="K207">
        <v>0</v>
      </c>
      <c r="L207">
        <v>1</v>
      </c>
    </row>
    <row r="208" spans="1:13">
      <c r="A208" t="s">
        <v>1324</v>
      </c>
      <c r="B208" t="s">
        <v>1325</v>
      </c>
      <c r="C208" t="s">
        <v>1326</v>
      </c>
      <c r="D208" t="s">
        <v>1111</v>
      </c>
      <c r="E208" t="s">
        <v>1111</v>
      </c>
      <c r="G208" t="s">
        <v>1088</v>
      </c>
      <c r="H208">
        <v>0</v>
      </c>
      <c r="I208">
        <v>0</v>
      </c>
      <c r="J208">
        <v>1000</v>
      </c>
      <c r="K208">
        <v>0</v>
      </c>
      <c r="L208">
        <v>1</v>
      </c>
    </row>
    <row r="209" spans="1:13">
      <c r="A209" t="s">
        <v>1327</v>
      </c>
      <c r="B209" t="s">
        <v>1328</v>
      </c>
      <c r="C209" t="s">
        <v>1329</v>
      </c>
      <c r="D209" t="s">
        <v>1330</v>
      </c>
      <c r="E209" t="s">
        <v>1330</v>
      </c>
      <c r="G209" t="s">
        <v>1331</v>
      </c>
      <c r="H209">
        <v>1</v>
      </c>
      <c r="I209">
        <v>-1000</v>
      </c>
      <c r="J209">
        <v>1000</v>
      </c>
      <c r="K209">
        <v>0</v>
      </c>
      <c r="L209">
        <v>2</v>
      </c>
      <c r="M209" t="s">
        <v>1332</v>
      </c>
    </row>
    <row r="210" spans="1:13">
      <c r="A210" t="s">
        <v>1333</v>
      </c>
      <c r="B210" t="s">
        <v>1334</v>
      </c>
      <c r="C210" t="s">
        <v>1335</v>
      </c>
      <c r="D210" t="s">
        <v>1336</v>
      </c>
      <c r="E210" t="s">
        <v>1336</v>
      </c>
      <c r="F210" t="s">
        <v>1337</v>
      </c>
      <c r="G210" t="s">
        <v>788</v>
      </c>
      <c r="H210">
        <v>0</v>
      </c>
      <c r="I210">
        <v>0</v>
      </c>
      <c r="J210">
        <v>1000</v>
      </c>
      <c r="K210">
        <v>0</v>
      </c>
      <c r="L210">
        <v>3</v>
      </c>
    </row>
    <row r="211" spans="1:13">
      <c r="A211" t="s">
        <v>1338</v>
      </c>
      <c r="B211" t="s">
        <v>1339</v>
      </c>
      <c r="C211" t="s">
        <v>1340</v>
      </c>
      <c r="D211" t="s">
        <v>1341</v>
      </c>
      <c r="E211" t="s">
        <v>1341</v>
      </c>
      <c r="G211" t="s">
        <v>807</v>
      </c>
      <c r="H211">
        <v>0</v>
      </c>
      <c r="I211">
        <v>0</v>
      </c>
      <c r="J211">
        <v>1000</v>
      </c>
      <c r="K211">
        <v>0</v>
      </c>
      <c r="L211">
        <v>4</v>
      </c>
      <c r="M211" t="s">
        <v>1342</v>
      </c>
    </row>
    <row r="212" spans="1:13">
      <c r="A212" t="s">
        <v>1343</v>
      </c>
      <c r="B212" t="s">
        <v>1344</v>
      </c>
      <c r="C212" t="s">
        <v>1345</v>
      </c>
      <c r="D212" t="s">
        <v>1346</v>
      </c>
      <c r="E212" t="s">
        <v>1347</v>
      </c>
      <c r="G212" t="s">
        <v>1348</v>
      </c>
      <c r="H212">
        <v>0</v>
      </c>
      <c r="I212">
        <v>0</v>
      </c>
      <c r="J212">
        <v>1000</v>
      </c>
      <c r="K212">
        <v>0</v>
      </c>
      <c r="L212">
        <v>2</v>
      </c>
      <c r="M212" t="s">
        <v>1349</v>
      </c>
    </row>
    <row r="213" spans="1:13">
      <c r="A213" t="s">
        <v>1350</v>
      </c>
      <c r="B213" t="s">
        <v>1351</v>
      </c>
      <c r="C213" t="s">
        <v>1352</v>
      </c>
      <c r="D213" t="s">
        <v>1346</v>
      </c>
      <c r="E213" t="s">
        <v>1347</v>
      </c>
      <c r="G213" t="s">
        <v>1348</v>
      </c>
      <c r="H213">
        <v>0</v>
      </c>
      <c r="I213">
        <v>0</v>
      </c>
      <c r="J213">
        <v>1000</v>
      </c>
      <c r="K213">
        <v>0</v>
      </c>
      <c r="L213">
        <v>2</v>
      </c>
      <c r="M213" t="s">
        <v>1349</v>
      </c>
    </row>
    <row r="214" spans="1:13">
      <c r="A214" t="s">
        <v>1353</v>
      </c>
      <c r="B214" t="s">
        <v>1354</v>
      </c>
      <c r="C214" t="s">
        <v>1355</v>
      </c>
      <c r="D214" t="s">
        <v>1346</v>
      </c>
      <c r="E214" t="s">
        <v>1347</v>
      </c>
      <c r="G214" t="s">
        <v>1348</v>
      </c>
      <c r="H214">
        <v>0</v>
      </c>
      <c r="I214">
        <v>0</v>
      </c>
      <c r="J214">
        <v>1000</v>
      </c>
      <c r="K214">
        <v>0</v>
      </c>
      <c r="L214">
        <v>2</v>
      </c>
      <c r="M214" t="s">
        <v>1349</v>
      </c>
    </row>
    <row r="215" spans="1:13">
      <c r="A215" t="s">
        <v>1356</v>
      </c>
      <c r="B215" t="s">
        <v>1357</v>
      </c>
      <c r="C215" t="s">
        <v>1358</v>
      </c>
      <c r="D215" t="s">
        <v>1346</v>
      </c>
      <c r="E215" t="s">
        <v>1347</v>
      </c>
      <c r="G215" t="s">
        <v>1348</v>
      </c>
      <c r="H215">
        <v>0</v>
      </c>
      <c r="I215">
        <v>0</v>
      </c>
      <c r="J215">
        <v>1000</v>
      </c>
      <c r="K215">
        <v>0</v>
      </c>
      <c r="L215">
        <v>2</v>
      </c>
      <c r="M215" t="s">
        <v>1349</v>
      </c>
    </row>
    <row r="216" spans="1:13">
      <c r="A216" t="s">
        <v>1359</v>
      </c>
      <c r="B216" t="s">
        <v>1360</v>
      </c>
      <c r="C216" t="s">
        <v>1361</v>
      </c>
      <c r="D216" t="s">
        <v>1346</v>
      </c>
      <c r="E216" t="s">
        <v>1347</v>
      </c>
      <c r="G216" t="s">
        <v>1348</v>
      </c>
      <c r="H216">
        <v>0</v>
      </c>
      <c r="I216">
        <v>0</v>
      </c>
      <c r="J216">
        <v>1000</v>
      </c>
      <c r="K216">
        <v>0</v>
      </c>
      <c r="L216">
        <v>2</v>
      </c>
      <c r="M216" t="s">
        <v>1349</v>
      </c>
    </row>
    <row r="217" spans="1:13">
      <c r="A217" t="s">
        <v>1362</v>
      </c>
      <c r="B217" t="s">
        <v>1363</v>
      </c>
      <c r="C217" t="s">
        <v>1364</v>
      </c>
      <c r="G217" t="s">
        <v>784</v>
      </c>
      <c r="H217">
        <v>0</v>
      </c>
      <c r="I217">
        <v>0</v>
      </c>
      <c r="J217">
        <v>1000</v>
      </c>
      <c r="K217">
        <v>0</v>
      </c>
      <c r="L217">
        <v>1</v>
      </c>
    </row>
    <row r="218" spans="1:13">
      <c r="A218" t="s">
        <v>1365</v>
      </c>
      <c r="B218" t="s">
        <v>1366</v>
      </c>
      <c r="C218" t="s">
        <v>1367</v>
      </c>
      <c r="D218" t="s">
        <v>1368</v>
      </c>
      <c r="E218" t="s">
        <v>1368</v>
      </c>
      <c r="G218" t="s">
        <v>1369</v>
      </c>
      <c r="H218">
        <v>0</v>
      </c>
      <c r="I218">
        <v>0</v>
      </c>
      <c r="J218">
        <v>1000</v>
      </c>
      <c r="K218">
        <v>0</v>
      </c>
      <c r="M218" t="s">
        <v>1370</v>
      </c>
    </row>
    <row r="219" spans="1:13">
      <c r="A219" t="s">
        <v>1371</v>
      </c>
      <c r="B219" t="s">
        <v>1372</v>
      </c>
      <c r="C219" t="s">
        <v>1373</v>
      </c>
      <c r="D219" t="s">
        <v>1374</v>
      </c>
      <c r="E219" t="s">
        <v>1375</v>
      </c>
      <c r="G219" t="s">
        <v>1369</v>
      </c>
      <c r="H219">
        <v>0</v>
      </c>
      <c r="I219">
        <v>0</v>
      </c>
      <c r="J219">
        <v>1000</v>
      </c>
      <c r="K219">
        <v>0</v>
      </c>
      <c r="L219">
        <v>4</v>
      </c>
      <c r="M219" t="s">
        <v>1376</v>
      </c>
    </row>
    <row r="220" spans="1:13">
      <c r="A220" t="s">
        <v>1377</v>
      </c>
      <c r="B220" t="s">
        <v>1378</v>
      </c>
      <c r="C220" t="s">
        <v>1379</v>
      </c>
      <c r="D220" t="s">
        <v>1374</v>
      </c>
      <c r="E220" t="s">
        <v>1375</v>
      </c>
      <c r="G220" t="s">
        <v>1369</v>
      </c>
      <c r="H220">
        <v>0</v>
      </c>
      <c r="I220">
        <v>0</v>
      </c>
      <c r="J220">
        <v>1000</v>
      </c>
      <c r="K220">
        <v>0</v>
      </c>
      <c r="L220">
        <v>4</v>
      </c>
      <c r="M220" t="s">
        <v>1376</v>
      </c>
    </row>
    <row r="221" spans="1:13">
      <c r="A221" t="s">
        <v>1380</v>
      </c>
      <c r="B221" t="s">
        <v>1381</v>
      </c>
      <c r="C221" t="s">
        <v>1382</v>
      </c>
      <c r="D221" t="s">
        <v>1383</v>
      </c>
      <c r="E221" t="s">
        <v>1383</v>
      </c>
      <c r="G221" t="s">
        <v>1384</v>
      </c>
      <c r="H221">
        <v>0</v>
      </c>
      <c r="I221">
        <v>0</v>
      </c>
      <c r="J221">
        <v>1000</v>
      </c>
      <c r="K221">
        <v>0</v>
      </c>
      <c r="L221">
        <v>1</v>
      </c>
    </row>
    <row r="222" spans="1:13">
      <c r="A222" t="s">
        <v>1385</v>
      </c>
      <c r="B222" t="s">
        <v>1386</v>
      </c>
      <c r="C222" t="s">
        <v>1387</v>
      </c>
      <c r="D222" t="s">
        <v>1388</v>
      </c>
      <c r="E222" t="s">
        <v>1388</v>
      </c>
      <c r="G222" t="s">
        <v>1331</v>
      </c>
      <c r="H222">
        <v>0</v>
      </c>
      <c r="I222">
        <v>0</v>
      </c>
      <c r="J222">
        <v>1000</v>
      </c>
      <c r="K222">
        <v>0</v>
      </c>
      <c r="L222">
        <v>1</v>
      </c>
    </row>
    <row r="223" spans="1:13">
      <c r="A223" t="s">
        <v>1389</v>
      </c>
      <c r="B223" t="s">
        <v>1390</v>
      </c>
      <c r="C223" t="s">
        <v>1391</v>
      </c>
      <c r="D223" t="s">
        <v>619</v>
      </c>
      <c r="E223" t="s">
        <v>619</v>
      </c>
      <c r="G223" t="s">
        <v>1348</v>
      </c>
      <c r="H223">
        <v>1</v>
      </c>
      <c r="I223">
        <v>-1000</v>
      </c>
      <c r="J223">
        <v>1000</v>
      </c>
      <c r="K223">
        <v>0</v>
      </c>
      <c r="L223">
        <v>3</v>
      </c>
      <c r="M223" t="s">
        <v>1392</v>
      </c>
    </row>
    <row r="224" spans="1:13">
      <c r="A224" t="s">
        <v>1393</v>
      </c>
      <c r="B224" t="s">
        <v>1394</v>
      </c>
      <c r="C224" t="s">
        <v>1395</v>
      </c>
      <c r="D224" t="s">
        <v>1396</v>
      </c>
      <c r="E224" t="s">
        <v>1396</v>
      </c>
      <c r="G224" t="s">
        <v>1397</v>
      </c>
      <c r="H224">
        <v>0</v>
      </c>
      <c r="I224">
        <v>0</v>
      </c>
      <c r="J224">
        <v>1000</v>
      </c>
      <c r="K224">
        <v>0</v>
      </c>
      <c r="L224">
        <v>2</v>
      </c>
      <c r="M224" t="s">
        <v>1398</v>
      </c>
    </row>
    <row r="225" spans="1:13">
      <c r="A225" t="s">
        <v>1399</v>
      </c>
      <c r="B225" t="s">
        <v>1400</v>
      </c>
      <c r="C225" t="s">
        <v>1401</v>
      </c>
      <c r="D225" t="s">
        <v>1402</v>
      </c>
      <c r="E225" t="s">
        <v>1402</v>
      </c>
      <c r="F225" t="s">
        <v>1403</v>
      </c>
      <c r="G225" t="s">
        <v>526</v>
      </c>
      <c r="H225">
        <v>0</v>
      </c>
      <c r="I225">
        <v>0</v>
      </c>
      <c r="J225">
        <v>1000</v>
      </c>
      <c r="K225">
        <v>0</v>
      </c>
      <c r="L225">
        <v>2</v>
      </c>
    </row>
    <row r="226" spans="1:13">
      <c r="A226" t="s">
        <v>1404</v>
      </c>
      <c r="B226" t="s">
        <v>1405</v>
      </c>
      <c r="C226" t="s">
        <v>1406</v>
      </c>
      <c r="D226" t="s">
        <v>1402</v>
      </c>
      <c r="E226" t="s">
        <v>1402</v>
      </c>
      <c r="F226" t="s">
        <v>1403</v>
      </c>
      <c r="G226" t="s">
        <v>526</v>
      </c>
      <c r="H226">
        <v>0</v>
      </c>
      <c r="I226">
        <v>0</v>
      </c>
      <c r="J226">
        <v>1000</v>
      </c>
      <c r="K226">
        <v>0</v>
      </c>
      <c r="L226">
        <v>2</v>
      </c>
    </row>
    <row r="227" spans="1:13">
      <c r="A227" t="s">
        <v>1407</v>
      </c>
      <c r="B227" t="s">
        <v>1408</v>
      </c>
      <c r="C227" t="s">
        <v>1409</v>
      </c>
      <c r="D227" t="s">
        <v>1402</v>
      </c>
      <c r="E227" t="s">
        <v>1402</v>
      </c>
      <c r="F227" t="s">
        <v>1403</v>
      </c>
      <c r="G227" t="s">
        <v>526</v>
      </c>
      <c r="H227">
        <v>0</v>
      </c>
      <c r="I227">
        <v>0</v>
      </c>
      <c r="J227">
        <v>1000</v>
      </c>
      <c r="K227">
        <v>0</v>
      </c>
      <c r="L227">
        <v>2</v>
      </c>
    </row>
    <row r="228" spans="1:13">
      <c r="A228" t="s">
        <v>1410</v>
      </c>
      <c r="B228" t="s">
        <v>1411</v>
      </c>
      <c r="C228" t="s">
        <v>1412</v>
      </c>
      <c r="D228" t="s">
        <v>1402</v>
      </c>
      <c r="E228" t="s">
        <v>1402</v>
      </c>
      <c r="F228" t="s">
        <v>1403</v>
      </c>
      <c r="G228" t="s">
        <v>526</v>
      </c>
      <c r="H228">
        <v>0</v>
      </c>
      <c r="I228">
        <v>0</v>
      </c>
      <c r="J228">
        <v>1000</v>
      </c>
      <c r="K228">
        <v>0</v>
      </c>
      <c r="L228">
        <v>2</v>
      </c>
    </row>
    <row r="229" spans="1:13">
      <c r="A229" t="s">
        <v>1413</v>
      </c>
      <c r="B229" t="s">
        <v>1414</v>
      </c>
      <c r="C229" t="s">
        <v>1415</v>
      </c>
      <c r="D229" t="s">
        <v>1402</v>
      </c>
      <c r="E229" t="s">
        <v>1402</v>
      </c>
      <c r="F229" t="s">
        <v>1403</v>
      </c>
      <c r="G229" t="s">
        <v>526</v>
      </c>
      <c r="H229">
        <v>0</v>
      </c>
      <c r="I229">
        <v>0</v>
      </c>
      <c r="J229">
        <v>1000</v>
      </c>
      <c r="K229">
        <v>0</v>
      </c>
      <c r="L229">
        <v>2</v>
      </c>
    </row>
    <row r="230" spans="1:13">
      <c r="A230" t="s">
        <v>1416</v>
      </c>
      <c r="B230" t="s">
        <v>1417</v>
      </c>
      <c r="C230" t="s">
        <v>1418</v>
      </c>
      <c r="D230" t="s">
        <v>1402</v>
      </c>
      <c r="E230" t="s">
        <v>1402</v>
      </c>
      <c r="F230" t="s">
        <v>1403</v>
      </c>
      <c r="G230" t="s">
        <v>526</v>
      </c>
      <c r="H230">
        <v>0</v>
      </c>
      <c r="I230">
        <v>0</v>
      </c>
      <c r="J230">
        <v>1000</v>
      </c>
      <c r="K230">
        <v>0</v>
      </c>
      <c r="L230">
        <v>2</v>
      </c>
    </row>
    <row r="231" spans="1:13">
      <c r="A231" t="s">
        <v>1419</v>
      </c>
      <c r="B231" t="s">
        <v>1420</v>
      </c>
      <c r="C231" t="s">
        <v>1421</v>
      </c>
      <c r="D231" t="s">
        <v>1402</v>
      </c>
      <c r="E231" t="s">
        <v>1402</v>
      </c>
      <c r="F231" t="s">
        <v>1403</v>
      </c>
      <c r="G231" t="s">
        <v>526</v>
      </c>
      <c r="H231">
        <v>0</v>
      </c>
      <c r="I231">
        <v>0</v>
      </c>
      <c r="J231">
        <v>1000</v>
      </c>
      <c r="K231">
        <v>0</v>
      </c>
      <c r="L231">
        <v>2</v>
      </c>
    </row>
    <row r="232" spans="1:13">
      <c r="A232" t="s">
        <v>1422</v>
      </c>
      <c r="B232" t="s">
        <v>1423</v>
      </c>
      <c r="C232" t="s">
        <v>1424</v>
      </c>
      <c r="G232" t="s">
        <v>860</v>
      </c>
      <c r="H232">
        <v>1</v>
      </c>
      <c r="I232">
        <v>-1000</v>
      </c>
      <c r="J232">
        <v>1000</v>
      </c>
      <c r="K232">
        <v>0</v>
      </c>
      <c r="L232">
        <v>1</v>
      </c>
    </row>
    <row r="233" spans="1:13">
      <c r="A233" t="s">
        <v>1425</v>
      </c>
      <c r="B233" t="s">
        <v>1426</v>
      </c>
      <c r="C233" t="s">
        <v>1427</v>
      </c>
      <c r="D233" t="s">
        <v>1428</v>
      </c>
      <c r="E233" t="s">
        <v>1428</v>
      </c>
      <c r="F233" t="s">
        <v>1429</v>
      </c>
      <c r="G233" t="s">
        <v>1430</v>
      </c>
      <c r="H233">
        <v>0</v>
      </c>
      <c r="I233">
        <v>0</v>
      </c>
      <c r="J233">
        <v>1000</v>
      </c>
      <c r="K233">
        <v>0</v>
      </c>
      <c r="L233">
        <v>1</v>
      </c>
      <c r="M233" t="s">
        <v>1431</v>
      </c>
    </row>
    <row r="234" spans="1:13">
      <c r="A234" t="s">
        <v>1432</v>
      </c>
      <c r="B234" t="s">
        <v>1433</v>
      </c>
      <c r="C234" t="s">
        <v>1434</v>
      </c>
      <c r="D234" t="s">
        <v>1435</v>
      </c>
      <c r="E234" t="s">
        <v>1436</v>
      </c>
      <c r="G234" t="s">
        <v>828</v>
      </c>
      <c r="H234">
        <v>0</v>
      </c>
      <c r="I234">
        <v>0</v>
      </c>
      <c r="J234">
        <v>1000</v>
      </c>
      <c r="K234">
        <v>0</v>
      </c>
      <c r="L234">
        <v>1</v>
      </c>
    </row>
    <row r="235" spans="1:13">
      <c r="A235" t="s">
        <v>1437</v>
      </c>
      <c r="B235" t="s">
        <v>1433</v>
      </c>
      <c r="C235" t="s">
        <v>1438</v>
      </c>
      <c r="D235" t="s">
        <v>1435</v>
      </c>
      <c r="E235" t="s">
        <v>1436</v>
      </c>
      <c r="G235" t="s">
        <v>828</v>
      </c>
      <c r="H235">
        <v>0</v>
      </c>
      <c r="I235">
        <v>0</v>
      </c>
      <c r="J235">
        <v>1000</v>
      </c>
      <c r="K235">
        <v>0</v>
      </c>
      <c r="L235">
        <v>1</v>
      </c>
    </row>
    <row r="236" spans="1:13">
      <c r="A236" t="s">
        <v>1439</v>
      </c>
      <c r="B236" t="s">
        <v>1440</v>
      </c>
      <c r="C236" t="s">
        <v>1441</v>
      </c>
      <c r="D236" t="s">
        <v>832</v>
      </c>
      <c r="E236" t="s">
        <v>832</v>
      </c>
      <c r="G236" t="s">
        <v>1397</v>
      </c>
      <c r="H236">
        <v>1</v>
      </c>
      <c r="I236">
        <v>-1000</v>
      </c>
      <c r="J236">
        <v>1000</v>
      </c>
      <c r="K236">
        <v>0</v>
      </c>
    </row>
    <row r="237" spans="1:13">
      <c r="A237" t="s">
        <v>1442</v>
      </c>
      <c r="B237" t="s">
        <v>1443</v>
      </c>
      <c r="C237" t="s">
        <v>1444</v>
      </c>
      <c r="D237" t="s">
        <v>1445</v>
      </c>
      <c r="E237" t="s">
        <v>1445</v>
      </c>
      <c r="G237" t="s">
        <v>1129</v>
      </c>
      <c r="H237">
        <v>1</v>
      </c>
      <c r="I237">
        <v>-1000</v>
      </c>
      <c r="J237">
        <v>1000</v>
      </c>
      <c r="K237">
        <v>0</v>
      </c>
      <c r="L237">
        <v>4</v>
      </c>
      <c r="M237" t="s">
        <v>1446</v>
      </c>
    </row>
    <row r="238" spans="1:13">
      <c r="A238" t="s">
        <v>1447</v>
      </c>
      <c r="B238" t="s">
        <v>1448</v>
      </c>
      <c r="C238" t="s">
        <v>1449</v>
      </c>
      <c r="D238" t="s">
        <v>1450</v>
      </c>
      <c r="E238" t="s">
        <v>1450</v>
      </c>
      <c r="G238" t="s">
        <v>1129</v>
      </c>
      <c r="H238">
        <v>0</v>
      </c>
      <c r="I238">
        <v>0</v>
      </c>
      <c r="J238">
        <v>1000</v>
      </c>
      <c r="K238">
        <v>0</v>
      </c>
      <c r="L238">
        <v>4</v>
      </c>
      <c r="M238" t="s">
        <v>1451</v>
      </c>
    </row>
    <row r="239" spans="1:13">
      <c r="A239" t="s">
        <v>1452</v>
      </c>
      <c r="B239" t="s">
        <v>1453</v>
      </c>
      <c r="C239" t="s">
        <v>1454</v>
      </c>
      <c r="D239" t="s">
        <v>1455</v>
      </c>
      <c r="E239" t="s">
        <v>1455</v>
      </c>
      <c r="F239" t="s">
        <v>1456</v>
      </c>
      <c r="G239" t="s">
        <v>1291</v>
      </c>
      <c r="H239">
        <v>0</v>
      </c>
      <c r="I239">
        <v>0</v>
      </c>
      <c r="J239">
        <v>1000</v>
      </c>
      <c r="K239">
        <v>0</v>
      </c>
      <c r="L239">
        <v>3</v>
      </c>
      <c r="M239" t="s">
        <v>1457</v>
      </c>
    </row>
    <row r="240" spans="1:13">
      <c r="A240" t="s">
        <v>1458</v>
      </c>
      <c r="B240" t="s">
        <v>1459</v>
      </c>
      <c r="C240" t="s">
        <v>1460</v>
      </c>
      <c r="D240" t="s">
        <v>1461</v>
      </c>
      <c r="E240" t="s">
        <v>1461</v>
      </c>
      <c r="G240" t="s">
        <v>1462</v>
      </c>
      <c r="H240">
        <v>1</v>
      </c>
      <c r="I240">
        <v>-1000</v>
      </c>
      <c r="J240">
        <v>1000</v>
      </c>
      <c r="K240">
        <v>0</v>
      </c>
      <c r="L240">
        <v>4</v>
      </c>
      <c r="M240" t="s">
        <v>1463</v>
      </c>
    </row>
    <row r="241" spans="1:13">
      <c r="A241" t="s">
        <v>1464</v>
      </c>
      <c r="B241" t="s">
        <v>1465</v>
      </c>
      <c r="C241" t="s">
        <v>1466</v>
      </c>
      <c r="D241" t="s">
        <v>1467</v>
      </c>
      <c r="E241" t="s">
        <v>1467</v>
      </c>
      <c r="G241" t="s">
        <v>1236</v>
      </c>
      <c r="H241">
        <v>0</v>
      </c>
      <c r="I241">
        <v>0</v>
      </c>
      <c r="J241">
        <v>1000</v>
      </c>
      <c r="K241">
        <v>0</v>
      </c>
      <c r="L241">
        <v>2</v>
      </c>
      <c r="M241" t="s">
        <v>1468</v>
      </c>
    </row>
    <row r="242" spans="1:13">
      <c r="A242" t="s">
        <v>1469</v>
      </c>
      <c r="B242" t="s">
        <v>1465</v>
      </c>
      <c r="C242" t="s">
        <v>1470</v>
      </c>
      <c r="D242" t="s">
        <v>1471</v>
      </c>
      <c r="E242" t="s">
        <v>1471</v>
      </c>
      <c r="G242" t="s">
        <v>1236</v>
      </c>
      <c r="H242">
        <v>0</v>
      </c>
      <c r="I242">
        <v>0</v>
      </c>
      <c r="J242">
        <v>1000</v>
      </c>
      <c r="K242">
        <v>0</v>
      </c>
      <c r="L242">
        <v>1</v>
      </c>
      <c r="M242" t="s">
        <v>1468</v>
      </c>
    </row>
    <row r="243" spans="1:13">
      <c r="A243" t="s">
        <v>1472</v>
      </c>
      <c r="B243" t="s">
        <v>1473</v>
      </c>
      <c r="C243" t="s">
        <v>1474</v>
      </c>
      <c r="D243" t="s">
        <v>1475</v>
      </c>
      <c r="E243" t="s">
        <v>1476</v>
      </c>
      <c r="G243" t="s">
        <v>1236</v>
      </c>
      <c r="H243">
        <v>0</v>
      </c>
      <c r="I243">
        <v>0</v>
      </c>
      <c r="J243">
        <v>1000</v>
      </c>
      <c r="K243">
        <v>0</v>
      </c>
      <c r="L243">
        <v>2</v>
      </c>
      <c r="M243" t="s">
        <v>1477</v>
      </c>
    </row>
    <row r="244" spans="1:13">
      <c r="A244" t="s">
        <v>1478</v>
      </c>
      <c r="B244" t="s">
        <v>1479</v>
      </c>
      <c r="C244" t="s">
        <v>1480</v>
      </c>
      <c r="G244" t="s">
        <v>514</v>
      </c>
      <c r="H244">
        <v>1</v>
      </c>
      <c r="I244">
        <v>-1000</v>
      </c>
      <c r="J244">
        <v>1000</v>
      </c>
      <c r="K244">
        <v>0</v>
      </c>
      <c r="L244">
        <v>1</v>
      </c>
    </row>
    <row r="245" spans="1:13">
      <c r="A245" t="s">
        <v>1481</v>
      </c>
      <c r="B245" t="s">
        <v>1482</v>
      </c>
      <c r="C245" t="s">
        <v>1483</v>
      </c>
      <c r="G245" t="s">
        <v>1175</v>
      </c>
      <c r="H245">
        <v>0</v>
      </c>
      <c r="I245">
        <v>0</v>
      </c>
      <c r="J245">
        <v>1000</v>
      </c>
      <c r="K245">
        <v>0</v>
      </c>
      <c r="L245">
        <v>1</v>
      </c>
    </row>
    <row r="246" spans="1:13">
      <c r="A246" t="s">
        <v>1484</v>
      </c>
      <c r="B246" t="s">
        <v>1485</v>
      </c>
      <c r="C246" t="s">
        <v>1486</v>
      </c>
      <c r="G246" t="s">
        <v>514</v>
      </c>
      <c r="H246">
        <v>1</v>
      </c>
      <c r="I246">
        <v>-1000</v>
      </c>
      <c r="J246">
        <v>1000</v>
      </c>
      <c r="K246">
        <v>0</v>
      </c>
      <c r="L246">
        <v>1</v>
      </c>
    </row>
    <row r="247" spans="1:13">
      <c r="A247" t="s">
        <v>1487</v>
      </c>
      <c r="B247" t="s">
        <v>1488</v>
      </c>
      <c r="C247" t="s">
        <v>1489</v>
      </c>
      <c r="D247" t="s">
        <v>1490</v>
      </c>
      <c r="E247" t="s">
        <v>1490</v>
      </c>
      <c r="G247" t="s">
        <v>510</v>
      </c>
      <c r="H247">
        <v>1</v>
      </c>
      <c r="I247">
        <v>-1000</v>
      </c>
      <c r="J247">
        <v>1000</v>
      </c>
      <c r="K247">
        <v>0</v>
      </c>
      <c r="L247">
        <v>1</v>
      </c>
    </row>
    <row r="248" spans="1:13">
      <c r="A248" t="s">
        <v>1491</v>
      </c>
      <c r="B248" t="s">
        <v>1492</v>
      </c>
      <c r="C248" t="s">
        <v>1493</v>
      </c>
      <c r="G248" t="s">
        <v>514</v>
      </c>
      <c r="H248">
        <v>1</v>
      </c>
      <c r="I248">
        <v>-1000</v>
      </c>
      <c r="J248">
        <v>1000</v>
      </c>
      <c r="K248">
        <v>0</v>
      </c>
      <c r="L248">
        <v>1</v>
      </c>
    </row>
    <row r="249" spans="1:13">
      <c r="A249" t="s">
        <v>1494</v>
      </c>
      <c r="B249" t="s">
        <v>1495</v>
      </c>
      <c r="C249" t="s">
        <v>1496</v>
      </c>
      <c r="G249" t="s">
        <v>1265</v>
      </c>
      <c r="H249">
        <v>0</v>
      </c>
      <c r="I249">
        <v>0</v>
      </c>
      <c r="J249">
        <v>1000</v>
      </c>
      <c r="K249">
        <v>0</v>
      </c>
      <c r="L249">
        <v>1</v>
      </c>
    </row>
    <row r="250" spans="1:13">
      <c r="A250" t="s">
        <v>1497</v>
      </c>
      <c r="B250" t="s">
        <v>1498</v>
      </c>
      <c r="C250" t="s">
        <v>1499</v>
      </c>
      <c r="D250" t="s">
        <v>1500</v>
      </c>
      <c r="E250" t="s">
        <v>1501</v>
      </c>
      <c r="G250" t="s">
        <v>1502</v>
      </c>
      <c r="H250">
        <v>0</v>
      </c>
      <c r="I250">
        <v>0</v>
      </c>
      <c r="J250">
        <v>1000</v>
      </c>
      <c r="K250">
        <v>0</v>
      </c>
      <c r="L250">
        <v>3</v>
      </c>
      <c r="M250" t="s">
        <v>1503</v>
      </c>
    </row>
    <row r="251" spans="1:13">
      <c r="A251" t="s">
        <v>1504</v>
      </c>
      <c r="B251" t="s">
        <v>1505</v>
      </c>
      <c r="C251" t="s">
        <v>1506</v>
      </c>
      <c r="D251" t="s">
        <v>1507</v>
      </c>
      <c r="E251" t="s">
        <v>1508</v>
      </c>
      <c r="G251" t="s">
        <v>1462</v>
      </c>
      <c r="H251">
        <v>1</v>
      </c>
      <c r="I251">
        <v>-1000</v>
      </c>
      <c r="J251">
        <v>1000</v>
      </c>
      <c r="K251">
        <v>0</v>
      </c>
      <c r="L251">
        <v>4</v>
      </c>
      <c r="M251" t="s">
        <v>1509</v>
      </c>
    </row>
    <row r="252" spans="1:13">
      <c r="A252" t="s">
        <v>1510</v>
      </c>
      <c r="B252" t="s">
        <v>1511</v>
      </c>
      <c r="C252" t="s">
        <v>1512</v>
      </c>
      <c r="D252" t="s">
        <v>1513</v>
      </c>
      <c r="E252" t="s">
        <v>1513</v>
      </c>
      <c r="G252" t="s">
        <v>1514</v>
      </c>
      <c r="H252">
        <v>0</v>
      </c>
      <c r="I252">
        <v>0</v>
      </c>
      <c r="J252">
        <v>1000</v>
      </c>
      <c r="K252">
        <v>0</v>
      </c>
      <c r="L252">
        <v>3</v>
      </c>
      <c r="M252" t="s">
        <v>1515</v>
      </c>
    </row>
    <row r="253" spans="1:13">
      <c r="A253" t="s">
        <v>1516</v>
      </c>
      <c r="B253" t="s">
        <v>1511</v>
      </c>
      <c r="C253" t="s">
        <v>1517</v>
      </c>
      <c r="D253" t="s">
        <v>1513</v>
      </c>
      <c r="E253" t="s">
        <v>1513</v>
      </c>
      <c r="G253" t="s">
        <v>1514</v>
      </c>
      <c r="H253">
        <v>0</v>
      </c>
      <c r="I253">
        <v>0</v>
      </c>
      <c r="J253">
        <v>1000</v>
      </c>
      <c r="K253">
        <v>0</v>
      </c>
      <c r="L253">
        <v>3</v>
      </c>
    </row>
    <row r="254" spans="1:13">
      <c r="A254" t="s">
        <v>1518</v>
      </c>
      <c r="B254" t="s">
        <v>1511</v>
      </c>
      <c r="C254" t="s">
        <v>1519</v>
      </c>
      <c r="D254" t="s">
        <v>1513</v>
      </c>
      <c r="E254" t="s">
        <v>1513</v>
      </c>
      <c r="G254" t="s">
        <v>1514</v>
      </c>
      <c r="H254">
        <v>0</v>
      </c>
      <c r="I254">
        <v>0</v>
      </c>
      <c r="J254">
        <v>1000</v>
      </c>
      <c r="K254">
        <v>0</v>
      </c>
      <c r="L254">
        <v>3</v>
      </c>
    </row>
    <row r="255" spans="1:13">
      <c r="A255" t="s">
        <v>1520</v>
      </c>
      <c r="B255" t="s">
        <v>1511</v>
      </c>
      <c r="C255" t="s">
        <v>1521</v>
      </c>
      <c r="D255" t="s">
        <v>1513</v>
      </c>
      <c r="E255" t="s">
        <v>1513</v>
      </c>
      <c r="G255" t="s">
        <v>1514</v>
      </c>
      <c r="H255">
        <v>0</v>
      </c>
      <c r="I255">
        <v>0</v>
      </c>
      <c r="J255">
        <v>1000</v>
      </c>
      <c r="K255">
        <v>0</v>
      </c>
      <c r="L255">
        <v>3</v>
      </c>
    </row>
    <row r="256" spans="1:13">
      <c r="A256" t="s">
        <v>1522</v>
      </c>
      <c r="B256" t="s">
        <v>1523</v>
      </c>
      <c r="C256" t="s">
        <v>1524</v>
      </c>
      <c r="D256" t="s">
        <v>1525</v>
      </c>
      <c r="E256" t="s">
        <v>1525</v>
      </c>
      <c r="G256" t="s">
        <v>1236</v>
      </c>
      <c r="H256">
        <v>0</v>
      </c>
      <c r="I256">
        <v>0</v>
      </c>
      <c r="J256">
        <v>1000</v>
      </c>
      <c r="K256">
        <v>0</v>
      </c>
      <c r="L256">
        <v>2</v>
      </c>
      <c r="M256" t="s">
        <v>1526</v>
      </c>
    </row>
    <row r="257" spans="1:15">
      <c r="A257" t="s">
        <v>1527</v>
      </c>
      <c r="B257" t="s">
        <v>1528</v>
      </c>
      <c r="C257" t="s">
        <v>1529</v>
      </c>
      <c r="D257" t="s">
        <v>1530</v>
      </c>
      <c r="E257" t="s">
        <v>1530</v>
      </c>
      <c r="G257" t="s">
        <v>510</v>
      </c>
      <c r="H257">
        <v>0</v>
      </c>
      <c r="I257">
        <v>0</v>
      </c>
      <c r="J257">
        <v>1000</v>
      </c>
      <c r="K257">
        <v>0</v>
      </c>
      <c r="L257">
        <v>3</v>
      </c>
    </row>
    <row r="258" spans="1:15">
      <c r="A258" t="s">
        <v>1531</v>
      </c>
      <c r="B258" t="s">
        <v>1532</v>
      </c>
      <c r="C258" t="s">
        <v>1533</v>
      </c>
      <c r="D258" t="s">
        <v>1534</v>
      </c>
      <c r="E258" t="s">
        <v>1535</v>
      </c>
      <c r="G258" t="s">
        <v>1236</v>
      </c>
      <c r="H258">
        <v>1</v>
      </c>
      <c r="I258">
        <v>-1000</v>
      </c>
      <c r="J258">
        <v>1000</v>
      </c>
      <c r="K258">
        <v>0</v>
      </c>
      <c r="L258">
        <v>3</v>
      </c>
      <c r="M258" t="s">
        <v>1536</v>
      </c>
    </row>
    <row r="259" spans="1:15">
      <c r="A259" t="s">
        <v>1537</v>
      </c>
      <c r="B259" t="s">
        <v>1538</v>
      </c>
      <c r="C259" t="s">
        <v>1539</v>
      </c>
      <c r="G259" t="s">
        <v>514</v>
      </c>
      <c r="H259">
        <v>1</v>
      </c>
      <c r="I259">
        <v>-1000</v>
      </c>
      <c r="J259">
        <v>1000</v>
      </c>
      <c r="K259">
        <v>0</v>
      </c>
      <c r="L259">
        <v>1</v>
      </c>
    </row>
    <row r="260" spans="1:15">
      <c r="A260" t="s">
        <v>1540</v>
      </c>
      <c r="B260" t="s">
        <v>1541</v>
      </c>
      <c r="C260" t="s">
        <v>1542</v>
      </c>
      <c r="D260" t="s">
        <v>1543</v>
      </c>
      <c r="E260" t="s">
        <v>1543</v>
      </c>
      <c r="F260" t="s">
        <v>1544</v>
      </c>
      <c r="G260" t="s">
        <v>1291</v>
      </c>
      <c r="H260">
        <v>0</v>
      </c>
      <c r="I260">
        <v>0</v>
      </c>
      <c r="J260">
        <v>1000</v>
      </c>
      <c r="K260">
        <v>0</v>
      </c>
      <c r="L260">
        <v>3</v>
      </c>
      <c r="M260" t="s">
        <v>1545</v>
      </c>
    </row>
    <row r="261" spans="1:15">
      <c r="A261" t="s">
        <v>1546</v>
      </c>
      <c r="B261" t="s">
        <v>1547</v>
      </c>
      <c r="C261" t="s">
        <v>1548</v>
      </c>
      <c r="D261" t="s">
        <v>1549</v>
      </c>
      <c r="E261" t="s">
        <v>1550</v>
      </c>
      <c r="G261" t="s">
        <v>1175</v>
      </c>
      <c r="H261">
        <v>0</v>
      </c>
      <c r="I261">
        <v>0</v>
      </c>
      <c r="J261">
        <v>1000</v>
      </c>
      <c r="K261">
        <v>0</v>
      </c>
      <c r="L261">
        <v>2</v>
      </c>
    </row>
    <row r="262" spans="1:15">
      <c r="A262" t="s">
        <v>1551</v>
      </c>
      <c r="B262" t="s">
        <v>1552</v>
      </c>
      <c r="C262" t="s">
        <v>1553</v>
      </c>
      <c r="D262" t="s">
        <v>1554</v>
      </c>
      <c r="E262" t="s">
        <v>1554</v>
      </c>
      <c r="G262" t="s">
        <v>1175</v>
      </c>
      <c r="H262">
        <v>0</v>
      </c>
      <c r="I262">
        <v>0</v>
      </c>
      <c r="J262">
        <v>1000</v>
      </c>
      <c r="K262">
        <v>0</v>
      </c>
      <c r="L262">
        <v>2</v>
      </c>
    </row>
    <row r="263" spans="1:15">
      <c r="A263" t="s">
        <v>1555</v>
      </c>
      <c r="B263" t="s">
        <v>1556</v>
      </c>
      <c r="C263" t="s">
        <v>1557</v>
      </c>
      <c r="D263" t="s">
        <v>1558</v>
      </c>
      <c r="E263" t="s">
        <v>1558</v>
      </c>
      <c r="G263" t="s">
        <v>1129</v>
      </c>
      <c r="H263">
        <v>0</v>
      </c>
      <c r="I263">
        <v>0</v>
      </c>
      <c r="J263">
        <v>1000</v>
      </c>
      <c r="K263">
        <v>0</v>
      </c>
      <c r="L263">
        <v>2</v>
      </c>
      <c r="M263" t="s">
        <v>1559</v>
      </c>
    </row>
    <row r="264" spans="1:15">
      <c r="A264" t="s">
        <v>1560</v>
      </c>
      <c r="B264" t="s">
        <v>1561</v>
      </c>
      <c r="C264" t="s">
        <v>1562</v>
      </c>
      <c r="D264" t="s">
        <v>1563</v>
      </c>
      <c r="E264" t="s">
        <v>1563</v>
      </c>
      <c r="G264" t="s">
        <v>1384</v>
      </c>
      <c r="H264">
        <v>1</v>
      </c>
      <c r="I264">
        <v>-1000</v>
      </c>
      <c r="J264">
        <v>1000</v>
      </c>
      <c r="K264">
        <v>0</v>
      </c>
      <c r="L264">
        <v>1</v>
      </c>
    </row>
    <row r="265" spans="1:15">
      <c r="A265" t="s">
        <v>1564</v>
      </c>
      <c r="B265" t="s">
        <v>1565</v>
      </c>
      <c r="C265" t="s">
        <v>1566</v>
      </c>
      <c r="G265" t="s">
        <v>807</v>
      </c>
      <c r="H265">
        <v>0</v>
      </c>
      <c r="I265">
        <v>0</v>
      </c>
      <c r="J265">
        <v>1000</v>
      </c>
      <c r="K265">
        <v>0</v>
      </c>
      <c r="L265">
        <v>2</v>
      </c>
    </row>
    <row r="266" spans="1:15">
      <c r="A266" t="s">
        <v>1567</v>
      </c>
      <c r="B266" t="s">
        <v>1568</v>
      </c>
      <c r="C266" t="s">
        <v>1569</v>
      </c>
      <c r="G266" t="s">
        <v>828</v>
      </c>
      <c r="H266">
        <v>0</v>
      </c>
      <c r="I266">
        <v>0.92</v>
      </c>
      <c r="J266">
        <v>0.92</v>
      </c>
      <c r="K266">
        <v>0</v>
      </c>
      <c r="L266">
        <v>1</v>
      </c>
    </row>
    <row r="267" spans="1:15">
      <c r="A267" t="s">
        <v>1570</v>
      </c>
      <c r="B267" t="s">
        <v>1571</v>
      </c>
      <c r="C267" t="s">
        <v>1572</v>
      </c>
      <c r="D267" t="s">
        <v>1573</v>
      </c>
      <c r="E267" t="s">
        <v>1574</v>
      </c>
      <c r="G267" t="s">
        <v>1575</v>
      </c>
      <c r="H267">
        <v>0</v>
      </c>
      <c r="I267">
        <v>0</v>
      </c>
      <c r="J267">
        <v>1000</v>
      </c>
      <c r="K267">
        <v>0</v>
      </c>
      <c r="L267">
        <v>3</v>
      </c>
      <c r="M267" t="s">
        <v>1576</v>
      </c>
    </row>
    <row r="268" spans="1:15">
      <c r="A268" t="s">
        <v>1577</v>
      </c>
      <c r="B268" t="s">
        <v>1578</v>
      </c>
      <c r="C268" t="s">
        <v>1579</v>
      </c>
      <c r="D268" t="s">
        <v>1580</v>
      </c>
      <c r="E268" t="s">
        <v>1581</v>
      </c>
      <c r="G268" t="s">
        <v>1582</v>
      </c>
      <c r="H268">
        <v>1</v>
      </c>
      <c r="I268">
        <v>-1000</v>
      </c>
      <c r="J268">
        <v>1000</v>
      </c>
      <c r="K268">
        <v>0</v>
      </c>
      <c r="L268">
        <v>2</v>
      </c>
      <c r="M268" t="s">
        <v>1583</v>
      </c>
      <c r="O268" t="s">
        <v>1584</v>
      </c>
    </row>
    <row r="269" spans="1:15">
      <c r="A269" t="s">
        <v>1585</v>
      </c>
      <c r="B269" t="s">
        <v>1586</v>
      </c>
      <c r="C269" t="s">
        <v>1587</v>
      </c>
      <c r="D269" t="s">
        <v>1588</v>
      </c>
      <c r="E269" t="s">
        <v>1588</v>
      </c>
      <c r="G269" t="s">
        <v>1589</v>
      </c>
      <c r="H269">
        <v>0</v>
      </c>
      <c r="I269">
        <v>0</v>
      </c>
      <c r="J269">
        <v>1000</v>
      </c>
      <c r="K269">
        <v>0</v>
      </c>
      <c r="L269">
        <v>2</v>
      </c>
      <c r="M269" t="s">
        <v>1590</v>
      </c>
    </row>
    <row r="270" spans="1:15">
      <c r="A270" t="s">
        <v>1591</v>
      </c>
      <c r="B270" t="s">
        <v>1592</v>
      </c>
      <c r="C270" t="s">
        <v>1593</v>
      </c>
      <c r="D270" t="s">
        <v>1240</v>
      </c>
      <c r="E270" t="s">
        <v>1240</v>
      </c>
      <c r="G270" t="s">
        <v>1124</v>
      </c>
      <c r="H270">
        <v>0</v>
      </c>
      <c r="I270">
        <v>0</v>
      </c>
      <c r="J270">
        <v>1000</v>
      </c>
      <c r="K270">
        <v>0</v>
      </c>
      <c r="L270">
        <v>1</v>
      </c>
    </row>
    <row r="271" spans="1:15">
      <c r="A271" t="s">
        <v>1594</v>
      </c>
      <c r="B271" t="s">
        <v>1595</v>
      </c>
      <c r="C271" t="s">
        <v>1596</v>
      </c>
      <c r="G271" t="s">
        <v>514</v>
      </c>
      <c r="H271">
        <v>1</v>
      </c>
      <c r="I271">
        <v>-1000</v>
      </c>
      <c r="J271">
        <v>1000</v>
      </c>
      <c r="K271">
        <v>0</v>
      </c>
      <c r="L271">
        <v>1</v>
      </c>
    </row>
    <row r="272" spans="1:15">
      <c r="A272" t="s">
        <v>1597</v>
      </c>
      <c r="B272" t="s">
        <v>1598</v>
      </c>
      <c r="C272" t="s">
        <v>1599</v>
      </c>
      <c r="G272" t="s">
        <v>510</v>
      </c>
      <c r="H272">
        <v>0</v>
      </c>
      <c r="I272">
        <v>0</v>
      </c>
      <c r="J272">
        <v>1000</v>
      </c>
      <c r="K272">
        <v>0</v>
      </c>
      <c r="L272">
        <v>1</v>
      </c>
    </row>
    <row r="273" spans="1:13">
      <c r="A273" t="s">
        <v>1600</v>
      </c>
      <c r="B273" t="s">
        <v>1601</v>
      </c>
      <c r="C273" t="s">
        <v>1602</v>
      </c>
      <c r="D273" t="s">
        <v>1603</v>
      </c>
      <c r="E273" t="s">
        <v>1604</v>
      </c>
      <c r="G273" t="s">
        <v>824</v>
      </c>
      <c r="H273">
        <v>1</v>
      </c>
      <c r="I273">
        <v>-1000</v>
      </c>
      <c r="J273">
        <v>1000</v>
      </c>
      <c r="K273">
        <v>0</v>
      </c>
      <c r="L273">
        <v>3</v>
      </c>
      <c r="M273" t="s">
        <v>1605</v>
      </c>
    </row>
    <row r="274" spans="1:13">
      <c r="A274" t="s">
        <v>1606</v>
      </c>
      <c r="B274" t="s">
        <v>1607</v>
      </c>
      <c r="C274" t="s">
        <v>1608</v>
      </c>
      <c r="G274" t="s">
        <v>1609</v>
      </c>
      <c r="H274">
        <v>0</v>
      </c>
      <c r="I274">
        <v>0</v>
      </c>
      <c r="J274">
        <v>1000</v>
      </c>
      <c r="K274">
        <v>1</v>
      </c>
      <c r="L274">
        <v>1</v>
      </c>
    </row>
    <row r="275" spans="1:13">
      <c r="A275" t="s">
        <v>1610</v>
      </c>
      <c r="B275" t="s">
        <v>1611</v>
      </c>
      <c r="C275" t="s">
        <v>1612</v>
      </c>
      <c r="G275" t="s">
        <v>860</v>
      </c>
      <c r="H275">
        <v>0</v>
      </c>
      <c r="I275">
        <v>0</v>
      </c>
      <c r="J275">
        <v>1000</v>
      </c>
      <c r="K275">
        <v>0</v>
      </c>
      <c r="L275">
        <v>1</v>
      </c>
    </row>
    <row r="276" spans="1:13">
      <c r="A276" t="s">
        <v>1613</v>
      </c>
      <c r="B276" t="s">
        <v>1614</v>
      </c>
      <c r="C276" t="s">
        <v>1615</v>
      </c>
      <c r="D276" t="s">
        <v>1616</v>
      </c>
      <c r="E276" t="s">
        <v>1616</v>
      </c>
      <c r="G276" t="s">
        <v>1617</v>
      </c>
      <c r="H276">
        <v>0</v>
      </c>
      <c r="I276">
        <v>0</v>
      </c>
      <c r="J276">
        <v>1000</v>
      </c>
      <c r="K276">
        <v>0</v>
      </c>
      <c r="L276">
        <v>3</v>
      </c>
    </row>
    <row r="277" spans="1:13">
      <c r="A277" t="s">
        <v>1618</v>
      </c>
      <c r="B277" t="s">
        <v>1619</v>
      </c>
      <c r="C277" t="s">
        <v>1620</v>
      </c>
      <c r="D277" t="s">
        <v>1621</v>
      </c>
      <c r="E277" t="s">
        <v>1621</v>
      </c>
      <c r="G277" t="s">
        <v>1617</v>
      </c>
      <c r="H277">
        <v>0</v>
      </c>
      <c r="I277">
        <v>0</v>
      </c>
      <c r="J277">
        <v>1000</v>
      </c>
      <c r="K277">
        <v>0</v>
      </c>
      <c r="L277">
        <v>2</v>
      </c>
    </row>
    <row r="278" spans="1:13">
      <c r="A278" t="s">
        <v>1622</v>
      </c>
      <c r="B278" t="s">
        <v>1623</v>
      </c>
      <c r="C278" t="s">
        <v>1624</v>
      </c>
      <c r="D278" t="s">
        <v>1621</v>
      </c>
      <c r="E278" t="s">
        <v>1621</v>
      </c>
      <c r="G278" t="s">
        <v>1617</v>
      </c>
      <c r="H278">
        <v>0</v>
      </c>
      <c r="I278">
        <v>0</v>
      </c>
      <c r="J278">
        <v>1000</v>
      </c>
      <c r="K278">
        <v>0</v>
      </c>
      <c r="L278">
        <v>2</v>
      </c>
    </row>
    <row r="279" spans="1:13">
      <c r="A279" t="s">
        <v>1625</v>
      </c>
      <c r="B279" t="s">
        <v>1626</v>
      </c>
      <c r="C279" t="s">
        <v>1627</v>
      </c>
      <c r="D279" t="s">
        <v>1628</v>
      </c>
      <c r="E279" t="s">
        <v>1628</v>
      </c>
      <c r="G279" t="s">
        <v>1069</v>
      </c>
      <c r="H279">
        <v>0</v>
      </c>
      <c r="I279">
        <v>0</v>
      </c>
      <c r="J279">
        <v>1000</v>
      </c>
      <c r="K279">
        <v>0</v>
      </c>
      <c r="L279">
        <v>2</v>
      </c>
      <c r="M279" t="s">
        <v>1629</v>
      </c>
    </row>
    <row r="280" spans="1:13">
      <c r="A280" t="s">
        <v>1630</v>
      </c>
      <c r="B280" t="s">
        <v>1631</v>
      </c>
      <c r="C280" t="s">
        <v>1632</v>
      </c>
      <c r="D280" t="s">
        <v>1633</v>
      </c>
      <c r="E280" t="s">
        <v>1633</v>
      </c>
      <c r="G280" t="s">
        <v>1634</v>
      </c>
      <c r="H280">
        <v>1</v>
      </c>
      <c r="I280">
        <v>-1000</v>
      </c>
      <c r="J280">
        <v>1000</v>
      </c>
      <c r="K280">
        <v>0</v>
      </c>
      <c r="L280">
        <v>1</v>
      </c>
      <c r="M280" t="s">
        <v>1635</v>
      </c>
    </row>
    <row r="281" spans="1:13">
      <c r="A281" t="s">
        <v>1636</v>
      </c>
      <c r="B281" t="s">
        <v>1637</v>
      </c>
      <c r="C281" t="s">
        <v>1638</v>
      </c>
      <c r="G281" t="s">
        <v>514</v>
      </c>
      <c r="H281">
        <v>1</v>
      </c>
      <c r="I281">
        <v>-1000</v>
      </c>
      <c r="J281">
        <v>1000</v>
      </c>
      <c r="K281">
        <v>0</v>
      </c>
      <c r="L281">
        <v>1</v>
      </c>
    </row>
    <row r="282" spans="1:13">
      <c r="A282" t="s">
        <v>1639</v>
      </c>
      <c r="B282" t="s">
        <v>1640</v>
      </c>
      <c r="C282" t="s">
        <v>1641</v>
      </c>
      <c r="G282" t="s">
        <v>510</v>
      </c>
      <c r="H282">
        <v>1</v>
      </c>
      <c r="I282">
        <v>-1000</v>
      </c>
      <c r="J282">
        <v>1000</v>
      </c>
      <c r="K282">
        <v>0</v>
      </c>
      <c r="L282">
        <v>1</v>
      </c>
    </row>
    <row r="283" spans="1:13">
      <c r="A283" t="s">
        <v>1642</v>
      </c>
      <c r="B283" t="s">
        <v>1643</v>
      </c>
      <c r="C283" t="s">
        <v>1644</v>
      </c>
      <c r="D283" t="s">
        <v>1645</v>
      </c>
      <c r="E283" t="s">
        <v>1645</v>
      </c>
      <c r="G283" t="s">
        <v>1331</v>
      </c>
      <c r="H283">
        <v>0</v>
      </c>
      <c r="I283">
        <v>0</v>
      </c>
      <c r="J283">
        <v>1000</v>
      </c>
      <c r="K283">
        <v>0</v>
      </c>
      <c r="L283">
        <v>3</v>
      </c>
      <c r="M283" t="s">
        <v>1646</v>
      </c>
    </row>
    <row r="284" spans="1:13">
      <c r="A284" t="s">
        <v>1647</v>
      </c>
      <c r="B284" t="s">
        <v>1648</v>
      </c>
      <c r="C284" t="s">
        <v>1649</v>
      </c>
      <c r="D284" t="s">
        <v>1650</v>
      </c>
      <c r="E284" t="s">
        <v>1650</v>
      </c>
      <c r="G284" t="s">
        <v>1651</v>
      </c>
      <c r="H284">
        <v>0</v>
      </c>
      <c r="I284">
        <v>0</v>
      </c>
      <c r="J284">
        <v>1000</v>
      </c>
      <c r="K284">
        <v>0</v>
      </c>
      <c r="L284">
        <v>1</v>
      </c>
    </row>
    <row r="285" spans="1:13">
      <c r="A285" t="s">
        <v>1652</v>
      </c>
      <c r="B285" t="s">
        <v>1653</v>
      </c>
      <c r="C285" t="s">
        <v>1654</v>
      </c>
      <c r="D285" t="s">
        <v>838</v>
      </c>
      <c r="E285" t="s">
        <v>839</v>
      </c>
      <c r="G285" t="s">
        <v>840</v>
      </c>
      <c r="H285">
        <v>0</v>
      </c>
      <c r="I285">
        <v>0</v>
      </c>
      <c r="J285">
        <v>1000</v>
      </c>
      <c r="K285">
        <v>0</v>
      </c>
      <c r="L285">
        <v>1</v>
      </c>
      <c r="M285" t="s">
        <v>1655</v>
      </c>
    </row>
    <row r="286" spans="1:13">
      <c r="A286" t="s">
        <v>1656</v>
      </c>
      <c r="B286" t="s">
        <v>1657</v>
      </c>
      <c r="C286" t="s">
        <v>1658</v>
      </c>
      <c r="G286" t="s">
        <v>544</v>
      </c>
      <c r="H286">
        <v>1</v>
      </c>
      <c r="I286">
        <v>-1000</v>
      </c>
      <c r="J286">
        <v>1000</v>
      </c>
      <c r="K286">
        <v>0</v>
      </c>
      <c r="L286">
        <v>1</v>
      </c>
    </row>
    <row r="287" spans="1:13">
      <c r="A287" t="s">
        <v>1659</v>
      </c>
      <c r="B287" t="s">
        <v>1660</v>
      </c>
      <c r="C287" t="s">
        <v>1661</v>
      </c>
      <c r="G287" t="s">
        <v>1662</v>
      </c>
      <c r="H287">
        <v>1</v>
      </c>
      <c r="I287">
        <v>-1000</v>
      </c>
      <c r="J287">
        <v>1000</v>
      </c>
      <c r="K287">
        <v>0</v>
      </c>
      <c r="L287">
        <v>1</v>
      </c>
    </row>
    <row r="288" spans="1:13">
      <c r="A288" t="s">
        <v>1663</v>
      </c>
      <c r="B288" t="s">
        <v>1664</v>
      </c>
      <c r="C288" t="s">
        <v>1665</v>
      </c>
      <c r="G288" t="s">
        <v>514</v>
      </c>
      <c r="H288">
        <v>1</v>
      </c>
      <c r="I288">
        <v>-1000</v>
      </c>
      <c r="J288">
        <v>1000</v>
      </c>
      <c r="K288">
        <v>0</v>
      </c>
      <c r="L288">
        <v>1</v>
      </c>
    </row>
    <row r="289" spans="1:13">
      <c r="A289" t="s">
        <v>1666</v>
      </c>
      <c r="B289" t="s">
        <v>1667</v>
      </c>
      <c r="C289" t="s">
        <v>1668</v>
      </c>
      <c r="G289" t="s">
        <v>510</v>
      </c>
      <c r="H289">
        <v>1</v>
      </c>
      <c r="I289">
        <v>-1000</v>
      </c>
      <c r="J289">
        <v>1000</v>
      </c>
      <c r="K289">
        <v>0</v>
      </c>
      <c r="L289">
        <v>1</v>
      </c>
    </row>
    <row r="290" spans="1:13">
      <c r="A290" t="s">
        <v>333</v>
      </c>
      <c r="B290" t="s">
        <v>1669</v>
      </c>
      <c r="C290" t="s">
        <v>1670</v>
      </c>
      <c r="D290" t="s">
        <v>1671</v>
      </c>
      <c r="E290" t="s">
        <v>1671</v>
      </c>
      <c r="G290" t="s">
        <v>828</v>
      </c>
      <c r="H290">
        <v>0</v>
      </c>
      <c r="I290">
        <v>0</v>
      </c>
      <c r="J290">
        <v>1000</v>
      </c>
      <c r="K290">
        <v>0</v>
      </c>
      <c r="L290">
        <v>2</v>
      </c>
      <c r="M290" t="s">
        <v>1672</v>
      </c>
    </row>
    <row r="291" spans="1:13">
      <c r="A291" t="s">
        <v>1673</v>
      </c>
      <c r="B291" t="s">
        <v>1674</v>
      </c>
      <c r="C291" t="s">
        <v>1675</v>
      </c>
      <c r="G291" t="s">
        <v>510</v>
      </c>
      <c r="H291">
        <v>1</v>
      </c>
      <c r="I291">
        <v>-1000</v>
      </c>
      <c r="J291">
        <v>1000</v>
      </c>
      <c r="K291">
        <v>0</v>
      </c>
      <c r="L291">
        <v>1</v>
      </c>
    </row>
    <row r="292" spans="1:13">
      <c r="A292" t="s">
        <v>1676</v>
      </c>
      <c r="B292" t="s">
        <v>1677</v>
      </c>
      <c r="C292" t="s">
        <v>1678</v>
      </c>
      <c r="D292" t="s">
        <v>1679</v>
      </c>
      <c r="E292" t="s">
        <v>1679</v>
      </c>
      <c r="G292" t="s">
        <v>828</v>
      </c>
      <c r="H292">
        <v>0</v>
      </c>
      <c r="I292">
        <v>0</v>
      </c>
      <c r="J292">
        <v>1000</v>
      </c>
      <c r="K292">
        <v>0</v>
      </c>
      <c r="L292">
        <v>2</v>
      </c>
      <c r="M292" t="s">
        <v>1672</v>
      </c>
    </row>
    <row r="293" spans="1:13">
      <c r="A293" t="s">
        <v>1680</v>
      </c>
      <c r="B293" t="s">
        <v>1681</v>
      </c>
      <c r="C293" t="s">
        <v>1682</v>
      </c>
      <c r="D293" t="s">
        <v>1683</v>
      </c>
      <c r="E293" t="s">
        <v>1683</v>
      </c>
      <c r="G293" t="s">
        <v>860</v>
      </c>
      <c r="H293">
        <v>1</v>
      </c>
      <c r="I293">
        <v>-1000</v>
      </c>
      <c r="J293">
        <v>1000</v>
      </c>
      <c r="K293">
        <v>0</v>
      </c>
      <c r="L293">
        <v>3</v>
      </c>
      <c r="M293" t="s">
        <v>1684</v>
      </c>
    </row>
    <row r="294" spans="1:13">
      <c r="A294" t="s">
        <v>1685</v>
      </c>
      <c r="B294" t="s">
        <v>1686</v>
      </c>
      <c r="C294" t="s">
        <v>1687</v>
      </c>
      <c r="D294" t="s">
        <v>1688</v>
      </c>
      <c r="E294" t="s">
        <v>1689</v>
      </c>
      <c r="G294" t="s">
        <v>514</v>
      </c>
      <c r="H294">
        <v>0</v>
      </c>
      <c r="I294">
        <v>0</v>
      </c>
      <c r="J294">
        <v>1000</v>
      </c>
      <c r="K294">
        <v>0</v>
      </c>
      <c r="L294">
        <v>1</v>
      </c>
    </row>
    <row r="295" spans="1:13">
      <c r="A295" t="s">
        <v>1690</v>
      </c>
      <c r="B295" t="s">
        <v>1691</v>
      </c>
      <c r="C295" t="s">
        <v>1692</v>
      </c>
      <c r="G295" t="s">
        <v>514</v>
      </c>
      <c r="H295">
        <v>0</v>
      </c>
      <c r="I295">
        <v>0</v>
      </c>
      <c r="J295">
        <v>1000</v>
      </c>
      <c r="K295">
        <v>0</v>
      </c>
      <c r="L295">
        <v>1</v>
      </c>
    </row>
    <row r="296" spans="1:13">
      <c r="A296" t="s">
        <v>1693</v>
      </c>
      <c r="B296" t="s">
        <v>1694</v>
      </c>
      <c r="C296" t="s">
        <v>1695</v>
      </c>
      <c r="G296" t="s">
        <v>514</v>
      </c>
      <c r="H296">
        <v>0</v>
      </c>
      <c r="I296">
        <v>0</v>
      </c>
      <c r="J296">
        <v>1000</v>
      </c>
      <c r="K296">
        <v>0</v>
      </c>
      <c r="L296">
        <v>1</v>
      </c>
    </row>
    <row r="297" spans="1:13">
      <c r="A297" t="s">
        <v>1696</v>
      </c>
      <c r="B297" t="s">
        <v>1697</v>
      </c>
      <c r="C297" t="s">
        <v>1698</v>
      </c>
      <c r="D297" t="s">
        <v>1688</v>
      </c>
      <c r="E297" t="s">
        <v>1689</v>
      </c>
      <c r="G297" t="s">
        <v>514</v>
      </c>
      <c r="H297">
        <v>0</v>
      </c>
      <c r="I297">
        <v>0</v>
      </c>
      <c r="J297">
        <v>1000</v>
      </c>
      <c r="K297">
        <v>0</v>
      </c>
      <c r="L297">
        <v>1</v>
      </c>
    </row>
    <row r="298" spans="1:13">
      <c r="A298" t="s">
        <v>1699</v>
      </c>
      <c r="B298" t="s">
        <v>1700</v>
      </c>
      <c r="C298" t="s">
        <v>1701</v>
      </c>
      <c r="D298" t="s">
        <v>1683</v>
      </c>
      <c r="E298" t="s">
        <v>1683</v>
      </c>
      <c r="G298" t="s">
        <v>860</v>
      </c>
      <c r="H298">
        <v>1</v>
      </c>
      <c r="I298">
        <v>-1000</v>
      </c>
      <c r="J298">
        <v>1000</v>
      </c>
      <c r="K298">
        <v>0</v>
      </c>
      <c r="L298">
        <v>3</v>
      </c>
      <c r="M298" t="s">
        <v>1684</v>
      </c>
    </row>
    <row r="299" spans="1:13">
      <c r="A299" t="s">
        <v>1702</v>
      </c>
      <c r="B299" t="s">
        <v>1703</v>
      </c>
      <c r="C299" t="s">
        <v>1704</v>
      </c>
      <c r="G299" t="s">
        <v>1705</v>
      </c>
      <c r="H299">
        <v>0</v>
      </c>
      <c r="I299">
        <v>0</v>
      </c>
      <c r="J299">
        <v>1000</v>
      </c>
      <c r="K299">
        <v>0</v>
      </c>
      <c r="L299">
        <v>1</v>
      </c>
    </row>
    <row r="300" spans="1:13">
      <c r="A300" t="s">
        <v>1706</v>
      </c>
      <c r="B300" t="s">
        <v>1707</v>
      </c>
      <c r="C300" t="s">
        <v>1708</v>
      </c>
      <c r="D300" t="s">
        <v>1709</v>
      </c>
      <c r="E300" t="s">
        <v>1710</v>
      </c>
      <c r="G300" t="s">
        <v>1502</v>
      </c>
      <c r="H300">
        <v>0</v>
      </c>
      <c r="I300">
        <v>0</v>
      </c>
      <c r="J300">
        <v>1000</v>
      </c>
      <c r="K300">
        <v>0</v>
      </c>
      <c r="L300">
        <v>4</v>
      </c>
      <c r="M300" t="s">
        <v>1711</v>
      </c>
    </row>
    <row r="301" spans="1:13">
      <c r="A301" t="s">
        <v>1712</v>
      </c>
      <c r="B301" t="s">
        <v>1713</v>
      </c>
      <c r="C301" t="s">
        <v>1714</v>
      </c>
      <c r="D301" t="s">
        <v>1715</v>
      </c>
      <c r="E301" t="s">
        <v>1715</v>
      </c>
      <c r="F301" t="s">
        <v>1716</v>
      </c>
      <c r="G301" t="s">
        <v>1717</v>
      </c>
      <c r="H301">
        <v>0</v>
      </c>
      <c r="I301">
        <v>0</v>
      </c>
      <c r="J301">
        <v>1000</v>
      </c>
      <c r="K301">
        <v>0</v>
      </c>
      <c r="L301">
        <v>3</v>
      </c>
    </row>
    <row r="302" spans="1:13">
      <c r="A302" t="s">
        <v>1718</v>
      </c>
      <c r="B302" t="s">
        <v>1719</v>
      </c>
      <c r="C302" t="s">
        <v>1720</v>
      </c>
      <c r="D302" t="s">
        <v>1721</v>
      </c>
      <c r="E302" t="s">
        <v>1721</v>
      </c>
      <c r="G302" t="s">
        <v>1175</v>
      </c>
      <c r="H302">
        <v>0</v>
      </c>
      <c r="I302">
        <v>0</v>
      </c>
      <c r="J302">
        <v>1000</v>
      </c>
      <c r="K302">
        <v>0</v>
      </c>
      <c r="L302">
        <v>2</v>
      </c>
    </row>
    <row r="303" spans="1:13">
      <c r="A303" t="s">
        <v>1722</v>
      </c>
      <c r="B303" t="s">
        <v>1723</v>
      </c>
      <c r="C303" t="s">
        <v>1724</v>
      </c>
      <c r="D303" t="s">
        <v>1725</v>
      </c>
      <c r="E303" t="s">
        <v>1726</v>
      </c>
      <c r="G303" t="s">
        <v>1175</v>
      </c>
      <c r="H303">
        <v>0</v>
      </c>
      <c r="I303">
        <v>0</v>
      </c>
      <c r="J303">
        <v>1000</v>
      </c>
      <c r="K303">
        <v>0</v>
      </c>
      <c r="L303">
        <v>2</v>
      </c>
    </row>
    <row r="304" spans="1:13">
      <c r="A304" t="s">
        <v>1727</v>
      </c>
      <c r="B304" t="s">
        <v>1728</v>
      </c>
      <c r="C304" t="s">
        <v>1729</v>
      </c>
      <c r="G304" t="s">
        <v>514</v>
      </c>
      <c r="H304">
        <v>1</v>
      </c>
      <c r="I304">
        <v>-1000</v>
      </c>
      <c r="J304">
        <v>1000</v>
      </c>
      <c r="K304">
        <v>0</v>
      </c>
      <c r="L304">
        <v>1</v>
      </c>
    </row>
    <row r="305" spans="1:15">
      <c r="A305" t="s">
        <v>1730</v>
      </c>
      <c r="B305" t="s">
        <v>1731</v>
      </c>
      <c r="C305" t="s">
        <v>1732</v>
      </c>
      <c r="G305" t="s">
        <v>510</v>
      </c>
      <c r="H305">
        <v>0</v>
      </c>
      <c r="I305">
        <v>0</v>
      </c>
      <c r="J305">
        <v>1000</v>
      </c>
      <c r="K305">
        <v>0</v>
      </c>
      <c r="L305">
        <v>1</v>
      </c>
    </row>
    <row r="306" spans="1:15">
      <c r="A306" t="s">
        <v>1733</v>
      </c>
      <c r="B306" t="s">
        <v>1734</v>
      </c>
      <c r="C306" t="s">
        <v>1735</v>
      </c>
      <c r="D306" t="s">
        <v>1736</v>
      </c>
      <c r="E306" t="s">
        <v>1736</v>
      </c>
      <c r="F306" t="s">
        <v>1737</v>
      </c>
      <c r="G306" t="s">
        <v>1738</v>
      </c>
      <c r="H306">
        <v>0</v>
      </c>
      <c r="I306">
        <v>0</v>
      </c>
      <c r="J306">
        <v>1000</v>
      </c>
      <c r="K306">
        <v>0</v>
      </c>
      <c r="L306">
        <v>1</v>
      </c>
    </row>
    <row r="307" spans="1:15">
      <c r="A307" t="s">
        <v>1739</v>
      </c>
      <c r="B307" t="s">
        <v>1740</v>
      </c>
      <c r="C307" t="s">
        <v>1741</v>
      </c>
      <c r="D307" t="s">
        <v>1742</v>
      </c>
      <c r="E307" t="s">
        <v>1742</v>
      </c>
      <c r="F307" t="s">
        <v>1743</v>
      </c>
      <c r="G307" t="s">
        <v>1738</v>
      </c>
      <c r="H307">
        <v>0</v>
      </c>
      <c r="I307">
        <v>0</v>
      </c>
      <c r="J307">
        <v>1000</v>
      </c>
      <c r="K307">
        <v>0</v>
      </c>
      <c r="L307">
        <v>1</v>
      </c>
    </row>
    <row r="308" spans="1:15">
      <c r="A308" t="s">
        <v>1744</v>
      </c>
      <c r="B308" t="s">
        <v>1745</v>
      </c>
      <c r="C308" t="s">
        <v>1746</v>
      </c>
      <c r="D308" t="s">
        <v>1747</v>
      </c>
      <c r="E308" t="s">
        <v>1747</v>
      </c>
      <c r="F308" t="s">
        <v>1748</v>
      </c>
      <c r="G308" t="s">
        <v>1749</v>
      </c>
      <c r="H308">
        <v>0</v>
      </c>
      <c r="I308">
        <v>0</v>
      </c>
      <c r="J308">
        <v>1000</v>
      </c>
      <c r="K308">
        <v>0</v>
      </c>
      <c r="L308">
        <v>2</v>
      </c>
    </row>
    <row r="309" spans="1:15">
      <c r="A309" t="s">
        <v>1750</v>
      </c>
      <c r="B309" t="s">
        <v>1751</v>
      </c>
      <c r="C309" t="s">
        <v>1752</v>
      </c>
      <c r="D309" t="s">
        <v>1753</v>
      </c>
      <c r="E309" t="s">
        <v>1754</v>
      </c>
      <c r="G309" t="s">
        <v>635</v>
      </c>
      <c r="H309">
        <v>0</v>
      </c>
      <c r="I309">
        <v>0</v>
      </c>
      <c r="J309">
        <v>1000</v>
      </c>
      <c r="K309">
        <v>0</v>
      </c>
      <c r="L309">
        <v>2</v>
      </c>
      <c r="M309" t="s">
        <v>1755</v>
      </c>
    </row>
    <row r="310" spans="1:15">
      <c r="A310" t="s">
        <v>1756</v>
      </c>
      <c r="B310" t="s">
        <v>1757</v>
      </c>
      <c r="C310" t="s">
        <v>1758</v>
      </c>
      <c r="D310" t="s">
        <v>1753</v>
      </c>
      <c r="E310" t="s">
        <v>1754</v>
      </c>
      <c r="G310" t="s">
        <v>635</v>
      </c>
      <c r="H310">
        <v>0</v>
      </c>
      <c r="I310">
        <v>0</v>
      </c>
      <c r="J310">
        <v>1000</v>
      </c>
      <c r="K310">
        <v>0</v>
      </c>
      <c r="L310">
        <v>2</v>
      </c>
      <c r="M310" t="s">
        <v>1755</v>
      </c>
    </row>
    <row r="311" spans="1:15">
      <c r="A311" t="s">
        <v>1759</v>
      </c>
      <c r="B311" t="s">
        <v>1760</v>
      </c>
      <c r="C311" t="s">
        <v>1761</v>
      </c>
      <c r="D311" t="s">
        <v>1753</v>
      </c>
      <c r="E311" t="s">
        <v>1754</v>
      </c>
      <c r="G311" t="s">
        <v>635</v>
      </c>
      <c r="H311">
        <v>0</v>
      </c>
      <c r="I311">
        <v>0</v>
      </c>
      <c r="J311">
        <v>1000</v>
      </c>
      <c r="K311">
        <v>0</v>
      </c>
      <c r="L311">
        <v>2</v>
      </c>
      <c r="M311" t="s">
        <v>1755</v>
      </c>
    </row>
    <row r="312" spans="1:15">
      <c r="A312" t="s">
        <v>1762</v>
      </c>
      <c r="B312" t="s">
        <v>1763</v>
      </c>
      <c r="C312" t="s">
        <v>1764</v>
      </c>
      <c r="D312" t="s">
        <v>1753</v>
      </c>
      <c r="E312" t="s">
        <v>1754</v>
      </c>
      <c r="G312" t="s">
        <v>635</v>
      </c>
      <c r="H312">
        <v>0</v>
      </c>
      <c r="I312">
        <v>0</v>
      </c>
      <c r="J312">
        <v>1000</v>
      </c>
      <c r="K312">
        <v>0</v>
      </c>
      <c r="L312">
        <v>2</v>
      </c>
      <c r="M312" t="s">
        <v>1755</v>
      </c>
    </row>
    <row r="313" spans="1:15">
      <c r="A313" t="s">
        <v>1765</v>
      </c>
      <c r="B313" t="s">
        <v>1766</v>
      </c>
      <c r="C313" t="s">
        <v>1767</v>
      </c>
      <c r="G313" t="s">
        <v>1124</v>
      </c>
      <c r="H313">
        <v>0</v>
      </c>
      <c r="I313">
        <v>0</v>
      </c>
      <c r="J313">
        <v>1000</v>
      </c>
      <c r="K313">
        <v>0</v>
      </c>
      <c r="L313">
        <v>1</v>
      </c>
    </row>
    <row r="314" spans="1:15">
      <c r="A314" t="s">
        <v>1768</v>
      </c>
      <c r="B314" t="s">
        <v>1769</v>
      </c>
      <c r="C314" t="s">
        <v>1770</v>
      </c>
      <c r="D314" t="s">
        <v>1771</v>
      </c>
      <c r="E314" t="s">
        <v>1771</v>
      </c>
      <c r="F314" t="s">
        <v>1772</v>
      </c>
      <c r="G314" t="s">
        <v>495</v>
      </c>
      <c r="H314">
        <v>0</v>
      </c>
      <c r="I314">
        <v>0</v>
      </c>
      <c r="J314">
        <v>1000</v>
      </c>
      <c r="K314">
        <v>0</v>
      </c>
      <c r="L314">
        <v>1</v>
      </c>
      <c r="M314" t="s">
        <v>1773</v>
      </c>
      <c r="O314" t="s">
        <v>686</v>
      </c>
    </row>
    <row r="315" spans="1:15">
      <c r="A315" t="s">
        <v>1774</v>
      </c>
      <c r="B315" t="s">
        <v>1775</v>
      </c>
      <c r="C315" t="s">
        <v>1776</v>
      </c>
      <c r="D315" t="s">
        <v>1777</v>
      </c>
      <c r="E315" t="s">
        <v>1778</v>
      </c>
      <c r="G315" t="s">
        <v>1369</v>
      </c>
      <c r="H315">
        <v>0</v>
      </c>
      <c r="I315">
        <v>0</v>
      </c>
      <c r="J315">
        <v>1000</v>
      </c>
      <c r="K315">
        <v>0</v>
      </c>
      <c r="L315">
        <v>3</v>
      </c>
      <c r="M315" t="s">
        <v>1779</v>
      </c>
    </row>
    <row r="316" spans="1:15">
      <c r="A316" t="s">
        <v>1780</v>
      </c>
      <c r="B316" t="s">
        <v>1781</v>
      </c>
      <c r="C316" t="s">
        <v>1782</v>
      </c>
      <c r="D316" t="s">
        <v>1783</v>
      </c>
      <c r="E316" t="s">
        <v>1783</v>
      </c>
      <c r="G316" t="s">
        <v>1369</v>
      </c>
      <c r="H316">
        <v>0</v>
      </c>
      <c r="I316">
        <v>0</v>
      </c>
      <c r="J316">
        <v>1000</v>
      </c>
      <c r="K316">
        <v>0</v>
      </c>
      <c r="L316">
        <v>4</v>
      </c>
      <c r="M316" t="s">
        <v>1784</v>
      </c>
    </row>
    <row r="317" spans="1:15">
      <c r="A317" t="s">
        <v>1785</v>
      </c>
      <c r="B317" t="s">
        <v>1786</v>
      </c>
      <c r="C317" t="s">
        <v>1787</v>
      </c>
      <c r="G317" t="s">
        <v>1788</v>
      </c>
      <c r="H317">
        <v>0</v>
      </c>
      <c r="I317">
        <v>0</v>
      </c>
      <c r="J317">
        <v>1000</v>
      </c>
      <c r="K317">
        <v>0</v>
      </c>
      <c r="L317">
        <v>1</v>
      </c>
    </row>
    <row r="318" spans="1:15">
      <c r="A318" t="s">
        <v>1789</v>
      </c>
      <c r="B318" t="s">
        <v>1790</v>
      </c>
      <c r="C318" t="s">
        <v>1791</v>
      </c>
      <c r="D318" t="s">
        <v>684</v>
      </c>
      <c r="E318" t="s">
        <v>684</v>
      </c>
      <c r="F318" t="s">
        <v>685</v>
      </c>
      <c r="G318" t="s">
        <v>495</v>
      </c>
      <c r="H318">
        <v>0</v>
      </c>
      <c r="I318">
        <v>0</v>
      </c>
      <c r="J318">
        <v>1000</v>
      </c>
      <c r="K318">
        <v>0</v>
      </c>
      <c r="L318">
        <v>1</v>
      </c>
      <c r="O318" t="s">
        <v>686</v>
      </c>
    </row>
    <row r="319" spans="1:15">
      <c r="A319" t="s">
        <v>1792</v>
      </c>
      <c r="B319" t="s">
        <v>1793</v>
      </c>
      <c r="C319" t="s">
        <v>1794</v>
      </c>
      <c r="G319" t="s">
        <v>526</v>
      </c>
      <c r="H319">
        <v>0</v>
      </c>
      <c r="I319">
        <v>0</v>
      </c>
      <c r="J319">
        <v>1000</v>
      </c>
      <c r="K319">
        <v>0</v>
      </c>
      <c r="L319">
        <v>1</v>
      </c>
    </row>
    <row r="320" spans="1:15">
      <c r="A320" t="s">
        <v>1795</v>
      </c>
      <c r="B320" t="s">
        <v>1796</v>
      </c>
      <c r="C320" t="s">
        <v>1797</v>
      </c>
      <c r="G320" t="s">
        <v>526</v>
      </c>
      <c r="H320">
        <v>0</v>
      </c>
      <c r="I320">
        <v>0</v>
      </c>
      <c r="J320">
        <v>1000</v>
      </c>
      <c r="K320">
        <v>0</v>
      </c>
      <c r="L320">
        <v>1</v>
      </c>
    </row>
    <row r="321" spans="1:12">
      <c r="A321" t="s">
        <v>1798</v>
      </c>
      <c r="B321" t="s">
        <v>1799</v>
      </c>
      <c r="C321" t="s">
        <v>1800</v>
      </c>
      <c r="G321" t="s">
        <v>526</v>
      </c>
      <c r="H321">
        <v>0</v>
      </c>
      <c r="I321">
        <v>0</v>
      </c>
      <c r="J321">
        <v>1000</v>
      </c>
      <c r="K321">
        <v>0</v>
      </c>
      <c r="L321">
        <v>1</v>
      </c>
    </row>
    <row r="322" spans="1:12">
      <c r="A322" t="s">
        <v>1801</v>
      </c>
      <c r="B322" t="s">
        <v>1802</v>
      </c>
      <c r="C322" t="s">
        <v>1803</v>
      </c>
      <c r="G322" t="s">
        <v>526</v>
      </c>
      <c r="H322">
        <v>0</v>
      </c>
      <c r="I322">
        <v>0</v>
      </c>
      <c r="J322">
        <v>1000</v>
      </c>
      <c r="K322">
        <v>0</v>
      </c>
      <c r="L322">
        <v>1</v>
      </c>
    </row>
    <row r="323" spans="1:12">
      <c r="A323" t="s">
        <v>1804</v>
      </c>
      <c r="B323" t="s">
        <v>1805</v>
      </c>
      <c r="C323" t="s">
        <v>1806</v>
      </c>
      <c r="G323" t="s">
        <v>526</v>
      </c>
      <c r="H323">
        <v>0</v>
      </c>
      <c r="I323">
        <v>0</v>
      </c>
      <c r="J323">
        <v>1000</v>
      </c>
      <c r="K323">
        <v>0</v>
      </c>
      <c r="L323">
        <v>1</v>
      </c>
    </row>
    <row r="324" spans="1:12">
      <c r="A324" t="s">
        <v>1807</v>
      </c>
      <c r="B324" t="s">
        <v>1808</v>
      </c>
      <c r="C324" t="s">
        <v>1809</v>
      </c>
      <c r="G324" t="s">
        <v>526</v>
      </c>
      <c r="H324">
        <v>0</v>
      </c>
      <c r="I324">
        <v>0</v>
      </c>
      <c r="J324">
        <v>1000</v>
      </c>
      <c r="K324">
        <v>0</v>
      </c>
      <c r="L324">
        <v>1</v>
      </c>
    </row>
    <row r="325" spans="1:12">
      <c r="A325" t="s">
        <v>1810</v>
      </c>
      <c r="B325" t="s">
        <v>1811</v>
      </c>
      <c r="C325" t="s">
        <v>1812</v>
      </c>
      <c r="G325" t="s">
        <v>526</v>
      </c>
      <c r="H325">
        <v>0</v>
      </c>
      <c r="I325">
        <v>0</v>
      </c>
      <c r="J325">
        <v>1000</v>
      </c>
      <c r="K325">
        <v>0</v>
      </c>
      <c r="L325">
        <v>1</v>
      </c>
    </row>
    <row r="326" spans="1:12">
      <c r="A326" t="s">
        <v>1813</v>
      </c>
      <c r="B326" t="s">
        <v>1814</v>
      </c>
      <c r="C326" t="s">
        <v>1815</v>
      </c>
      <c r="D326" t="s">
        <v>1816</v>
      </c>
      <c r="E326" t="s">
        <v>1817</v>
      </c>
      <c r="F326" t="s">
        <v>1818</v>
      </c>
      <c r="G326" t="s">
        <v>526</v>
      </c>
      <c r="H326">
        <v>1</v>
      </c>
      <c r="I326">
        <v>-1000</v>
      </c>
      <c r="J326">
        <v>1000</v>
      </c>
      <c r="K326">
        <v>0</v>
      </c>
      <c r="L326">
        <v>1</v>
      </c>
    </row>
    <row r="327" spans="1:12">
      <c r="A327" t="s">
        <v>1819</v>
      </c>
      <c r="B327" t="s">
        <v>1820</v>
      </c>
      <c r="C327" t="s">
        <v>1821</v>
      </c>
      <c r="D327" t="s">
        <v>1816</v>
      </c>
      <c r="E327" t="s">
        <v>1817</v>
      </c>
      <c r="F327" t="s">
        <v>1818</v>
      </c>
      <c r="G327" t="s">
        <v>526</v>
      </c>
      <c r="H327">
        <v>1</v>
      </c>
      <c r="I327">
        <v>-1000</v>
      </c>
      <c r="J327">
        <v>1000</v>
      </c>
      <c r="K327">
        <v>0</v>
      </c>
      <c r="L327">
        <v>1</v>
      </c>
    </row>
    <row r="328" spans="1:12">
      <c r="A328" t="s">
        <v>1822</v>
      </c>
      <c r="B328" t="s">
        <v>1823</v>
      </c>
      <c r="C328" t="s">
        <v>1824</v>
      </c>
      <c r="D328" t="s">
        <v>1816</v>
      </c>
      <c r="E328" t="s">
        <v>1817</v>
      </c>
      <c r="F328" t="s">
        <v>1818</v>
      </c>
      <c r="G328" t="s">
        <v>526</v>
      </c>
      <c r="H328">
        <v>1</v>
      </c>
      <c r="I328">
        <v>-1000</v>
      </c>
      <c r="J328">
        <v>1000</v>
      </c>
      <c r="K328">
        <v>0</v>
      </c>
      <c r="L328">
        <v>1</v>
      </c>
    </row>
    <row r="329" spans="1:12">
      <c r="A329" t="s">
        <v>1825</v>
      </c>
      <c r="B329" t="s">
        <v>1826</v>
      </c>
      <c r="C329" t="s">
        <v>1827</v>
      </c>
      <c r="D329" t="s">
        <v>1816</v>
      </c>
      <c r="E329" t="s">
        <v>1817</v>
      </c>
      <c r="F329" t="s">
        <v>1818</v>
      </c>
      <c r="G329" t="s">
        <v>526</v>
      </c>
      <c r="H329">
        <v>1</v>
      </c>
      <c r="I329">
        <v>-1000</v>
      </c>
      <c r="J329">
        <v>1000</v>
      </c>
      <c r="K329">
        <v>0</v>
      </c>
      <c r="L329">
        <v>1</v>
      </c>
    </row>
    <row r="330" spans="1:12">
      <c r="A330" t="s">
        <v>1828</v>
      </c>
      <c r="B330" t="s">
        <v>1829</v>
      </c>
      <c r="C330" t="s">
        <v>1830</v>
      </c>
      <c r="D330" t="s">
        <v>1816</v>
      </c>
      <c r="E330" t="s">
        <v>1817</v>
      </c>
      <c r="F330" t="s">
        <v>1818</v>
      </c>
      <c r="G330" t="s">
        <v>526</v>
      </c>
      <c r="H330">
        <v>1</v>
      </c>
      <c r="I330">
        <v>-1000</v>
      </c>
      <c r="J330">
        <v>1000</v>
      </c>
      <c r="K330">
        <v>0</v>
      </c>
      <c r="L330">
        <v>1</v>
      </c>
    </row>
    <row r="331" spans="1:12">
      <c r="A331" t="s">
        <v>1831</v>
      </c>
      <c r="B331" t="s">
        <v>1832</v>
      </c>
      <c r="C331" t="s">
        <v>1833</v>
      </c>
      <c r="D331" t="s">
        <v>1816</v>
      </c>
      <c r="E331" t="s">
        <v>1817</v>
      </c>
      <c r="F331" t="s">
        <v>1818</v>
      </c>
      <c r="G331" t="s">
        <v>526</v>
      </c>
      <c r="H331">
        <v>1</v>
      </c>
      <c r="I331">
        <v>-1000</v>
      </c>
      <c r="J331">
        <v>1000</v>
      </c>
      <c r="K331">
        <v>0</v>
      </c>
      <c r="L331">
        <v>1</v>
      </c>
    </row>
    <row r="332" spans="1:12">
      <c r="A332" t="s">
        <v>1834</v>
      </c>
      <c r="B332" t="s">
        <v>1835</v>
      </c>
      <c r="C332" t="s">
        <v>1836</v>
      </c>
      <c r="D332" t="s">
        <v>1816</v>
      </c>
      <c r="E332" t="s">
        <v>1817</v>
      </c>
      <c r="F332" t="s">
        <v>1837</v>
      </c>
      <c r="G332" t="s">
        <v>526</v>
      </c>
      <c r="H332">
        <v>1</v>
      </c>
      <c r="I332">
        <v>-1000</v>
      </c>
      <c r="J332">
        <v>1000</v>
      </c>
      <c r="K332">
        <v>0</v>
      </c>
      <c r="L332">
        <v>1</v>
      </c>
    </row>
    <row r="333" spans="1:12">
      <c r="A333" t="s">
        <v>1838</v>
      </c>
      <c r="B333" t="s">
        <v>1839</v>
      </c>
      <c r="C333" t="s">
        <v>1840</v>
      </c>
      <c r="G333" t="s">
        <v>510</v>
      </c>
      <c r="H333">
        <v>0</v>
      </c>
      <c r="I333">
        <v>0</v>
      </c>
      <c r="J333">
        <v>1000</v>
      </c>
      <c r="K333">
        <v>0</v>
      </c>
    </row>
    <row r="334" spans="1:12">
      <c r="A334" t="s">
        <v>1841</v>
      </c>
      <c r="B334" t="s">
        <v>1842</v>
      </c>
      <c r="C334" t="s">
        <v>1843</v>
      </c>
      <c r="G334" t="s">
        <v>514</v>
      </c>
      <c r="H334">
        <v>1</v>
      </c>
      <c r="I334">
        <v>-1000</v>
      </c>
      <c r="J334">
        <v>1000</v>
      </c>
      <c r="K334">
        <v>0</v>
      </c>
    </row>
    <row r="335" spans="1:12">
      <c r="A335" t="s">
        <v>1844</v>
      </c>
      <c r="B335" t="s">
        <v>1845</v>
      </c>
      <c r="C335" t="s">
        <v>1846</v>
      </c>
      <c r="G335" t="s">
        <v>514</v>
      </c>
      <c r="H335">
        <v>1</v>
      </c>
      <c r="I335">
        <v>-1000</v>
      </c>
      <c r="J335">
        <v>1000</v>
      </c>
      <c r="K335">
        <v>0</v>
      </c>
      <c r="L335">
        <v>1</v>
      </c>
    </row>
    <row r="336" spans="1:12">
      <c r="A336" t="s">
        <v>1847</v>
      </c>
      <c r="B336" t="s">
        <v>1848</v>
      </c>
      <c r="C336" t="s">
        <v>1849</v>
      </c>
      <c r="G336" t="s">
        <v>510</v>
      </c>
      <c r="H336">
        <v>1</v>
      </c>
      <c r="I336">
        <v>-1000</v>
      </c>
      <c r="J336">
        <v>1000</v>
      </c>
      <c r="K336">
        <v>0</v>
      </c>
      <c r="L336">
        <v>1</v>
      </c>
    </row>
    <row r="337" spans="1:15">
      <c r="A337" t="s">
        <v>1850</v>
      </c>
      <c r="B337" t="s">
        <v>1851</v>
      </c>
      <c r="C337" t="s">
        <v>1852</v>
      </c>
      <c r="G337" t="s">
        <v>774</v>
      </c>
      <c r="H337">
        <v>0</v>
      </c>
      <c r="I337">
        <v>0</v>
      </c>
      <c r="J337">
        <v>1000</v>
      </c>
      <c r="K337">
        <v>0</v>
      </c>
      <c r="L337">
        <v>1</v>
      </c>
    </row>
    <row r="338" spans="1:15">
      <c r="A338" t="s">
        <v>1853</v>
      </c>
      <c r="B338" t="s">
        <v>1854</v>
      </c>
      <c r="C338" t="s">
        <v>1855</v>
      </c>
      <c r="D338" t="s">
        <v>1856</v>
      </c>
      <c r="E338" t="s">
        <v>1857</v>
      </c>
      <c r="G338" t="s">
        <v>774</v>
      </c>
      <c r="H338">
        <v>0</v>
      </c>
      <c r="I338">
        <v>0</v>
      </c>
      <c r="J338">
        <v>1000</v>
      </c>
      <c r="K338">
        <v>0</v>
      </c>
      <c r="L338">
        <v>2</v>
      </c>
    </row>
    <row r="339" spans="1:15">
      <c r="A339" t="s">
        <v>1858</v>
      </c>
      <c r="B339" t="s">
        <v>1859</v>
      </c>
      <c r="C339" t="s">
        <v>1860</v>
      </c>
      <c r="G339" t="s">
        <v>514</v>
      </c>
      <c r="H339">
        <v>1</v>
      </c>
      <c r="I339">
        <v>-1000</v>
      </c>
      <c r="J339">
        <v>1000</v>
      </c>
      <c r="K339">
        <v>0</v>
      </c>
      <c r="L339">
        <v>1</v>
      </c>
    </row>
    <row r="340" spans="1:15">
      <c r="A340" t="s">
        <v>1861</v>
      </c>
      <c r="B340" t="s">
        <v>1862</v>
      </c>
      <c r="C340" t="s">
        <v>1863</v>
      </c>
      <c r="D340" t="s">
        <v>1864</v>
      </c>
      <c r="E340" t="s">
        <v>1864</v>
      </c>
      <c r="G340" t="s">
        <v>510</v>
      </c>
      <c r="H340">
        <v>0</v>
      </c>
      <c r="I340">
        <v>0</v>
      </c>
      <c r="J340">
        <v>1000</v>
      </c>
      <c r="K340">
        <v>0</v>
      </c>
      <c r="L340">
        <v>3</v>
      </c>
    </row>
    <row r="341" spans="1:15">
      <c r="A341" t="s">
        <v>1865</v>
      </c>
      <c r="B341" t="s">
        <v>1866</v>
      </c>
      <c r="C341" t="s">
        <v>1867</v>
      </c>
      <c r="D341" t="s">
        <v>1725</v>
      </c>
      <c r="E341" t="s">
        <v>1726</v>
      </c>
      <c r="G341" t="s">
        <v>1175</v>
      </c>
      <c r="H341">
        <v>0</v>
      </c>
      <c r="I341">
        <v>0</v>
      </c>
      <c r="J341">
        <v>1000</v>
      </c>
      <c r="K341">
        <v>0</v>
      </c>
      <c r="L341">
        <v>2</v>
      </c>
    </row>
    <row r="342" spans="1:15">
      <c r="A342" t="s">
        <v>1868</v>
      </c>
      <c r="B342" t="s">
        <v>1869</v>
      </c>
      <c r="C342" t="s">
        <v>1870</v>
      </c>
      <c r="D342" t="s">
        <v>1871</v>
      </c>
      <c r="E342" t="s">
        <v>1872</v>
      </c>
      <c r="F342" t="s">
        <v>1873</v>
      </c>
      <c r="G342" t="s">
        <v>860</v>
      </c>
      <c r="H342">
        <v>0</v>
      </c>
      <c r="I342">
        <v>0</v>
      </c>
      <c r="J342">
        <v>1000</v>
      </c>
      <c r="K342">
        <v>0</v>
      </c>
      <c r="L342">
        <v>1</v>
      </c>
      <c r="O342" t="s">
        <v>1874</v>
      </c>
    </row>
    <row r="343" spans="1:15">
      <c r="A343" t="s">
        <v>1875</v>
      </c>
      <c r="B343" t="s">
        <v>1876</v>
      </c>
      <c r="C343" t="s">
        <v>1877</v>
      </c>
      <c r="G343" t="s">
        <v>514</v>
      </c>
      <c r="H343">
        <v>1</v>
      </c>
      <c r="I343">
        <v>-1000</v>
      </c>
      <c r="J343">
        <v>1000</v>
      </c>
      <c r="K343">
        <v>0</v>
      </c>
      <c r="L343">
        <v>1</v>
      </c>
    </row>
    <row r="344" spans="1:15">
      <c r="A344" t="s">
        <v>1878</v>
      </c>
      <c r="B344" t="s">
        <v>1879</v>
      </c>
      <c r="C344" t="s">
        <v>1880</v>
      </c>
      <c r="G344" t="s">
        <v>510</v>
      </c>
      <c r="H344">
        <v>1</v>
      </c>
      <c r="I344">
        <v>-1000</v>
      </c>
      <c r="J344">
        <v>1000</v>
      </c>
      <c r="K344">
        <v>0</v>
      </c>
      <c r="L344">
        <v>1</v>
      </c>
    </row>
    <row r="345" spans="1:15">
      <c r="A345" t="s">
        <v>1881</v>
      </c>
      <c r="B345" t="s">
        <v>1882</v>
      </c>
      <c r="C345" t="s">
        <v>1883</v>
      </c>
      <c r="G345" t="s">
        <v>1717</v>
      </c>
      <c r="H345">
        <v>0</v>
      </c>
      <c r="I345">
        <v>0</v>
      </c>
      <c r="J345">
        <v>1000</v>
      </c>
      <c r="K345">
        <v>0</v>
      </c>
      <c r="L345">
        <v>1</v>
      </c>
    </row>
    <row r="346" spans="1:15">
      <c r="A346" t="s">
        <v>1884</v>
      </c>
      <c r="B346" t="s">
        <v>1885</v>
      </c>
      <c r="C346" t="s">
        <v>1886</v>
      </c>
      <c r="D346" t="s">
        <v>1887</v>
      </c>
      <c r="E346" t="s">
        <v>1888</v>
      </c>
      <c r="G346" t="s">
        <v>1889</v>
      </c>
      <c r="H346">
        <v>0</v>
      </c>
      <c r="I346">
        <v>0</v>
      </c>
      <c r="J346">
        <v>1000</v>
      </c>
      <c r="K346">
        <v>0</v>
      </c>
      <c r="L346">
        <v>2</v>
      </c>
    </row>
    <row r="347" spans="1:15">
      <c r="A347" t="s">
        <v>1890</v>
      </c>
      <c r="B347" t="s">
        <v>1891</v>
      </c>
      <c r="C347" t="s">
        <v>1892</v>
      </c>
      <c r="D347" t="s">
        <v>1893</v>
      </c>
      <c r="E347" t="s">
        <v>1893</v>
      </c>
      <c r="G347" t="s">
        <v>860</v>
      </c>
      <c r="H347">
        <v>0</v>
      </c>
      <c r="I347">
        <v>0</v>
      </c>
      <c r="J347">
        <v>1000</v>
      </c>
      <c r="K347">
        <v>0</v>
      </c>
      <c r="L347">
        <v>3</v>
      </c>
      <c r="M347" t="s">
        <v>1894</v>
      </c>
    </row>
    <row r="348" spans="1:15">
      <c r="A348" t="s">
        <v>1895</v>
      </c>
      <c r="B348" t="s">
        <v>1896</v>
      </c>
      <c r="C348" t="s">
        <v>1897</v>
      </c>
      <c r="D348" t="s">
        <v>1898</v>
      </c>
      <c r="E348" t="s">
        <v>1899</v>
      </c>
      <c r="F348" t="s">
        <v>1900</v>
      </c>
      <c r="G348" t="s">
        <v>1020</v>
      </c>
      <c r="H348">
        <v>0</v>
      </c>
      <c r="I348">
        <v>0</v>
      </c>
      <c r="J348">
        <v>1000</v>
      </c>
      <c r="K348">
        <v>0</v>
      </c>
      <c r="L348">
        <v>2</v>
      </c>
    </row>
    <row r="349" spans="1:15">
      <c r="A349" t="s">
        <v>1901</v>
      </c>
      <c r="B349" t="s">
        <v>1902</v>
      </c>
      <c r="C349" t="s">
        <v>1903</v>
      </c>
      <c r="D349" t="s">
        <v>1904</v>
      </c>
      <c r="E349" t="s">
        <v>1905</v>
      </c>
      <c r="G349" t="s">
        <v>1582</v>
      </c>
      <c r="H349">
        <v>0</v>
      </c>
      <c r="I349">
        <v>0</v>
      </c>
      <c r="J349">
        <v>1000</v>
      </c>
      <c r="K349">
        <v>0</v>
      </c>
      <c r="L349">
        <v>1</v>
      </c>
    </row>
    <row r="350" spans="1:15">
      <c r="A350" t="s">
        <v>1906</v>
      </c>
      <c r="B350" t="s">
        <v>1907</v>
      </c>
      <c r="C350" t="s">
        <v>1908</v>
      </c>
      <c r="D350" t="s">
        <v>1909</v>
      </c>
      <c r="E350" t="s">
        <v>1910</v>
      </c>
      <c r="G350" t="s">
        <v>828</v>
      </c>
      <c r="H350">
        <v>1</v>
      </c>
      <c r="I350">
        <v>-1000</v>
      </c>
      <c r="J350">
        <v>1000</v>
      </c>
      <c r="K350">
        <v>0</v>
      </c>
      <c r="L350">
        <v>1</v>
      </c>
    </row>
    <row r="351" spans="1:15">
      <c r="A351" t="s">
        <v>1911</v>
      </c>
      <c r="B351" t="s">
        <v>1912</v>
      </c>
      <c r="C351" t="s">
        <v>1913</v>
      </c>
      <c r="D351" t="s">
        <v>1909</v>
      </c>
      <c r="E351" t="s">
        <v>1910</v>
      </c>
      <c r="G351" t="s">
        <v>828</v>
      </c>
      <c r="H351">
        <v>1</v>
      </c>
      <c r="I351">
        <v>-1000</v>
      </c>
      <c r="J351">
        <v>1000</v>
      </c>
      <c r="K351">
        <v>0</v>
      </c>
      <c r="L351">
        <v>1</v>
      </c>
    </row>
    <row r="352" spans="1:15">
      <c r="A352" t="s">
        <v>1914</v>
      </c>
      <c r="B352" t="s">
        <v>1915</v>
      </c>
      <c r="C352" t="s">
        <v>1916</v>
      </c>
      <c r="D352" t="s">
        <v>1904</v>
      </c>
      <c r="E352" t="s">
        <v>1905</v>
      </c>
      <c r="G352" t="s">
        <v>1582</v>
      </c>
      <c r="H352">
        <v>0</v>
      </c>
      <c r="I352">
        <v>0</v>
      </c>
      <c r="J352">
        <v>1000</v>
      </c>
      <c r="K352">
        <v>0</v>
      </c>
      <c r="L352">
        <v>1</v>
      </c>
    </row>
    <row r="353" spans="1:13">
      <c r="A353" t="s">
        <v>1917</v>
      </c>
      <c r="B353" t="s">
        <v>1918</v>
      </c>
      <c r="C353" t="s">
        <v>1919</v>
      </c>
      <c r="D353" t="s">
        <v>1920</v>
      </c>
      <c r="E353" t="s">
        <v>1920</v>
      </c>
      <c r="G353" t="s">
        <v>544</v>
      </c>
      <c r="H353">
        <v>1</v>
      </c>
      <c r="I353">
        <v>-1000</v>
      </c>
      <c r="J353">
        <v>1000</v>
      </c>
      <c r="K353">
        <v>0</v>
      </c>
      <c r="L353">
        <v>1</v>
      </c>
    </row>
    <row r="354" spans="1:13">
      <c r="A354" t="s">
        <v>1921</v>
      </c>
      <c r="B354" t="s">
        <v>1922</v>
      </c>
      <c r="C354" t="s">
        <v>1923</v>
      </c>
      <c r="G354" t="s">
        <v>514</v>
      </c>
      <c r="H354">
        <v>1</v>
      </c>
      <c r="I354">
        <v>-1000</v>
      </c>
      <c r="J354">
        <v>1000</v>
      </c>
      <c r="K354">
        <v>0</v>
      </c>
      <c r="L354">
        <v>1</v>
      </c>
    </row>
    <row r="355" spans="1:13">
      <c r="A355" t="s">
        <v>1924</v>
      </c>
      <c r="B355" t="s">
        <v>1925</v>
      </c>
      <c r="C355" t="s">
        <v>1926</v>
      </c>
      <c r="D355" t="s">
        <v>1920</v>
      </c>
      <c r="E355" t="s">
        <v>1920</v>
      </c>
      <c r="G355" t="s">
        <v>544</v>
      </c>
      <c r="H355">
        <v>1</v>
      </c>
      <c r="I355">
        <v>-1000</v>
      </c>
      <c r="J355">
        <v>1000</v>
      </c>
      <c r="K355">
        <v>0</v>
      </c>
      <c r="L355">
        <v>1</v>
      </c>
    </row>
    <row r="356" spans="1:13">
      <c r="A356" t="s">
        <v>1927</v>
      </c>
      <c r="B356" t="s">
        <v>1928</v>
      </c>
      <c r="C356" t="s">
        <v>1929</v>
      </c>
      <c r="G356" t="s">
        <v>514</v>
      </c>
      <c r="H356">
        <v>1</v>
      </c>
      <c r="I356">
        <v>-1000</v>
      </c>
      <c r="J356">
        <v>1000</v>
      </c>
      <c r="K356">
        <v>0</v>
      </c>
      <c r="L356">
        <v>1</v>
      </c>
    </row>
    <row r="357" spans="1:13">
      <c r="A357" t="s">
        <v>1930</v>
      </c>
      <c r="B357" t="s">
        <v>1931</v>
      </c>
      <c r="C357" t="s">
        <v>1932</v>
      </c>
      <c r="D357" t="s">
        <v>1933</v>
      </c>
      <c r="E357" t="s">
        <v>1933</v>
      </c>
      <c r="G357" t="s">
        <v>946</v>
      </c>
      <c r="H357">
        <v>0</v>
      </c>
      <c r="I357">
        <v>0</v>
      </c>
      <c r="J357">
        <v>1000</v>
      </c>
      <c r="K357">
        <v>0</v>
      </c>
      <c r="L357">
        <v>4</v>
      </c>
      <c r="M357" t="s">
        <v>1934</v>
      </c>
    </row>
    <row r="358" spans="1:13">
      <c r="A358" t="s">
        <v>1935</v>
      </c>
      <c r="B358" t="s">
        <v>1936</v>
      </c>
      <c r="C358" t="s">
        <v>1937</v>
      </c>
      <c r="D358" t="s">
        <v>1938</v>
      </c>
      <c r="E358" t="s">
        <v>1938</v>
      </c>
      <c r="G358" t="s">
        <v>1502</v>
      </c>
      <c r="H358">
        <v>0</v>
      </c>
      <c r="I358">
        <v>0</v>
      </c>
      <c r="J358">
        <v>1000</v>
      </c>
      <c r="K358">
        <v>0</v>
      </c>
      <c r="L358">
        <v>2</v>
      </c>
      <c r="M358" t="s">
        <v>1939</v>
      </c>
    </row>
    <row r="359" spans="1:13">
      <c r="A359" t="s">
        <v>1940</v>
      </c>
      <c r="B359" t="s">
        <v>1941</v>
      </c>
      <c r="C359" t="s">
        <v>1942</v>
      </c>
      <c r="D359" t="s">
        <v>1943</v>
      </c>
      <c r="E359" t="s">
        <v>1943</v>
      </c>
      <c r="G359" t="s">
        <v>1129</v>
      </c>
      <c r="H359">
        <v>0</v>
      </c>
      <c r="I359">
        <v>0</v>
      </c>
      <c r="J359">
        <v>1000</v>
      </c>
      <c r="K359">
        <v>0</v>
      </c>
      <c r="L359">
        <v>2</v>
      </c>
    </row>
    <row r="360" spans="1:13">
      <c r="A360" t="s">
        <v>1944</v>
      </c>
      <c r="B360" t="s">
        <v>1945</v>
      </c>
      <c r="C360" t="s">
        <v>1946</v>
      </c>
      <c r="D360" t="s">
        <v>1947</v>
      </c>
      <c r="E360" t="s">
        <v>1947</v>
      </c>
      <c r="G360" t="s">
        <v>1129</v>
      </c>
      <c r="H360">
        <v>0</v>
      </c>
      <c r="I360">
        <v>0</v>
      </c>
      <c r="J360">
        <v>1000</v>
      </c>
      <c r="K360">
        <v>0</v>
      </c>
      <c r="L360">
        <v>3</v>
      </c>
    </row>
    <row r="361" spans="1:13">
      <c r="A361" t="s">
        <v>1948</v>
      </c>
      <c r="B361" t="s">
        <v>1949</v>
      </c>
      <c r="C361" t="s">
        <v>1950</v>
      </c>
      <c r="D361" t="s">
        <v>1951</v>
      </c>
      <c r="E361" t="s">
        <v>1951</v>
      </c>
      <c r="G361" t="s">
        <v>1502</v>
      </c>
      <c r="H361">
        <v>0</v>
      </c>
      <c r="I361">
        <v>0</v>
      </c>
      <c r="J361">
        <v>1000</v>
      </c>
      <c r="K361">
        <v>0</v>
      </c>
      <c r="L361">
        <v>4</v>
      </c>
      <c r="M361" t="s">
        <v>1952</v>
      </c>
    </row>
    <row r="362" spans="1:13">
      <c r="A362" t="s">
        <v>1953</v>
      </c>
      <c r="B362" t="s">
        <v>1954</v>
      </c>
      <c r="C362" t="s">
        <v>1955</v>
      </c>
      <c r="D362" t="s">
        <v>1956</v>
      </c>
      <c r="E362" t="s">
        <v>1956</v>
      </c>
      <c r="G362" t="s">
        <v>1957</v>
      </c>
      <c r="H362">
        <v>0</v>
      </c>
      <c r="I362">
        <v>0</v>
      </c>
      <c r="J362">
        <v>1000</v>
      </c>
      <c r="K362">
        <v>0</v>
      </c>
      <c r="L362">
        <v>2</v>
      </c>
    </row>
    <row r="363" spans="1:13">
      <c r="A363" t="s">
        <v>1958</v>
      </c>
      <c r="B363" t="s">
        <v>1959</v>
      </c>
      <c r="C363" t="s">
        <v>1960</v>
      </c>
      <c r="D363" t="s">
        <v>1961</v>
      </c>
      <c r="E363" t="s">
        <v>1962</v>
      </c>
      <c r="G363" t="s">
        <v>1175</v>
      </c>
      <c r="H363">
        <v>0</v>
      </c>
      <c r="I363">
        <v>0</v>
      </c>
      <c r="J363">
        <v>1000</v>
      </c>
      <c r="K363">
        <v>0</v>
      </c>
      <c r="L363">
        <v>2</v>
      </c>
    </row>
    <row r="364" spans="1:13">
      <c r="A364" t="s">
        <v>1963</v>
      </c>
      <c r="B364" t="s">
        <v>1964</v>
      </c>
      <c r="C364" t="s">
        <v>1965</v>
      </c>
      <c r="D364" t="s">
        <v>1725</v>
      </c>
      <c r="E364" t="s">
        <v>1726</v>
      </c>
      <c r="G364" t="s">
        <v>1175</v>
      </c>
      <c r="H364">
        <v>0</v>
      </c>
      <c r="I364">
        <v>0</v>
      </c>
      <c r="J364">
        <v>1000</v>
      </c>
      <c r="K364">
        <v>0</v>
      </c>
      <c r="L364">
        <v>2</v>
      </c>
    </row>
    <row r="365" spans="1:13">
      <c r="A365" t="s">
        <v>1966</v>
      </c>
      <c r="B365" t="s">
        <v>1967</v>
      </c>
      <c r="C365" t="s">
        <v>1968</v>
      </c>
      <c r="G365" t="s">
        <v>1175</v>
      </c>
      <c r="H365">
        <v>1</v>
      </c>
      <c r="I365">
        <v>-1000</v>
      </c>
      <c r="J365">
        <v>1000</v>
      </c>
      <c r="K365">
        <v>0</v>
      </c>
      <c r="L365">
        <v>1</v>
      </c>
    </row>
    <row r="366" spans="1:13">
      <c r="A366" t="s">
        <v>1969</v>
      </c>
      <c r="B366" t="s">
        <v>1180</v>
      </c>
      <c r="C366" t="s">
        <v>1970</v>
      </c>
      <c r="G366" t="s">
        <v>510</v>
      </c>
      <c r="H366">
        <v>0</v>
      </c>
      <c r="I366">
        <v>0</v>
      </c>
      <c r="J366">
        <v>1000</v>
      </c>
      <c r="K366">
        <v>0</v>
      </c>
      <c r="L366">
        <v>1</v>
      </c>
    </row>
    <row r="367" spans="1:13">
      <c r="A367" t="s">
        <v>1971</v>
      </c>
      <c r="B367" t="s">
        <v>1972</v>
      </c>
      <c r="C367" t="s">
        <v>1973</v>
      </c>
      <c r="D367" t="s">
        <v>1172</v>
      </c>
      <c r="E367" t="s">
        <v>1173</v>
      </c>
      <c r="F367" t="s">
        <v>1174</v>
      </c>
      <c r="G367" t="s">
        <v>1175</v>
      </c>
      <c r="H367">
        <v>0</v>
      </c>
      <c r="I367">
        <v>0</v>
      </c>
      <c r="J367">
        <v>1000</v>
      </c>
      <c r="K367">
        <v>0</v>
      </c>
      <c r="L367">
        <v>1</v>
      </c>
    </row>
    <row r="368" spans="1:13">
      <c r="A368" t="s">
        <v>1974</v>
      </c>
      <c r="B368" t="s">
        <v>1975</v>
      </c>
      <c r="C368" t="s">
        <v>1976</v>
      </c>
      <c r="G368" t="s">
        <v>514</v>
      </c>
      <c r="H368">
        <v>1</v>
      </c>
      <c r="I368">
        <v>-1000</v>
      </c>
      <c r="J368">
        <v>1000</v>
      </c>
      <c r="K368">
        <v>0</v>
      </c>
      <c r="L368">
        <v>1</v>
      </c>
    </row>
    <row r="369" spans="1:13">
      <c r="A369" t="s">
        <v>1977</v>
      </c>
      <c r="B369" t="s">
        <v>1180</v>
      </c>
      <c r="C369" t="s">
        <v>1978</v>
      </c>
      <c r="G369" t="s">
        <v>510</v>
      </c>
      <c r="H369">
        <v>0</v>
      </c>
      <c r="I369">
        <v>0</v>
      </c>
      <c r="J369">
        <v>1000</v>
      </c>
      <c r="K369">
        <v>0</v>
      </c>
      <c r="L369">
        <v>1</v>
      </c>
    </row>
    <row r="370" spans="1:13">
      <c r="A370" t="s">
        <v>1979</v>
      </c>
      <c r="B370" t="s">
        <v>1980</v>
      </c>
      <c r="C370" t="s">
        <v>1981</v>
      </c>
      <c r="D370" t="s">
        <v>1982</v>
      </c>
      <c r="E370" t="s">
        <v>1982</v>
      </c>
      <c r="G370" t="s">
        <v>1069</v>
      </c>
      <c r="H370">
        <v>0</v>
      </c>
      <c r="I370">
        <v>0</v>
      </c>
      <c r="J370">
        <v>1000</v>
      </c>
      <c r="K370">
        <v>0</v>
      </c>
      <c r="L370">
        <v>2</v>
      </c>
      <c r="M370" t="s">
        <v>1983</v>
      </c>
    </row>
    <row r="371" spans="1:13">
      <c r="A371" t="s">
        <v>1984</v>
      </c>
      <c r="B371" t="s">
        <v>1985</v>
      </c>
      <c r="C371" t="s">
        <v>1986</v>
      </c>
      <c r="D371" t="s">
        <v>1987</v>
      </c>
      <c r="E371" t="s">
        <v>1987</v>
      </c>
      <c r="G371" t="s">
        <v>510</v>
      </c>
      <c r="H371">
        <v>0</v>
      </c>
      <c r="I371">
        <v>0</v>
      </c>
      <c r="J371">
        <v>1000</v>
      </c>
      <c r="K371">
        <v>0</v>
      </c>
      <c r="L371">
        <v>3</v>
      </c>
    </row>
    <row r="372" spans="1:13">
      <c r="A372" t="s">
        <v>1988</v>
      </c>
      <c r="B372" t="s">
        <v>1989</v>
      </c>
      <c r="C372" t="s">
        <v>1990</v>
      </c>
      <c r="G372" t="s">
        <v>514</v>
      </c>
      <c r="H372">
        <v>1</v>
      </c>
      <c r="I372">
        <v>-1000</v>
      </c>
      <c r="J372">
        <v>1000</v>
      </c>
      <c r="K372">
        <v>0</v>
      </c>
      <c r="L372">
        <v>1</v>
      </c>
    </row>
    <row r="373" spans="1:13">
      <c r="A373" t="s">
        <v>1991</v>
      </c>
      <c r="B373" t="s">
        <v>1992</v>
      </c>
      <c r="C373" t="s">
        <v>1993</v>
      </c>
      <c r="D373" t="s">
        <v>1994</v>
      </c>
      <c r="E373" t="s">
        <v>1995</v>
      </c>
      <c r="G373" t="s">
        <v>1582</v>
      </c>
      <c r="H373">
        <v>0</v>
      </c>
      <c r="I373">
        <v>0</v>
      </c>
      <c r="J373">
        <v>1000</v>
      </c>
      <c r="K373">
        <v>0</v>
      </c>
      <c r="L373">
        <v>2</v>
      </c>
    </row>
    <row r="374" spans="1:13">
      <c r="A374" t="s">
        <v>1996</v>
      </c>
      <c r="B374" t="s">
        <v>1997</v>
      </c>
      <c r="C374" t="s">
        <v>1998</v>
      </c>
      <c r="D374" t="s">
        <v>1683</v>
      </c>
      <c r="E374" t="s">
        <v>1683</v>
      </c>
      <c r="G374" t="s">
        <v>860</v>
      </c>
      <c r="H374">
        <v>0</v>
      </c>
      <c r="I374">
        <v>0</v>
      </c>
      <c r="J374">
        <v>1000</v>
      </c>
      <c r="K374">
        <v>0</v>
      </c>
      <c r="L374">
        <v>3</v>
      </c>
      <c r="M374" t="s">
        <v>1684</v>
      </c>
    </row>
    <row r="375" spans="1:13">
      <c r="A375" t="s">
        <v>1999</v>
      </c>
      <c r="B375" t="s">
        <v>2000</v>
      </c>
      <c r="C375" t="s">
        <v>2001</v>
      </c>
      <c r="D375" t="s">
        <v>2002</v>
      </c>
      <c r="E375" t="s">
        <v>2002</v>
      </c>
      <c r="G375" t="s">
        <v>860</v>
      </c>
      <c r="H375">
        <v>0</v>
      </c>
      <c r="I375">
        <v>0</v>
      </c>
      <c r="J375">
        <v>1000</v>
      </c>
      <c r="K375">
        <v>0</v>
      </c>
      <c r="L375">
        <v>1</v>
      </c>
    </row>
    <row r="376" spans="1:13">
      <c r="A376" t="s">
        <v>2003</v>
      </c>
      <c r="B376" t="s">
        <v>2004</v>
      </c>
      <c r="C376" t="s">
        <v>2005</v>
      </c>
      <c r="D376" t="s">
        <v>2006</v>
      </c>
      <c r="E376" t="s">
        <v>2006</v>
      </c>
      <c r="G376" t="s">
        <v>2007</v>
      </c>
      <c r="H376">
        <v>0</v>
      </c>
      <c r="I376">
        <v>0</v>
      </c>
      <c r="J376">
        <v>1000</v>
      </c>
      <c r="K376">
        <v>0</v>
      </c>
      <c r="L376">
        <v>3</v>
      </c>
      <c r="M376" t="s">
        <v>2008</v>
      </c>
    </row>
    <row r="377" spans="1:13">
      <c r="A377" t="s">
        <v>2009</v>
      </c>
      <c r="B377" t="s">
        <v>2010</v>
      </c>
      <c r="C377" t="s">
        <v>2011</v>
      </c>
      <c r="D377" t="s">
        <v>2012</v>
      </c>
      <c r="E377" t="s">
        <v>2013</v>
      </c>
      <c r="G377" t="s">
        <v>2007</v>
      </c>
      <c r="H377">
        <v>0</v>
      </c>
      <c r="I377">
        <v>0</v>
      </c>
      <c r="J377">
        <v>1000</v>
      </c>
      <c r="K377">
        <v>0</v>
      </c>
      <c r="L377">
        <v>3</v>
      </c>
    </row>
    <row r="378" spans="1:13">
      <c r="A378" t="s">
        <v>2014</v>
      </c>
      <c r="B378" t="s">
        <v>2015</v>
      </c>
      <c r="C378" t="s">
        <v>2016</v>
      </c>
      <c r="D378" t="s">
        <v>2017</v>
      </c>
      <c r="E378" t="s">
        <v>2017</v>
      </c>
      <c r="G378" t="s">
        <v>2007</v>
      </c>
      <c r="H378">
        <v>0</v>
      </c>
      <c r="I378">
        <v>0</v>
      </c>
      <c r="J378">
        <v>1000</v>
      </c>
      <c r="K378">
        <v>0</v>
      </c>
      <c r="L378">
        <v>2</v>
      </c>
    </row>
    <row r="379" spans="1:13">
      <c r="A379" t="s">
        <v>2018</v>
      </c>
      <c r="B379" t="s">
        <v>2019</v>
      </c>
      <c r="C379" t="s">
        <v>2020</v>
      </c>
      <c r="D379" t="s">
        <v>2021</v>
      </c>
      <c r="E379" t="s">
        <v>2021</v>
      </c>
      <c r="G379" t="s">
        <v>1069</v>
      </c>
      <c r="H379">
        <v>0</v>
      </c>
      <c r="I379">
        <v>0</v>
      </c>
      <c r="J379">
        <v>1000</v>
      </c>
      <c r="K379">
        <v>0</v>
      </c>
      <c r="L379">
        <v>3</v>
      </c>
      <c r="M379" t="s">
        <v>2022</v>
      </c>
    </row>
    <row r="380" spans="1:13">
      <c r="A380" t="s">
        <v>2023</v>
      </c>
      <c r="B380" t="s">
        <v>2024</v>
      </c>
      <c r="C380" t="s">
        <v>2025</v>
      </c>
      <c r="D380" t="s">
        <v>2026</v>
      </c>
      <c r="E380" t="s">
        <v>2026</v>
      </c>
      <c r="G380" t="s">
        <v>1186</v>
      </c>
      <c r="H380">
        <v>0</v>
      </c>
      <c r="I380">
        <v>0</v>
      </c>
      <c r="J380">
        <v>1000</v>
      </c>
      <c r="K380">
        <v>0</v>
      </c>
      <c r="L380">
        <v>3</v>
      </c>
      <c r="M380" t="s">
        <v>2027</v>
      </c>
    </row>
    <row r="381" spans="1:13">
      <c r="A381" t="s">
        <v>2028</v>
      </c>
      <c r="B381" t="s">
        <v>2029</v>
      </c>
      <c r="C381" t="s">
        <v>2030</v>
      </c>
      <c r="D381" t="s">
        <v>2006</v>
      </c>
      <c r="E381" t="s">
        <v>2006</v>
      </c>
      <c r="G381" t="s">
        <v>1186</v>
      </c>
      <c r="H381">
        <v>0</v>
      </c>
      <c r="I381">
        <v>0</v>
      </c>
      <c r="J381">
        <v>1000</v>
      </c>
      <c r="K381">
        <v>0</v>
      </c>
      <c r="L381">
        <v>3</v>
      </c>
      <c r="M381" t="s">
        <v>2031</v>
      </c>
    </row>
    <row r="382" spans="1:13">
      <c r="A382" t="s">
        <v>2032</v>
      </c>
      <c r="B382" t="s">
        <v>2033</v>
      </c>
      <c r="C382" t="s">
        <v>2034</v>
      </c>
      <c r="D382" t="s">
        <v>2035</v>
      </c>
      <c r="E382" t="s">
        <v>2035</v>
      </c>
      <c r="F382" t="s">
        <v>2036</v>
      </c>
      <c r="G382" t="s">
        <v>1291</v>
      </c>
      <c r="H382">
        <v>0</v>
      </c>
      <c r="I382">
        <v>0</v>
      </c>
      <c r="J382">
        <v>1000</v>
      </c>
      <c r="K382">
        <v>0</v>
      </c>
      <c r="L382">
        <v>3</v>
      </c>
      <c r="M382" t="s">
        <v>2037</v>
      </c>
    </row>
    <row r="383" spans="1:13">
      <c r="A383" t="s">
        <v>2038</v>
      </c>
      <c r="B383" t="s">
        <v>2039</v>
      </c>
      <c r="C383" t="s">
        <v>2040</v>
      </c>
      <c r="D383" t="s">
        <v>2041</v>
      </c>
      <c r="E383" t="s">
        <v>2041</v>
      </c>
      <c r="G383" t="s">
        <v>2007</v>
      </c>
      <c r="H383">
        <v>0</v>
      </c>
      <c r="I383">
        <v>0</v>
      </c>
      <c r="J383">
        <v>1000</v>
      </c>
      <c r="K383">
        <v>0</v>
      </c>
      <c r="L383">
        <v>1</v>
      </c>
      <c r="M383" t="s">
        <v>2042</v>
      </c>
    </row>
    <row r="384" spans="1:13">
      <c r="A384" t="s">
        <v>2043</v>
      </c>
      <c r="B384" t="s">
        <v>2044</v>
      </c>
      <c r="C384" t="s">
        <v>2045</v>
      </c>
      <c r="D384" t="s">
        <v>2046</v>
      </c>
      <c r="E384" t="s">
        <v>2047</v>
      </c>
      <c r="G384" t="s">
        <v>1582</v>
      </c>
      <c r="H384">
        <v>0</v>
      </c>
      <c r="I384">
        <v>0</v>
      </c>
      <c r="J384">
        <v>1000</v>
      </c>
      <c r="K384">
        <v>0</v>
      </c>
      <c r="L384">
        <v>3</v>
      </c>
    </row>
    <row r="385" spans="1:13">
      <c r="A385" t="s">
        <v>2048</v>
      </c>
      <c r="B385" t="s">
        <v>2049</v>
      </c>
      <c r="C385" t="s">
        <v>2050</v>
      </c>
      <c r="D385" t="s">
        <v>2051</v>
      </c>
      <c r="E385" t="s">
        <v>2052</v>
      </c>
      <c r="G385" t="s">
        <v>1582</v>
      </c>
      <c r="H385">
        <v>0</v>
      </c>
      <c r="I385">
        <v>0</v>
      </c>
      <c r="J385">
        <v>1000</v>
      </c>
      <c r="K385">
        <v>0</v>
      </c>
      <c r="L385">
        <v>2</v>
      </c>
    </row>
    <row r="386" spans="1:13">
      <c r="A386" t="s">
        <v>2053</v>
      </c>
      <c r="B386" t="s">
        <v>2054</v>
      </c>
      <c r="C386" t="s">
        <v>2055</v>
      </c>
      <c r="D386" t="s">
        <v>2056</v>
      </c>
      <c r="E386" t="s">
        <v>2057</v>
      </c>
      <c r="G386" t="s">
        <v>1582</v>
      </c>
      <c r="H386">
        <v>0</v>
      </c>
      <c r="I386">
        <v>0</v>
      </c>
      <c r="J386">
        <v>1000</v>
      </c>
      <c r="K386">
        <v>0</v>
      </c>
      <c r="L386">
        <v>2</v>
      </c>
    </row>
    <row r="387" spans="1:13">
      <c r="A387" t="s">
        <v>2058</v>
      </c>
      <c r="B387" t="s">
        <v>2059</v>
      </c>
      <c r="C387" t="s">
        <v>2060</v>
      </c>
      <c r="D387" t="s">
        <v>2061</v>
      </c>
      <c r="E387" t="s">
        <v>2062</v>
      </c>
      <c r="G387" t="s">
        <v>1582</v>
      </c>
      <c r="H387">
        <v>0</v>
      </c>
      <c r="I387">
        <v>0</v>
      </c>
      <c r="J387">
        <v>1000</v>
      </c>
      <c r="K387">
        <v>0</v>
      </c>
      <c r="L387">
        <v>2</v>
      </c>
    </row>
    <row r="388" spans="1:13">
      <c r="A388" t="s">
        <v>2063</v>
      </c>
      <c r="B388" t="s">
        <v>2064</v>
      </c>
      <c r="C388" t="s">
        <v>2065</v>
      </c>
      <c r="D388" t="s">
        <v>2066</v>
      </c>
      <c r="E388" t="s">
        <v>2066</v>
      </c>
      <c r="G388" t="s">
        <v>1502</v>
      </c>
      <c r="H388">
        <v>0</v>
      </c>
      <c r="I388">
        <v>0</v>
      </c>
      <c r="J388">
        <v>1000</v>
      </c>
      <c r="K388">
        <v>0</v>
      </c>
      <c r="L388">
        <v>1</v>
      </c>
      <c r="M388" t="s">
        <v>2067</v>
      </c>
    </row>
    <row r="389" spans="1:13">
      <c r="A389" t="s">
        <v>2068</v>
      </c>
      <c r="B389" t="s">
        <v>2069</v>
      </c>
      <c r="C389" t="s">
        <v>2070</v>
      </c>
      <c r="D389" t="s">
        <v>2071</v>
      </c>
      <c r="E389" t="s">
        <v>2071</v>
      </c>
      <c r="G389" t="s">
        <v>1502</v>
      </c>
      <c r="H389">
        <v>1</v>
      </c>
      <c r="I389">
        <v>-1000</v>
      </c>
      <c r="J389">
        <v>1000</v>
      </c>
      <c r="K389">
        <v>0</v>
      </c>
      <c r="L389">
        <v>4</v>
      </c>
      <c r="M389" t="s">
        <v>2072</v>
      </c>
    </row>
    <row r="390" spans="1:13">
      <c r="A390" t="s">
        <v>2073</v>
      </c>
      <c r="B390" t="s">
        <v>2074</v>
      </c>
      <c r="C390" t="s">
        <v>2075</v>
      </c>
      <c r="D390" t="s">
        <v>2071</v>
      </c>
      <c r="E390" t="s">
        <v>2071</v>
      </c>
      <c r="G390" t="s">
        <v>1502</v>
      </c>
      <c r="H390">
        <v>1</v>
      </c>
      <c r="I390">
        <v>-1000</v>
      </c>
      <c r="J390">
        <v>1000</v>
      </c>
      <c r="K390">
        <v>0</v>
      </c>
      <c r="L390">
        <v>4</v>
      </c>
      <c r="M390" t="s">
        <v>2072</v>
      </c>
    </row>
    <row r="391" spans="1:13">
      <c r="A391" t="s">
        <v>2076</v>
      </c>
      <c r="B391" t="s">
        <v>2077</v>
      </c>
      <c r="C391" t="s">
        <v>2078</v>
      </c>
      <c r="D391" t="s">
        <v>2079</v>
      </c>
      <c r="E391" t="s">
        <v>2080</v>
      </c>
      <c r="G391" t="s">
        <v>2081</v>
      </c>
      <c r="H391">
        <v>0</v>
      </c>
      <c r="I391">
        <v>0</v>
      </c>
      <c r="J391">
        <v>1000</v>
      </c>
      <c r="K391">
        <v>0</v>
      </c>
      <c r="L391">
        <v>3</v>
      </c>
      <c r="M391" t="s">
        <v>2082</v>
      </c>
    </row>
    <row r="392" spans="1:13">
      <c r="A392" t="s">
        <v>2083</v>
      </c>
      <c r="B392" t="s">
        <v>2084</v>
      </c>
      <c r="C392" t="s">
        <v>2085</v>
      </c>
      <c r="D392" t="s">
        <v>2079</v>
      </c>
      <c r="E392" t="s">
        <v>2080</v>
      </c>
      <c r="G392" t="s">
        <v>2081</v>
      </c>
      <c r="H392">
        <v>0</v>
      </c>
      <c r="I392">
        <v>0</v>
      </c>
      <c r="J392">
        <v>1000</v>
      </c>
      <c r="K392">
        <v>0</v>
      </c>
      <c r="L392">
        <v>3</v>
      </c>
      <c r="M392" t="s">
        <v>2082</v>
      </c>
    </row>
    <row r="393" spans="1:13">
      <c r="A393" t="s">
        <v>2086</v>
      </c>
      <c r="B393" t="s">
        <v>2087</v>
      </c>
      <c r="C393" t="s">
        <v>2088</v>
      </c>
      <c r="D393" t="s">
        <v>2079</v>
      </c>
      <c r="E393" t="s">
        <v>2080</v>
      </c>
      <c r="G393" t="s">
        <v>2081</v>
      </c>
      <c r="H393">
        <v>0</v>
      </c>
      <c r="I393">
        <v>0</v>
      </c>
      <c r="J393">
        <v>1000</v>
      </c>
      <c r="K393">
        <v>0</v>
      </c>
      <c r="L393">
        <v>3</v>
      </c>
      <c r="M393" t="s">
        <v>2082</v>
      </c>
    </row>
    <row r="394" spans="1:13">
      <c r="A394" t="s">
        <v>2089</v>
      </c>
      <c r="B394" t="s">
        <v>2090</v>
      </c>
      <c r="C394" t="s">
        <v>2091</v>
      </c>
      <c r="D394" t="s">
        <v>2092</v>
      </c>
      <c r="E394" t="s">
        <v>2092</v>
      </c>
      <c r="F394" t="s">
        <v>2093</v>
      </c>
      <c r="G394" t="s">
        <v>2094</v>
      </c>
      <c r="H394">
        <v>1</v>
      </c>
      <c r="I394">
        <v>-1000</v>
      </c>
      <c r="J394">
        <v>1000</v>
      </c>
      <c r="K394">
        <v>0</v>
      </c>
      <c r="L394">
        <v>3</v>
      </c>
      <c r="M394" t="s">
        <v>2095</v>
      </c>
    </row>
    <row r="395" spans="1:13">
      <c r="A395" t="s">
        <v>2096</v>
      </c>
      <c r="B395" t="s">
        <v>2097</v>
      </c>
      <c r="C395" t="s">
        <v>2098</v>
      </c>
      <c r="D395" t="s">
        <v>2099</v>
      </c>
      <c r="E395" t="s">
        <v>2099</v>
      </c>
      <c r="F395" t="s">
        <v>2100</v>
      </c>
      <c r="G395" t="s">
        <v>2094</v>
      </c>
      <c r="H395">
        <v>0</v>
      </c>
      <c r="I395">
        <v>0</v>
      </c>
      <c r="J395">
        <v>1000</v>
      </c>
      <c r="K395">
        <v>0</v>
      </c>
      <c r="L395">
        <v>3</v>
      </c>
      <c r="M395" t="s">
        <v>2101</v>
      </c>
    </row>
    <row r="396" spans="1:13">
      <c r="A396" t="s">
        <v>2102</v>
      </c>
      <c r="B396" t="s">
        <v>2103</v>
      </c>
      <c r="C396" t="s">
        <v>2104</v>
      </c>
      <c r="D396" t="s">
        <v>1035</v>
      </c>
      <c r="E396" t="s">
        <v>1035</v>
      </c>
      <c r="G396" t="s">
        <v>807</v>
      </c>
      <c r="H396">
        <v>1</v>
      </c>
      <c r="I396">
        <v>-1000</v>
      </c>
      <c r="J396">
        <v>1000</v>
      </c>
      <c r="K396">
        <v>0</v>
      </c>
      <c r="L396">
        <v>4</v>
      </c>
      <c r="M396" t="s">
        <v>2105</v>
      </c>
    </row>
    <row r="397" spans="1:13">
      <c r="A397" t="s">
        <v>2106</v>
      </c>
      <c r="B397" t="s">
        <v>2107</v>
      </c>
      <c r="C397" t="s">
        <v>2108</v>
      </c>
      <c r="D397" t="s">
        <v>2109</v>
      </c>
      <c r="E397" t="s">
        <v>2109</v>
      </c>
      <c r="G397" t="s">
        <v>1348</v>
      </c>
      <c r="H397">
        <v>0</v>
      </c>
      <c r="I397">
        <v>0</v>
      </c>
      <c r="J397">
        <v>1000</v>
      </c>
      <c r="K397">
        <v>0</v>
      </c>
      <c r="L397">
        <v>3</v>
      </c>
    </row>
    <row r="398" spans="1:13">
      <c r="A398" t="s">
        <v>2110</v>
      </c>
      <c r="B398" t="s">
        <v>2111</v>
      </c>
      <c r="C398" t="s">
        <v>2112</v>
      </c>
      <c r="G398" t="s">
        <v>510</v>
      </c>
      <c r="H398">
        <v>0</v>
      </c>
      <c r="I398">
        <v>0</v>
      </c>
      <c r="J398">
        <v>1000</v>
      </c>
      <c r="K398">
        <v>0</v>
      </c>
      <c r="L398">
        <v>1</v>
      </c>
    </row>
    <row r="399" spans="1:13">
      <c r="A399" t="s">
        <v>2113</v>
      </c>
      <c r="B399" t="s">
        <v>2114</v>
      </c>
      <c r="C399" t="s">
        <v>2115</v>
      </c>
      <c r="G399" t="s">
        <v>514</v>
      </c>
      <c r="H399">
        <v>1</v>
      </c>
      <c r="I399">
        <v>-1000</v>
      </c>
      <c r="J399">
        <v>1000</v>
      </c>
      <c r="K399">
        <v>0</v>
      </c>
      <c r="L399">
        <v>1</v>
      </c>
    </row>
    <row r="400" spans="1:13">
      <c r="A400" t="s">
        <v>2116</v>
      </c>
      <c r="B400" t="s">
        <v>2117</v>
      </c>
      <c r="C400" t="s">
        <v>2118</v>
      </c>
      <c r="D400" t="s">
        <v>2119</v>
      </c>
      <c r="E400" t="s">
        <v>2119</v>
      </c>
      <c r="G400" t="s">
        <v>2120</v>
      </c>
      <c r="H400">
        <v>0</v>
      </c>
      <c r="I400">
        <v>0</v>
      </c>
      <c r="J400">
        <v>1000</v>
      </c>
      <c r="K400">
        <v>0</v>
      </c>
      <c r="L400">
        <v>4</v>
      </c>
    </row>
    <row r="401" spans="1:13">
      <c r="A401" t="s">
        <v>2121</v>
      </c>
      <c r="B401" t="s">
        <v>2122</v>
      </c>
      <c r="C401" t="s">
        <v>2123</v>
      </c>
      <c r="D401" t="s">
        <v>2124</v>
      </c>
      <c r="E401" t="s">
        <v>2124</v>
      </c>
      <c r="G401" t="s">
        <v>2120</v>
      </c>
      <c r="H401">
        <v>1</v>
      </c>
      <c r="I401">
        <v>-1000</v>
      </c>
      <c r="J401">
        <v>1000</v>
      </c>
      <c r="K401">
        <v>0</v>
      </c>
      <c r="L401">
        <v>4</v>
      </c>
    </row>
    <row r="402" spans="1:13">
      <c r="A402" t="s">
        <v>2125</v>
      </c>
      <c r="B402" t="s">
        <v>2126</v>
      </c>
      <c r="C402" t="s">
        <v>2127</v>
      </c>
      <c r="D402" t="s">
        <v>2128</v>
      </c>
      <c r="E402" t="s">
        <v>2128</v>
      </c>
      <c r="F402" t="s">
        <v>2129</v>
      </c>
      <c r="G402" t="s">
        <v>526</v>
      </c>
      <c r="H402">
        <v>0</v>
      </c>
      <c r="I402">
        <v>0</v>
      </c>
      <c r="J402">
        <v>1000</v>
      </c>
      <c r="K402">
        <v>0</v>
      </c>
      <c r="L402">
        <v>2</v>
      </c>
      <c r="M402" t="s">
        <v>2130</v>
      </c>
    </row>
    <row r="403" spans="1:13">
      <c r="A403" t="s">
        <v>2131</v>
      </c>
      <c r="B403" t="s">
        <v>2132</v>
      </c>
      <c r="C403" t="s">
        <v>2133</v>
      </c>
      <c r="D403" t="s">
        <v>2128</v>
      </c>
      <c r="E403" t="s">
        <v>2128</v>
      </c>
      <c r="F403" t="s">
        <v>2129</v>
      </c>
      <c r="G403" t="s">
        <v>526</v>
      </c>
      <c r="H403">
        <v>0</v>
      </c>
      <c r="I403">
        <v>0</v>
      </c>
      <c r="J403">
        <v>1000</v>
      </c>
      <c r="K403">
        <v>0</v>
      </c>
      <c r="L403">
        <v>2</v>
      </c>
      <c r="M403" t="s">
        <v>2130</v>
      </c>
    </row>
    <row r="404" spans="1:13">
      <c r="A404" t="s">
        <v>2134</v>
      </c>
      <c r="B404" t="s">
        <v>2135</v>
      </c>
      <c r="C404" t="s">
        <v>2136</v>
      </c>
      <c r="D404" t="s">
        <v>2128</v>
      </c>
      <c r="E404" t="s">
        <v>2128</v>
      </c>
      <c r="F404" t="s">
        <v>2129</v>
      </c>
      <c r="G404" t="s">
        <v>526</v>
      </c>
      <c r="H404">
        <v>0</v>
      </c>
      <c r="I404">
        <v>0</v>
      </c>
      <c r="J404">
        <v>1000</v>
      </c>
      <c r="K404">
        <v>0</v>
      </c>
      <c r="L404">
        <v>2</v>
      </c>
      <c r="M404" t="s">
        <v>2130</v>
      </c>
    </row>
    <row r="405" spans="1:13">
      <c r="A405" t="s">
        <v>2137</v>
      </c>
      <c r="B405" t="s">
        <v>2138</v>
      </c>
      <c r="C405" t="s">
        <v>2139</v>
      </c>
      <c r="D405" t="s">
        <v>2128</v>
      </c>
      <c r="E405" t="s">
        <v>2128</v>
      </c>
      <c r="F405" t="s">
        <v>2129</v>
      </c>
      <c r="G405" t="s">
        <v>526</v>
      </c>
      <c r="H405">
        <v>0</v>
      </c>
      <c r="I405">
        <v>0</v>
      </c>
      <c r="J405">
        <v>1000</v>
      </c>
      <c r="K405">
        <v>0</v>
      </c>
      <c r="L405">
        <v>2</v>
      </c>
      <c r="M405" t="s">
        <v>2130</v>
      </c>
    </row>
    <row r="406" spans="1:13">
      <c r="A406" t="s">
        <v>2140</v>
      </c>
      <c r="B406" t="s">
        <v>2141</v>
      </c>
      <c r="C406" t="s">
        <v>2142</v>
      </c>
      <c r="D406" t="s">
        <v>2128</v>
      </c>
      <c r="E406" t="s">
        <v>2128</v>
      </c>
      <c r="F406" t="s">
        <v>2129</v>
      </c>
      <c r="G406" t="s">
        <v>526</v>
      </c>
      <c r="H406">
        <v>0</v>
      </c>
      <c r="I406">
        <v>0</v>
      </c>
      <c r="J406">
        <v>1000</v>
      </c>
      <c r="K406">
        <v>0</v>
      </c>
      <c r="L406">
        <v>2</v>
      </c>
      <c r="M406" t="s">
        <v>2130</v>
      </c>
    </row>
    <row r="407" spans="1:13">
      <c r="A407" t="s">
        <v>2143</v>
      </c>
      <c r="B407" t="s">
        <v>2144</v>
      </c>
      <c r="C407" t="s">
        <v>2145</v>
      </c>
      <c r="D407" t="s">
        <v>2128</v>
      </c>
      <c r="E407" t="s">
        <v>2128</v>
      </c>
      <c r="F407" t="s">
        <v>2129</v>
      </c>
      <c r="G407" t="s">
        <v>526</v>
      </c>
      <c r="H407">
        <v>0</v>
      </c>
      <c r="I407">
        <v>0</v>
      </c>
      <c r="J407">
        <v>1000</v>
      </c>
      <c r="K407">
        <v>0</v>
      </c>
      <c r="L407">
        <v>2</v>
      </c>
      <c r="M407" t="s">
        <v>2130</v>
      </c>
    </row>
    <row r="408" spans="1:13">
      <c r="A408" t="s">
        <v>2146</v>
      </c>
      <c r="B408" t="s">
        <v>2147</v>
      </c>
      <c r="C408" t="s">
        <v>2148</v>
      </c>
      <c r="D408" t="s">
        <v>2128</v>
      </c>
      <c r="E408" t="s">
        <v>2128</v>
      </c>
      <c r="F408" t="s">
        <v>2129</v>
      </c>
      <c r="G408" t="s">
        <v>526</v>
      </c>
      <c r="H408">
        <v>0</v>
      </c>
      <c r="I408">
        <v>0</v>
      </c>
      <c r="J408">
        <v>1000</v>
      </c>
      <c r="K408">
        <v>0</v>
      </c>
      <c r="L408">
        <v>2</v>
      </c>
      <c r="M408" t="s">
        <v>2130</v>
      </c>
    </row>
    <row r="409" spans="1:13">
      <c r="A409" t="s">
        <v>2149</v>
      </c>
      <c r="B409" t="s">
        <v>2150</v>
      </c>
      <c r="C409" t="s">
        <v>2151</v>
      </c>
      <c r="D409" t="s">
        <v>1383</v>
      </c>
      <c r="E409" t="s">
        <v>1383</v>
      </c>
      <c r="G409" t="s">
        <v>1502</v>
      </c>
      <c r="H409">
        <v>0</v>
      </c>
      <c r="I409">
        <v>0</v>
      </c>
      <c r="J409">
        <v>1000</v>
      </c>
      <c r="K409">
        <v>0</v>
      </c>
      <c r="L409">
        <v>1</v>
      </c>
    </row>
    <row r="410" spans="1:13">
      <c r="A410" t="s">
        <v>2152</v>
      </c>
      <c r="B410" t="s">
        <v>2153</v>
      </c>
      <c r="C410" t="s">
        <v>2154</v>
      </c>
      <c r="D410" t="s">
        <v>2155</v>
      </c>
      <c r="E410" t="s">
        <v>2156</v>
      </c>
      <c r="F410" t="s">
        <v>2157</v>
      </c>
      <c r="G410" t="s">
        <v>1430</v>
      </c>
      <c r="H410">
        <v>0</v>
      </c>
      <c r="I410">
        <v>0</v>
      </c>
      <c r="J410">
        <v>1000</v>
      </c>
      <c r="K410">
        <v>0</v>
      </c>
      <c r="L410">
        <v>3</v>
      </c>
    </row>
    <row r="411" spans="1:13">
      <c r="A411" t="s">
        <v>2158</v>
      </c>
      <c r="B411" t="s">
        <v>2159</v>
      </c>
      <c r="C411" t="s">
        <v>2160</v>
      </c>
      <c r="D411" t="s">
        <v>2161</v>
      </c>
      <c r="E411" t="s">
        <v>2161</v>
      </c>
      <c r="G411" t="s">
        <v>1589</v>
      </c>
      <c r="H411">
        <v>0</v>
      </c>
      <c r="I411">
        <v>0</v>
      </c>
      <c r="J411">
        <v>1000</v>
      </c>
      <c r="K411">
        <v>0</v>
      </c>
      <c r="L411">
        <v>1</v>
      </c>
      <c r="M411" t="s">
        <v>2162</v>
      </c>
    </row>
    <row r="412" spans="1:13">
      <c r="A412" t="s">
        <v>2163</v>
      </c>
      <c r="B412" t="s">
        <v>2164</v>
      </c>
      <c r="C412" t="s">
        <v>2165</v>
      </c>
      <c r="D412" t="s">
        <v>2166</v>
      </c>
      <c r="E412" t="s">
        <v>2167</v>
      </c>
      <c r="G412" t="s">
        <v>1502</v>
      </c>
      <c r="H412">
        <v>0</v>
      </c>
      <c r="I412">
        <v>0</v>
      </c>
      <c r="J412">
        <v>1000</v>
      </c>
      <c r="K412">
        <v>0</v>
      </c>
      <c r="L412">
        <v>4</v>
      </c>
      <c r="M412" t="s">
        <v>2168</v>
      </c>
    </row>
    <row r="413" spans="1:13">
      <c r="A413" t="s">
        <v>2169</v>
      </c>
      <c r="B413" t="s">
        <v>2164</v>
      </c>
      <c r="C413" t="s">
        <v>2170</v>
      </c>
      <c r="D413" t="s">
        <v>2166</v>
      </c>
      <c r="E413" t="s">
        <v>2167</v>
      </c>
      <c r="G413" t="s">
        <v>1502</v>
      </c>
      <c r="H413">
        <v>0</v>
      </c>
      <c r="I413">
        <v>0</v>
      </c>
      <c r="J413">
        <v>1000</v>
      </c>
      <c r="K413">
        <v>0</v>
      </c>
      <c r="L413">
        <v>4</v>
      </c>
      <c r="M413" t="s">
        <v>2168</v>
      </c>
    </row>
    <row r="414" spans="1:13">
      <c r="A414" t="s">
        <v>2171</v>
      </c>
      <c r="B414" t="s">
        <v>2172</v>
      </c>
      <c r="C414" t="s">
        <v>2173</v>
      </c>
      <c r="D414" t="s">
        <v>2174</v>
      </c>
      <c r="E414" t="s">
        <v>2174</v>
      </c>
      <c r="G414" t="s">
        <v>1369</v>
      </c>
      <c r="H414">
        <v>0</v>
      </c>
      <c r="I414">
        <v>0</v>
      </c>
      <c r="J414">
        <v>1000</v>
      </c>
      <c r="K414">
        <v>0</v>
      </c>
      <c r="L414">
        <v>4</v>
      </c>
      <c r="M414" t="s">
        <v>2175</v>
      </c>
    </row>
    <row r="415" spans="1:13">
      <c r="A415" t="s">
        <v>2176</v>
      </c>
      <c r="B415" t="s">
        <v>2177</v>
      </c>
      <c r="C415" t="s">
        <v>2178</v>
      </c>
      <c r="D415" t="s">
        <v>2179</v>
      </c>
      <c r="E415" t="s">
        <v>2179</v>
      </c>
      <c r="G415" t="s">
        <v>807</v>
      </c>
      <c r="H415">
        <v>1</v>
      </c>
      <c r="I415">
        <v>-1000</v>
      </c>
      <c r="J415">
        <v>1000</v>
      </c>
      <c r="K415">
        <v>0</v>
      </c>
      <c r="L415">
        <v>4</v>
      </c>
      <c r="M415" t="s">
        <v>2180</v>
      </c>
    </row>
    <row r="416" spans="1:13">
      <c r="A416" t="s">
        <v>2181</v>
      </c>
      <c r="B416" t="s">
        <v>2182</v>
      </c>
      <c r="C416" t="s">
        <v>2183</v>
      </c>
      <c r="D416" t="s">
        <v>2184</v>
      </c>
      <c r="E416" t="s">
        <v>2184</v>
      </c>
      <c r="G416" t="s">
        <v>620</v>
      </c>
      <c r="H416">
        <v>0</v>
      </c>
      <c r="I416">
        <v>0</v>
      </c>
      <c r="J416">
        <v>1000</v>
      </c>
      <c r="K416">
        <v>0</v>
      </c>
      <c r="L416">
        <v>4</v>
      </c>
      <c r="M416" t="s">
        <v>2185</v>
      </c>
    </row>
    <row r="417" spans="1:15">
      <c r="A417" t="s">
        <v>2186</v>
      </c>
      <c r="B417" t="s">
        <v>2187</v>
      </c>
      <c r="C417" t="s">
        <v>2188</v>
      </c>
      <c r="D417" t="s">
        <v>2184</v>
      </c>
      <c r="E417" t="s">
        <v>2184</v>
      </c>
      <c r="G417" t="s">
        <v>620</v>
      </c>
      <c r="H417">
        <v>0</v>
      </c>
      <c r="I417">
        <v>0</v>
      </c>
      <c r="J417">
        <v>1000</v>
      </c>
      <c r="K417">
        <v>0</v>
      </c>
      <c r="L417">
        <v>4</v>
      </c>
      <c r="M417" t="s">
        <v>2185</v>
      </c>
    </row>
    <row r="418" spans="1:15">
      <c r="A418" t="s">
        <v>2189</v>
      </c>
      <c r="B418" t="s">
        <v>2190</v>
      </c>
      <c r="C418" t="s">
        <v>2191</v>
      </c>
      <c r="D418" t="s">
        <v>2192</v>
      </c>
      <c r="E418" t="s">
        <v>2192</v>
      </c>
      <c r="F418" t="s">
        <v>2193</v>
      </c>
      <c r="G418" t="s">
        <v>495</v>
      </c>
      <c r="H418">
        <v>0</v>
      </c>
      <c r="I418">
        <v>0</v>
      </c>
      <c r="J418">
        <v>1000</v>
      </c>
      <c r="K418">
        <v>0</v>
      </c>
      <c r="L418">
        <v>4</v>
      </c>
      <c r="O418" t="s">
        <v>502</v>
      </c>
    </row>
    <row r="419" spans="1:15">
      <c r="A419" t="s">
        <v>2194</v>
      </c>
      <c r="B419" t="s">
        <v>2195</v>
      </c>
      <c r="C419" t="s">
        <v>2196</v>
      </c>
      <c r="D419" t="s">
        <v>2197</v>
      </c>
      <c r="E419" t="s">
        <v>2197</v>
      </c>
      <c r="G419" t="s">
        <v>2120</v>
      </c>
      <c r="H419">
        <v>0</v>
      </c>
      <c r="I419">
        <v>0</v>
      </c>
      <c r="J419">
        <v>1000</v>
      </c>
      <c r="K419">
        <v>0</v>
      </c>
      <c r="L419">
        <v>4</v>
      </c>
      <c r="M419" t="s">
        <v>2198</v>
      </c>
    </row>
    <row r="420" spans="1:15">
      <c r="A420" t="s">
        <v>2199</v>
      </c>
      <c r="B420" t="s">
        <v>2200</v>
      </c>
      <c r="C420" t="s">
        <v>2201</v>
      </c>
      <c r="D420" t="s">
        <v>2202</v>
      </c>
      <c r="E420" t="s">
        <v>2203</v>
      </c>
      <c r="G420" t="s">
        <v>2120</v>
      </c>
      <c r="H420">
        <v>0</v>
      </c>
      <c r="I420">
        <v>0</v>
      </c>
      <c r="J420">
        <v>1000</v>
      </c>
      <c r="K420">
        <v>0</v>
      </c>
      <c r="L420">
        <v>4</v>
      </c>
      <c r="M420" t="s">
        <v>2204</v>
      </c>
    </row>
    <row r="421" spans="1:15">
      <c r="A421" t="s">
        <v>2205</v>
      </c>
      <c r="B421" t="s">
        <v>2206</v>
      </c>
      <c r="C421" t="s">
        <v>2207</v>
      </c>
      <c r="D421" t="s">
        <v>2208</v>
      </c>
      <c r="E421" t="s">
        <v>2208</v>
      </c>
      <c r="G421" t="s">
        <v>1013</v>
      </c>
      <c r="H421">
        <v>1</v>
      </c>
      <c r="I421">
        <v>-1000</v>
      </c>
      <c r="J421">
        <v>1000</v>
      </c>
      <c r="K421">
        <v>0</v>
      </c>
      <c r="L421">
        <v>3</v>
      </c>
      <c r="M421" t="s">
        <v>2209</v>
      </c>
    </row>
    <row r="422" spans="1:15">
      <c r="A422" t="s">
        <v>2210</v>
      </c>
      <c r="B422" t="s">
        <v>2211</v>
      </c>
      <c r="C422" t="s">
        <v>2212</v>
      </c>
      <c r="D422" t="s">
        <v>1012</v>
      </c>
      <c r="E422" t="s">
        <v>1012</v>
      </c>
      <c r="G422" t="s">
        <v>1013</v>
      </c>
      <c r="H422">
        <v>0</v>
      </c>
      <c r="I422">
        <v>0</v>
      </c>
      <c r="J422">
        <v>1000</v>
      </c>
      <c r="K422">
        <v>0</v>
      </c>
      <c r="L422">
        <v>2</v>
      </c>
      <c r="M422" t="s">
        <v>2213</v>
      </c>
    </row>
    <row r="423" spans="1:15">
      <c r="A423" t="s">
        <v>2214</v>
      </c>
      <c r="B423" t="s">
        <v>2215</v>
      </c>
      <c r="C423" t="s">
        <v>2216</v>
      </c>
      <c r="G423" t="s">
        <v>828</v>
      </c>
      <c r="H423">
        <v>0</v>
      </c>
      <c r="I423">
        <v>0</v>
      </c>
      <c r="J423">
        <v>1000</v>
      </c>
      <c r="K423">
        <v>0</v>
      </c>
      <c r="L423">
        <v>1</v>
      </c>
    </row>
    <row r="424" spans="1:15">
      <c r="A424" t="s">
        <v>2217</v>
      </c>
      <c r="B424" t="s">
        <v>2218</v>
      </c>
      <c r="C424" t="s">
        <v>2219</v>
      </c>
      <c r="D424" t="s">
        <v>2220</v>
      </c>
      <c r="E424" t="s">
        <v>2220</v>
      </c>
      <c r="G424" t="s">
        <v>1013</v>
      </c>
      <c r="H424">
        <v>0</v>
      </c>
      <c r="I424">
        <v>0</v>
      </c>
      <c r="J424">
        <v>1000</v>
      </c>
      <c r="K424">
        <v>0</v>
      </c>
      <c r="L424">
        <v>1</v>
      </c>
    </row>
    <row r="425" spans="1:15">
      <c r="A425" t="s">
        <v>2221</v>
      </c>
      <c r="B425" t="s">
        <v>2222</v>
      </c>
      <c r="C425" t="s">
        <v>2223</v>
      </c>
      <c r="D425" t="s">
        <v>2220</v>
      </c>
      <c r="E425" t="s">
        <v>2220</v>
      </c>
      <c r="G425" t="s">
        <v>1013</v>
      </c>
      <c r="H425">
        <v>1</v>
      </c>
      <c r="I425">
        <v>-1000</v>
      </c>
      <c r="J425">
        <v>1000</v>
      </c>
      <c r="K425">
        <v>0</v>
      </c>
      <c r="L425">
        <v>1</v>
      </c>
    </row>
    <row r="426" spans="1:15">
      <c r="A426" t="s">
        <v>2224</v>
      </c>
      <c r="B426" t="s">
        <v>2225</v>
      </c>
      <c r="C426" t="s">
        <v>2226</v>
      </c>
      <c r="D426" t="s">
        <v>2227</v>
      </c>
      <c r="E426" t="s">
        <v>2227</v>
      </c>
      <c r="G426" t="s">
        <v>1502</v>
      </c>
      <c r="H426">
        <v>0</v>
      </c>
      <c r="I426">
        <v>0</v>
      </c>
      <c r="J426">
        <v>1000</v>
      </c>
      <c r="K426">
        <v>0</v>
      </c>
      <c r="L426">
        <v>4</v>
      </c>
      <c r="M426" t="s">
        <v>2228</v>
      </c>
    </row>
    <row r="427" spans="1:15">
      <c r="A427" t="s">
        <v>2229</v>
      </c>
      <c r="B427" t="s">
        <v>2230</v>
      </c>
      <c r="C427" t="s">
        <v>2231</v>
      </c>
      <c r="D427" t="s">
        <v>2227</v>
      </c>
      <c r="E427" t="s">
        <v>2227</v>
      </c>
      <c r="G427" t="s">
        <v>1502</v>
      </c>
      <c r="H427">
        <v>0</v>
      </c>
      <c r="I427">
        <v>0</v>
      </c>
      <c r="J427">
        <v>1000</v>
      </c>
      <c r="K427">
        <v>0</v>
      </c>
      <c r="L427">
        <v>3</v>
      </c>
    </row>
    <row r="428" spans="1:15">
      <c r="A428" t="s">
        <v>2232</v>
      </c>
      <c r="B428" t="s">
        <v>2233</v>
      </c>
      <c r="C428" t="s">
        <v>2234</v>
      </c>
      <c r="D428" t="s">
        <v>2235</v>
      </c>
      <c r="E428" t="s">
        <v>2235</v>
      </c>
      <c r="G428" t="s">
        <v>1502</v>
      </c>
      <c r="H428">
        <v>1</v>
      </c>
      <c r="I428">
        <v>-1000</v>
      </c>
      <c r="J428">
        <v>1000</v>
      </c>
      <c r="K428">
        <v>0</v>
      </c>
      <c r="L428">
        <v>4</v>
      </c>
      <c r="M428" t="s">
        <v>2236</v>
      </c>
    </row>
    <row r="429" spans="1:15">
      <c r="A429" t="s">
        <v>2237</v>
      </c>
      <c r="B429" t="s">
        <v>2238</v>
      </c>
      <c r="C429" t="s">
        <v>2239</v>
      </c>
      <c r="G429" t="s">
        <v>1651</v>
      </c>
      <c r="H429">
        <v>0</v>
      </c>
      <c r="I429">
        <v>0</v>
      </c>
      <c r="J429">
        <v>1000</v>
      </c>
      <c r="K429">
        <v>0</v>
      </c>
      <c r="L429">
        <v>1</v>
      </c>
    </row>
    <row r="430" spans="1:15">
      <c r="A430" t="s">
        <v>2240</v>
      </c>
      <c r="B430" t="s">
        <v>2241</v>
      </c>
      <c r="C430" t="s">
        <v>2242</v>
      </c>
      <c r="D430" t="s">
        <v>2243</v>
      </c>
      <c r="E430" t="s">
        <v>2244</v>
      </c>
      <c r="G430" t="s">
        <v>840</v>
      </c>
      <c r="H430">
        <v>0</v>
      </c>
      <c r="I430">
        <v>0</v>
      </c>
      <c r="J430">
        <v>1000</v>
      </c>
      <c r="K430">
        <v>0</v>
      </c>
      <c r="L430">
        <v>1</v>
      </c>
    </row>
    <row r="431" spans="1:15">
      <c r="A431" t="s">
        <v>2245</v>
      </c>
      <c r="B431" t="s">
        <v>2246</v>
      </c>
      <c r="C431" t="s">
        <v>2247</v>
      </c>
      <c r="D431" t="s">
        <v>1428</v>
      </c>
      <c r="E431" t="s">
        <v>1428</v>
      </c>
      <c r="F431" t="s">
        <v>1429</v>
      </c>
      <c r="G431" t="s">
        <v>1430</v>
      </c>
      <c r="H431">
        <v>0</v>
      </c>
      <c r="I431">
        <v>0</v>
      </c>
      <c r="J431">
        <v>1000</v>
      </c>
      <c r="K431">
        <v>0</v>
      </c>
      <c r="L431">
        <v>2</v>
      </c>
      <c r="M431" t="s">
        <v>2248</v>
      </c>
    </row>
    <row r="432" spans="1:15">
      <c r="A432" t="s">
        <v>2249</v>
      </c>
      <c r="B432" t="s">
        <v>2250</v>
      </c>
      <c r="C432" t="s">
        <v>2251</v>
      </c>
      <c r="D432" t="s">
        <v>2252</v>
      </c>
      <c r="E432" t="s">
        <v>2253</v>
      </c>
      <c r="G432" t="s">
        <v>1013</v>
      </c>
      <c r="H432">
        <v>0</v>
      </c>
      <c r="I432">
        <v>0</v>
      </c>
      <c r="J432">
        <v>1000</v>
      </c>
      <c r="K432">
        <v>0</v>
      </c>
      <c r="L432">
        <v>2</v>
      </c>
      <c r="M432" t="s">
        <v>2254</v>
      </c>
    </row>
    <row r="433" spans="1:13">
      <c r="A433" t="s">
        <v>2255</v>
      </c>
      <c r="B433" t="s">
        <v>2256</v>
      </c>
      <c r="C433" t="s">
        <v>2257</v>
      </c>
      <c r="D433" t="s">
        <v>2258</v>
      </c>
      <c r="E433" t="s">
        <v>2258</v>
      </c>
      <c r="G433" t="s">
        <v>1369</v>
      </c>
      <c r="H433">
        <v>1</v>
      </c>
      <c r="I433">
        <v>-1000</v>
      </c>
      <c r="J433">
        <v>1000</v>
      </c>
      <c r="K433">
        <v>0</v>
      </c>
      <c r="L433">
        <v>4</v>
      </c>
      <c r="M433" t="s">
        <v>2259</v>
      </c>
    </row>
    <row r="434" spans="1:13">
      <c r="A434" t="s">
        <v>2260</v>
      </c>
      <c r="B434" t="s">
        <v>2261</v>
      </c>
      <c r="C434" t="s">
        <v>2262</v>
      </c>
      <c r="D434" t="s">
        <v>2263</v>
      </c>
      <c r="E434" t="s">
        <v>2263</v>
      </c>
      <c r="G434" t="s">
        <v>1369</v>
      </c>
      <c r="H434">
        <v>0</v>
      </c>
      <c r="I434">
        <v>0</v>
      </c>
      <c r="J434">
        <v>1000</v>
      </c>
      <c r="K434">
        <v>0</v>
      </c>
      <c r="L434">
        <v>4</v>
      </c>
      <c r="M434" t="s">
        <v>2264</v>
      </c>
    </row>
    <row r="435" spans="1:13">
      <c r="A435" t="s">
        <v>2265</v>
      </c>
      <c r="B435" t="s">
        <v>2266</v>
      </c>
      <c r="C435" t="s">
        <v>2267</v>
      </c>
      <c r="D435" t="s">
        <v>2268</v>
      </c>
      <c r="E435" t="s">
        <v>2268</v>
      </c>
      <c r="G435" t="s">
        <v>840</v>
      </c>
      <c r="H435">
        <v>0</v>
      </c>
      <c r="I435">
        <v>0</v>
      </c>
      <c r="J435">
        <v>1000</v>
      </c>
      <c r="K435">
        <v>0</v>
      </c>
      <c r="L435">
        <v>1</v>
      </c>
    </row>
    <row r="436" spans="1:13">
      <c r="A436" t="s">
        <v>2269</v>
      </c>
      <c r="B436" t="s">
        <v>2270</v>
      </c>
      <c r="C436" t="s">
        <v>2271</v>
      </c>
      <c r="G436" t="s">
        <v>2272</v>
      </c>
      <c r="H436">
        <v>0</v>
      </c>
      <c r="I436">
        <v>0</v>
      </c>
      <c r="J436">
        <v>1000</v>
      </c>
      <c r="K436">
        <v>0</v>
      </c>
      <c r="L436">
        <v>1</v>
      </c>
    </row>
    <row r="437" spans="1:13">
      <c r="A437" t="s">
        <v>2273</v>
      </c>
      <c r="B437" t="s">
        <v>2274</v>
      </c>
      <c r="C437" t="s">
        <v>2275</v>
      </c>
      <c r="G437" t="s">
        <v>2272</v>
      </c>
      <c r="H437">
        <v>0</v>
      </c>
      <c r="I437">
        <v>0</v>
      </c>
      <c r="J437">
        <v>1000</v>
      </c>
      <c r="K437">
        <v>0</v>
      </c>
      <c r="L437">
        <v>1</v>
      </c>
    </row>
    <row r="438" spans="1:13">
      <c r="A438" t="s">
        <v>2276</v>
      </c>
      <c r="B438" t="s">
        <v>2277</v>
      </c>
      <c r="C438" t="s">
        <v>2278</v>
      </c>
      <c r="G438" t="s">
        <v>2272</v>
      </c>
      <c r="H438">
        <v>0</v>
      </c>
      <c r="I438">
        <v>0</v>
      </c>
      <c r="J438">
        <v>1000</v>
      </c>
      <c r="K438">
        <v>0</v>
      </c>
      <c r="L438">
        <v>1</v>
      </c>
    </row>
    <row r="439" spans="1:13">
      <c r="A439" t="s">
        <v>2279</v>
      </c>
      <c r="B439" t="s">
        <v>2280</v>
      </c>
      <c r="C439" t="s">
        <v>2281</v>
      </c>
      <c r="G439" t="s">
        <v>2272</v>
      </c>
      <c r="H439">
        <v>0</v>
      </c>
      <c r="I439">
        <v>0</v>
      </c>
      <c r="J439">
        <v>1000</v>
      </c>
      <c r="K439">
        <v>0</v>
      </c>
      <c r="L439">
        <v>1</v>
      </c>
    </row>
    <row r="440" spans="1:13">
      <c r="A440" t="s">
        <v>2282</v>
      </c>
      <c r="B440" t="s">
        <v>2283</v>
      </c>
      <c r="C440" t="s">
        <v>2284</v>
      </c>
      <c r="G440" t="s">
        <v>2272</v>
      </c>
      <c r="H440">
        <v>0</v>
      </c>
      <c r="I440">
        <v>0</v>
      </c>
      <c r="J440">
        <v>1000</v>
      </c>
      <c r="K440">
        <v>0</v>
      </c>
      <c r="L440">
        <v>1</v>
      </c>
    </row>
    <row r="441" spans="1:13">
      <c r="A441" t="s">
        <v>2285</v>
      </c>
      <c r="B441" t="s">
        <v>2286</v>
      </c>
      <c r="C441" t="s">
        <v>2287</v>
      </c>
      <c r="G441" t="s">
        <v>2272</v>
      </c>
      <c r="H441">
        <v>0</v>
      </c>
      <c r="I441">
        <v>0</v>
      </c>
      <c r="J441">
        <v>1000</v>
      </c>
      <c r="K441">
        <v>0</v>
      </c>
      <c r="L441">
        <v>1</v>
      </c>
    </row>
    <row r="442" spans="1:13">
      <c r="A442" t="s">
        <v>2288</v>
      </c>
      <c r="B442" t="s">
        <v>2289</v>
      </c>
      <c r="C442" t="s">
        <v>2290</v>
      </c>
      <c r="G442" t="s">
        <v>2272</v>
      </c>
      <c r="H442">
        <v>0</v>
      </c>
      <c r="I442">
        <v>0</v>
      </c>
      <c r="J442">
        <v>1000</v>
      </c>
      <c r="K442">
        <v>0</v>
      </c>
      <c r="L442">
        <v>1</v>
      </c>
    </row>
    <row r="443" spans="1:13">
      <c r="A443" t="s">
        <v>2291</v>
      </c>
      <c r="B443" t="s">
        <v>2292</v>
      </c>
      <c r="C443" t="s">
        <v>2293</v>
      </c>
      <c r="D443" t="s">
        <v>2294</v>
      </c>
      <c r="E443" t="s">
        <v>2294</v>
      </c>
      <c r="F443" t="s">
        <v>2295</v>
      </c>
      <c r="G443" t="s">
        <v>2296</v>
      </c>
      <c r="H443">
        <v>0</v>
      </c>
      <c r="I443">
        <v>0</v>
      </c>
      <c r="J443">
        <v>1000</v>
      </c>
      <c r="K443">
        <v>0</v>
      </c>
      <c r="L443">
        <v>3</v>
      </c>
      <c r="M443" t="s">
        <v>2297</v>
      </c>
    </row>
    <row r="444" spans="1:13">
      <c r="A444" t="s">
        <v>2298</v>
      </c>
      <c r="B444" t="s">
        <v>2299</v>
      </c>
      <c r="C444" t="s">
        <v>2300</v>
      </c>
      <c r="D444" t="s">
        <v>2301</v>
      </c>
      <c r="E444" t="s">
        <v>2301</v>
      </c>
      <c r="F444" t="s">
        <v>2302</v>
      </c>
      <c r="G444" t="s">
        <v>2296</v>
      </c>
      <c r="H444">
        <v>0</v>
      </c>
      <c r="I444">
        <v>0</v>
      </c>
      <c r="J444">
        <v>1000</v>
      </c>
      <c r="K444">
        <v>0</v>
      </c>
      <c r="L444">
        <v>3</v>
      </c>
    </row>
    <row r="445" spans="1:13">
      <c r="A445" t="s">
        <v>2303</v>
      </c>
      <c r="B445" t="s">
        <v>2304</v>
      </c>
      <c r="C445" t="s">
        <v>2305</v>
      </c>
      <c r="D445" t="s">
        <v>2306</v>
      </c>
      <c r="E445" t="s">
        <v>2306</v>
      </c>
      <c r="F445" t="s">
        <v>2307</v>
      </c>
      <c r="G445" t="s">
        <v>2308</v>
      </c>
      <c r="H445">
        <v>0</v>
      </c>
      <c r="I445">
        <v>0</v>
      </c>
      <c r="J445">
        <v>1000</v>
      </c>
      <c r="K445">
        <v>0</v>
      </c>
      <c r="L445">
        <v>2</v>
      </c>
    </row>
    <row r="446" spans="1:13">
      <c r="A446" t="s">
        <v>2309</v>
      </c>
      <c r="B446" t="s">
        <v>2310</v>
      </c>
      <c r="C446" t="s">
        <v>2311</v>
      </c>
      <c r="G446" t="s">
        <v>2312</v>
      </c>
      <c r="H446">
        <v>0</v>
      </c>
      <c r="I446">
        <v>0</v>
      </c>
      <c r="J446">
        <v>1000</v>
      </c>
      <c r="K446">
        <v>0</v>
      </c>
      <c r="L446">
        <v>1</v>
      </c>
    </row>
    <row r="447" spans="1:13">
      <c r="A447" t="s">
        <v>2313</v>
      </c>
      <c r="B447" t="s">
        <v>2314</v>
      </c>
      <c r="C447" t="s">
        <v>2315</v>
      </c>
      <c r="D447" t="s">
        <v>2316</v>
      </c>
      <c r="E447" t="s">
        <v>2317</v>
      </c>
      <c r="G447" t="s">
        <v>2318</v>
      </c>
      <c r="H447">
        <v>0</v>
      </c>
      <c r="I447">
        <v>0</v>
      </c>
      <c r="J447">
        <v>1000</v>
      </c>
      <c r="K447">
        <v>0</v>
      </c>
      <c r="L447">
        <v>1</v>
      </c>
    </row>
    <row r="448" spans="1:13">
      <c r="A448" t="s">
        <v>2319</v>
      </c>
      <c r="B448" t="s">
        <v>2320</v>
      </c>
      <c r="C448" t="s">
        <v>2321</v>
      </c>
      <c r="G448" t="s">
        <v>2312</v>
      </c>
      <c r="H448">
        <v>0</v>
      </c>
      <c r="I448">
        <v>0</v>
      </c>
      <c r="J448">
        <v>1000</v>
      </c>
      <c r="K448">
        <v>0</v>
      </c>
      <c r="L448">
        <v>1</v>
      </c>
    </row>
    <row r="449" spans="1:13">
      <c r="A449" t="s">
        <v>2322</v>
      </c>
      <c r="B449" t="s">
        <v>2323</v>
      </c>
      <c r="C449" t="s">
        <v>2324</v>
      </c>
      <c r="D449" t="s">
        <v>2325</v>
      </c>
      <c r="E449" t="s">
        <v>2325</v>
      </c>
      <c r="G449" t="s">
        <v>2326</v>
      </c>
      <c r="H449">
        <v>0</v>
      </c>
      <c r="I449">
        <v>0</v>
      </c>
      <c r="J449">
        <v>1000</v>
      </c>
      <c r="K449">
        <v>0</v>
      </c>
      <c r="L449">
        <v>2</v>
      </c>
      <c r="M449" t="s">
        <v>2327</v>
      </c>
    </row>
    <row r="450" spans="1:13">
      <c r="A450" t="s">
        <v>2328</v>
      </c>
      <c r="B450" t="s">
        <v>2329</v>
      </c>
      <c r="C450" t="s">
        <v>2330</v>
      </c>
      <c r="D450" t="s">
        <v>2331</v>
      </c>
      <c r="E450" t="s">
        <v>2332</v>
      </c>
      <c r="F450" t="s">
        <v>2333</v>
      </c>
      <c r="G450" t="s">
        <v>2334</v>
      </c>
      <c r="H450">
        <v>0</v>
      </c>
      <c r="I450">
        <v>0</v>
      </c>
      <c r="J450">
        <v>1000</v>
      </c>
      <c r="K450">
        <v>0</v>
      </c>
      <c r="L450">
        <v>1</v>
      </c>
    </row>
    <row r="451" spans="1:13">
      <c r="A451" t="s">
        <v>2335</v>
      </c>
      <c r="B451" t="s">
        <v>2336</v>
      </c>
      <c r="C451" t="s">
        <v>2337</v>
      </c>
      <c r="D451" t="s">
        <v>2338</v>
      </c>
      <c r="E451" t="s">
        <v>2338</v>
      </c>
      <c r="F451" t="s">
        <v>2339</v>
      </c>
      <c r="G451" t="s">
        <v>2334</v>
      </c>
      <c r="H451">
        <v>0</v>
      </c>
      <c r="I451">
        <v>0</v>
      </c>
      <c r="J451">
        <v>1000</v>
      </c>
      <c r="K451">
        <v>0</v>
      </c>
      <c r="L451">
        <v>1</v>
      </c>
    </row>
    <row r="452" spans="1:13">
      <c r="A452" t="s">
        <v>2340</v>
      </c>
      <c r="B452" t="s">
        <v>2341</v>
      </c>
      <c r="C452" t="s">
        <v>2342</v>
      </c>
      <c r="G452" t="s">
        <v>2272</v>
      </c>
      <c r="H452">
        <v>1</v>
      </c>
      <c r="I452">
        <v>-1000</v>
      </c>
      <c r="J452">
        <v>1000</v>
      </c>
      <c r="K452">
        <v>0</v>
      </c>
      <c r="L452">
        <v>1</v>
      </c>
    </row>
    <row r="453" spans="1:13">
      <c r="A453" t="s">
        <v>2343</v>
      </c>
      <c r="B453" t="s">
        <v>2344</v>
      </c>
      <c r="C453" t="s">
        <v>2345</v>
      </c>
      <c r="G453" t="s">
        <v>2272</v>
      </c>
      <c r="H453">
        <v>1</v>
      </c>
      <c r="I453">
        <v>-1000</v>
      </c>
      <c r="J453">
        <v>1000</v>
      </c>
      <c r="K453">
        <v>0</v>
      </c>
      <c r="L453">
        <v>1</v>
      </c>
    </row>
    <row r="454" spans="1:13">
      <c r="A454" t="s">
        <v>2346</v>
      </c>
      <c r="B454" t="s">
        <v>2347</v>
      </c>
      <c r="C454" t="s">
        <v>2348</v>
      </c>
      <c r="G454" t="s">
        <v>510</v>
      </c>
      <c r="H454">
        <v>1</v>
      </c>
      <c r="I454">
        <v>-1000</v>
      </c>
      <c r="J454">
        <v>1000</v>
      </c>
      <c r="K454">
        <v>0</v>
      </c>
      <c r="L454">
        <v>1</v>
      </c>
    </row>
    <row r="455" spans="1:13">
      <c r="A455" t="s">
        <v>2349</v>
      </c>
      <c r="B455" t="s">
        <v>2350</v>
      </c>
      <c r="C455" t="s">
        <v>2351</v>
      </c>
      <c r="G455" t="s">
        <v>514</v>
      </c>
      <c r="H455">
        <v>1</v>
      </c>
      <c r="I455">
        <v>-1000</v>
      </c>
      <c r="J455">
        <v>1000</v>
      </c>
      <c r="K455">
        <v>0</v>
      </c>
      <c r="L455">
        <v>1</v>
      </c>
    </row>
    <row r="456" spans="1:13">
      <c r="A456" t="s">
        <v>2352</v>
      </c>
      <c r="B456" t="s">
        <v>2353</v>
      </c>
      <c r="C456" t="s">
        <v>2354</v>
      </c>
      <c r="D456" t="s">
        <v>2355</v>
      </c>
      <c r="E456" t="s">
        <v>2355</v>
      </c>
      <c r="F456" t="s">
        <v>2356</v>
      </c>
      <c r="G456" t="s">
        <v>2326</v>
      </c>
      <c r="H456">
        <v>0</v>
      </c>
      <c r="I456">
        <v>0</v>
      </c>
      <c r="J456">
        <v>1000</v>
      </c>
      <c r="K456">
        <v>0</v>
      </c>
      <c r="L456">
        <v>1</v>
      </c>
      <c r="M456" t="s">
        <v>2357</v>
      </c>
    </row>
    <row r="457" spans="1:13">
      <c r="A457" t="s">
        <v>2358</v>
      </c>
      <c r="B457" t="s">
        <v>2359</v>
      </c>
      <c r="C457" t="s">
        <v>2360</v>
      </c>
      <c r="D457" t="s">
        <v>2361</v>
      </c>
      <c r="E457" t="s">
        <v>2361</v>
      </c>
      <c r="G457" t="s">
        <v>1502</v>
      </c>
      <c r="H457">
        <v>1</v>
      </c>
      <c r="I457">
        <v>-1000</v>
      </c>
      <c r="J457">
        <v>1000</v>
      </c>
      <c r="K457">
        <v>0</v>
      </c>
      <c r="L457">
        <v>2</v>
      </c>
      <c r="M457" t="s">
        <v>2362</v>
      </c>
    </row>
    <row r="458" spans="1:13">
      <c r="A458" t="s">
        <v>2363</v>
      </c>
      <c r="B458" t="s">
        <v>2364</v>
      </c>
      <c r="C458" t="s">
        <v>2365</v>
      </c>
      <c r="G458" t="s">
        <v>510</v>
      </c>
      <c r="H458">
        <v>1</v>
      </c>
      <c r="I458">
        <v>-1000</v>
      </c>
      <c r="J458">
        <v>1000</v>
      </c>
      <c r="K458">
        <v>0</v>
      </c>
      <c r="L458">
        <v>1</v>
      </c>
    </row>
    <row r="459" spans="1:13">
      <c r="A459" t="s">
        <v>2366</v>
      </c>
      <c r="B459" t="s">
        <v>2367</v>
      </c>
      <c r="C459" t="s">
        <v>2368</v>
      </c>
      <c r="G459" t="s">
        <v>514</v>
      </c>
      <c r="H459">
        <v>1</v>
      </c>
      <c r="I459">
        <v>-1000</v>
      </c>
      <c r="J459">
        <v>1000</v>
      </c>
      <c r="K459">
        <v>0</v>
      </c>
      <c r="L459">
        <v>1</v>
      </c>
    </row>
    <row r="460" spans="1:13">
      <c r="A460" t="s">
        <v>2369</v>
      </c>
      <c r="B460" t="s">
        <v>2370</v>
      </c>
      <c r="C460" t="s">
        <v>2371</v>
      </c>
      <c r="G460" t="s">
        <v>1651</v>
      </c>
      <c r="H460">
        <v>1</v>
      </c>
      <c r="I460">
        <v>-1000</v>
      </c>
      <c r="J460">
        <v>1000</v>
      </c>
      <c r="K460">
        <v>0</v>
      </c>
      <c r="L460">
        <v>1</v>
      </c>
    </row>
    <row r="461" spans="1:13">
      <c r="A461" t="s">
        <v>2372</v>
      </c>
      <c r="B461" t="s">
        <v>2373</v>
      </c>
      <c r="C461" t="s">
        <v>2374</v>
      </c>
      <c r="D461" t="s">
        <v>2375</v>
      </c>
      <c r="E461" t="s">
        <v>2375</v>
      </c>
      <c r="G461" t="s">
        <v>2376</v>
      </c>
      <c r="H461">
        <v>0</v>
      </c>
      <c r="I461">
        <v>0</v>
      </c>
      <c r="J461">
        <v>1000</v>
      </c>
      <c r="K461">
        <v>0</v>
      </c>
      <c r="L461">
        <v>2</v>
      </c>
    </row>
    <row r="462" spans="1:13">
      <c r="A462" t="s">
        <v>2377</v>
      </c>
      <c r="B462" t="s">
        <v>2378</v>
      </c>
      <c r="C462" t="s">
        <v>2379</v>
      </c>
      <c r="D462" t="s">
        <v>2380</v>
      </c>
      <c r="E462" t="s">
        <v>2381</v>
      </c>
      <c r="G462" t="s">
        <v>1502</v>
      </c>
      <c r="H462">
        <v>1</v>
      </c>
      <c r="I462">
        <v>-1000</v>
      </c>
      <c r="J462">
        <v>1000</v>
      </c>
      <c r="K462">
        <v>0</v>
      </c>
      <c r="L462">
        <v>1</v>
      </c>
    </row>
    <row r="463" spans="1:13">
      <c r="A463" t="s">
        <v>2382</v>
      </c>
      <c r="B463" t="s">
        <v>2383</v>
      </c>
      <c r="C463" t="s">
        <v>2384</v>
      </c>
      <c r="D463" t="s">
        <v>2385</v>
      </c>
      <c r="E463" t="s">
        <v>2385</v>
      </c>
      <c r="G463" t="s">
        <v>1502</v>
      </c>
      <c r="H463">
        <v>0</v>
      </c>
      <c r="I463">
        <v>0</v>
      </c>
      <c r="J463">
        <v>1000</v>
      </c>
      <c r="K463">
        <v>0</v>
      </c>
      <c r="L463">
        <v>4</v>
      </c>
      <c r="M463" t="s">
        <v>2386</v>
      </c>
    </row>
    <row r="464" spans="1:13">
      <c r="A464" t="s">
        <v>2387</v>
      </c>
      <c r="B464" t="s">
        <v>2388</v>
      </c>
      <c r="C464" t="s">
        <v>2389</v>
      </c>
      <c r="D464" t="s">
        <v>2390</v>
      </c>
      <c r="E464" t="s">
        <v>2390</v>
      </c>
      <c r="F464" t="s">
        <v>2391</v>
      </c>
      <c r="G464" t="s">
        <v>2296</v>
      </c>
      <c r="H464">
        <v>0</v>
      </c>
      <c r="I464">
        <v>0</v>
      </c>
      <c r="J464">
        <v>1000</v>
      </c>
      <c r="K464">
        <v>0</v>
      </c>
      <c r="L464">
        <v>3</v>
      </c>
    </row>
    <row r="465" spans="1:15">
      <c r="A465" t="s">
        <v>2392</v>
      </c>
      <c r="B465" t="s">
        <v>2393</v>
      </c>
      <c r="C465" t="s">
        <v>2394</v>
      </c>
      <c r="D465" t="s">
        <v>2395</v>
      </c>
      <c r="E465" t="s">
        <v>2395</v>
      </c>
      <c r="F465" t="s">
        <v>2396</v>
      </c>
      <c r="G465" t="s">
        <v>2296</v>
      </c>
      <c r="H465">
        <v>0</v>
      </c>
      <c r="I465">
        <v>0</v>
      </c>
      <c r="J465">
        <v>1000</v>
      </c>
      <c r="K465">
        <v>0</v>
      </c>
      <c r="L465">
        <v>3</v>
      </c>
    </row>
    <row r="466" spans="1:15">
      <c r="A466" t="s">
        <v>2397</v>
      </c>
      <c r="B466" t="s">
        <v>2398</v>
      </c>
      <c r="C466" t="s">
        <v>2399</v>
      </c>
      <c r="G466" t="s">
        <v>794</v>
      </c>
      <c r="H466">
        <v>1</v>
      </c>
      <c r="I466">
        <v>-1000</v>
      </c>
      <c r="J466">
        <v>1000</v>
      </c>
      <c r="K466">
        <v>0</v>
      </c>
      <c r="L466">
        <v>1</v>
      </c>
    </row>
    <row r="467" spans="1:15">
      <c r="A467" t="s">
        <v>2400</v>
      </c>
      <c r="B467" t="s">
        <v>2401</v>
      </c>
      <c r="C467" t="s">
        <v>2402</v>
      </c>
      <c r="D467" t="s">
        <v>2403</v>
      </c>
      <c r="E467" t="s">
        <v>2403</v>
      </c>
      <c r="F467" t="s">
        <v>2404</v>
      </c>
      <c r="G467" t="s">
        <v>2405</v>
      </c>
      <c r="H467">
        <v>0</v>
      </c>
      <c r="I467">
        <v>0</v>
      </c>
      <c r="J467">
        <v>1000</v>
      </c>
      <c r="K467">
        <v>0</v>
      </c>
      <c r="L467">
        <v>2</v>
      </c>
      <c r="M467" t="s">
        <v>2406</v>
      </c>
      <c r="O467" t="s">
        <v>2407</v>
      </c>
    </row>
    <row r="468" spans="1:15">
      <c r="A468" t="s">
        <v>2408</v>
      </c>
      <c r="B468" t="s">
        <v>2409</v>
      </c>
      <c r="C468" t="s">
        <v>2410</v>
      </c>
      <c r="D468" t="s">
        <v>2403</v>
      </c>
      <c r="E468" t="s">
        <v>2403</v>
      </c>
      <c r="F468" t="s">
        <v>2404</v>
      </c>
      <c r="G468" t="s">
        <v>2405</v>
      </c>
      <c r="H468">
        <v>0</v>
      </c>
      <c r="I468">
        <v>0</v>
      </c>
      <c r="J468">
        <v>1000</v>
      </c>
      <c r="K468">
        <v>0</v>
      </c>
      <c r="L468">
        <v>2</v>
      </c>
      <c r="M468" t="s">
        <v>2411</v>
      </c>
      <c r="O468" t="s">
        <v>2407</v>
      </c>
    </row>
    <row r="469" spans="1:15">
      <c r="A469" t="s">
        <v>2412</v>
      </c>
      <c r="B469" t="s">
        <v>2413</v>
      </c>
      <c r="C469" t="s">
        <v>2414</v>
      </c>
      <c r="D469" t="s">
        <v>2403</v>
      </c>
      <c r="E469" t="s">
        <v>2403</v>
      </c>
      <c r="F469" t="s">
        <v>2404</v>
      </c>
      <c r="G469" t="s">
        <v>2405</v>
      </c>
      <c r="H469">
        <v>0</v>
      </c>
      <c r="I469">
        <v>0</v>
      </c>
      <c r="J469">
        <v>1000</v>
      </c>
      <c r="K469">
        <v>0</v>
      </c>
      <c r="L469">
        <v>2</v>
      </c>
      <c r="M469" t="s">
        <v>2406</v>
      </c>
      <c r="O469" t="s">
        <v>2407</v>
      </c>
    </row>
    <row r="470" spans="1:15">
      <c r="A470" t="s">
        <v>2415</v>
      </c>
      <c r="B470" t="s">
        <v>2416</v>
      </c>
      <c r="C470" t="s">
        <v>2417</v>
      </c>
      <c r="D470" t="s">
        <v>2403</v>
      </c>
      <c r="E470" t="s">
        <v>2403</v>
      </c>
      <c r="F470" t="s">
        <v>2404</v>
      </c>
      <c r="G470" t="s">
        <v>2405</v>
      </c>
      <c r="H470">
        <v>0</v>
      </c>
      <c r="I470">
        <v>0</v>
      </c>
      <c r="J470">
        <v>1000</v>
      </c>
      <c r="K470">
        <v>0</v>
      </c>
      <c r="L470">
        <v>2</v>
      </c>
      <c r="M470" t="s">
        <v>2411</v>
      </c>
      <c r="O470" t="s">
        <v>2407</v>
      </c>
    </row>
    <row r="471" spans="1:15">
      <c r="A471" t="s">
        <v>2418</v>
      </c>
      <c r="B471" t="s">
        <v>2419</v>
      </c>
      <c r="C471" t="s">
        <v>2420</v>
      </c>
      <c r="D471" t="s">
        <v>2403</v>
      </c>
      <c r="E471" t="s">
        <v>2403</v>
      </c>
      <c r="F471" t="s">
        <v>2404</v>
      </c>
      <c r="G471" t="s">
        <v>2405</v>
      </c>
      <c r="H471">
        <v>0</v>
      </c>
      <c r="I471">
        <v>0</v>
      </c>
      <c r="J471">
        <v>1000</v>
      </c>
      <c r="K471">
        <v>0</v>
      </c>
      <c r="L471">
        <v>2</v>
      </c>
      <c r="M471" t="s">
        <v>2406</v>
      </c>
      <c r="O471" t="s">
        <v>2407</v>
      </c>
    </row>
    <row r="472" spans="1:15">
      <c r="A472" t="s">
        <v>2421</v>
      </c>
      <c r="B472" t="s">
        <v>2422</v>
      </c>
      <c r="C472" t="s">
        <v>2423</v>
      </c>
      <c r="D472" t="s">
        <v>2403</v>
      </c>
      <c r="E472" t="s">
        <v>2403</v>
      </c>
      <c r="F472" t="s">
        <v>2404</v>
      </c>
      <c r="G472" t="s">
        <v>2405</v>
      </c>
      <c r="H472">
        <v>0</v>
      </c>
      <c r="I472">
        <v>0</v>
      </c>
      <c r="J472">
        <v>1000</v>
      </c>
      <c r="K472">
        <v>0</v>
      </c>
      <c r="L472">
        <v>2</v>
      </c>
      <c r="M472" t="s">
        <v>2411</v>
      </c>
      <c r="O472" t="s">
        <v>2407</v>
      </c>
    </row>
    <row r="473" spans="1:15">
      <c r="A473" t="s">
        <v>2424</v>
      </c>
      <c r="B473" t="s">
        <v>2425</v>
      </c>
      <c r="C473" t="s">
        <v>2426</v>
      </c>
      <c r="D473" t="s">
        <v>2403</v>
      </c>
      <c r="E473" t="s">
        <v>2403</v>
      </c>
      <c r="F473" t="s">
        <v>2404</v>
      </c>
      <c r="G473" t="s">
        <v>2405</v>
      </c>
      <c r="H473">
        <v>0</v>
      </c>
      <c r="I473">
        <v>0</v>
      </c>
      <c r="J473">
        <v>1000</v>
      </c>
      <c r="K473">
        <v>0</v>
      </c>
      <c r="L473">
        <v>2</v>
      </c>
      <c r="M473" t="s">
        <v>2406</v>
      </c>
      <c r="O473" t="s">
        <v>2407</v>
      </c>
    </row>
    <row r="474" spans="1:15">
      <c r="A474" t="s">
        <v>2427</v>
      </c>
      <c r="B474" t="s">
        <v>2428</v>
      </c>
      <c r="C474" t="s">
        <v>2429</v>
      </c>
      <c r="D474" t="s">
        <v>2403</v>
      </c>
      <c r="E474" t="s">
        <v>2403</v>
      </c>
      <c r="F474" t="s">
        <v>2404</v>
      </c>
      <c r="G474" t="s">
        <v>2405</v>
      </c>
      <c r="H474">
        <v>0</v>
      </c>
      <c r="I474">
        <v>0</v>
      </c>
      <c r="J474">
        <v>1000</v>
      </c>
      <c r="K474">
        <v>0</v>
      </c>
      <c r="L474">
        <v>2</v>
      </c>
      <c r="M474" t="s">
        <v>2411</v>
      </c>
      <c r="O474" t="s">
        <v>2407</v>
      </c>
    </row>
    <row r="475" spans="1:15">
      <c r="A475" t="s">
        <v>2430</v>
      </c>
      <c r="B475" t="s">
        <v>2431</v>
      </c>
      <c r="C475" t="s">
        <v>2432</v>
      </c>
      <c r="D475" t="s">
        <v>2403</v>
      </c>
      <c r="E475" t="s">
        <v>2403</v>
      </c>
      <c r="F475" t="s">
        <v>2404</v>
      </c>
      <c r="G475" t="s">
        <v>2405</v>
      </c>
      <c r="H475">
        <v>0</v>
      </c>
      <c r="I475">
        <v>0</v>
      </c>
      <c r="J475">
        <v>1000</v>
      </c>
      <c r="K475">
        <v>0</v>
      </c>
      <c r="L475">
        <v>2</v>
      </c>
      <c r="M475" t="s">
        <v>2406</v>
      </c>
      <c r="O475" t="s">
        <v>2407</v>
      </c>
    </row>
    <row r="476" spans="1:15">
      <c r="A476" t="s">
        <v>2433</v>
      </c>
      <c r="B476" t="s">
        <v>2434</v>
      </c>
      <c r="C476" t="s">
        <v>2435</v>
      </c>
      <c r="D476" t="s">
        <v>2403</v>
      </c>
      <c r="E476" t="s">
        <v>2403</v>
      </c>
      <c r="F476" t="s">
        <v>2404</v>
      </c>
      <c r="G476" t="s">
        <v>2405</v>
      </c>
      <c r="H476">
        <v>0</v>
      </c>
      <c r="I476">
        <v>0</v>
      </c>
      <c r="J476">
        <v>1000</v>
      </c>
      <c r="K476">
        <v>0</v>
      </c>
      <c r="L476">
        <v>2</v>
      </c>
      <c r="M476" t="s">
        <v>2411</v>
      </c>
      <c r="O476" t="s">
        <v>2407</v>
      </c>
    </row>
    <row r="477" spans="1:15">
      <c r="A477" t="s">
        <v>2436</v>
      </c>
      <c r="B477" t="s">
        <v>2437</v>
      </c>
      <c r="C477" t="s">
        <v>2438</v>
      </c>
      <c r="D477" t="s">
        <v>2403</v>
      </c>
      <c r="E477" t="s">
        <v>2403</v>
      </c>
      <c r="F477" t="s">
        <v>2404</v>
      </c>
      <c r="G477" t="s">
        <v>2405</v>
      </c>
      <c r="H477">
        <v>0</v>
      </c>
      <c r="I477">
        <v>0</v>
      </c>
      <c r="J477">
        <v>1000</v>
      </c>
      <c r="K477">
        <v>0</v>
      </c>
      <c r="L477">
        <v>2</v>
      </c>
      <c r="M477" t="s">
        <v>2406</v>
      </c>
      <c r="O477" t="s">
        <v>2407</v>
      </c>
    </row>
    <row r="478" spans="1:15">
      <c r="A478" t="s">
        <v>2439</v>
      </c>
      <c r="B478" t="s">
        <v>2440</v>
      </c>
      <c r="C478" t="s">
        <v>2441</v>
      </c>
      <c r="D478" t="s">
        <v>2403</v>
      </c>
      <c r="E478" t="s">
        <v>2403</v>
      </c>
      <c r="F478" t="s">
        <v>2404</v>
      </c>
      <c r="G478" t="s">
        <v>2405</v>
      </c>
      <c r="H478">
        <v>0</v>
      </c>
      <c r="I478">
        <v>0</v>
      </c>
      <c r="J478">
        <v>1000</v>
      </c>
      <c r="K478">
        <v>0</v>
      </c>
      <c r="L478">
        <v>2</v>
      </c>
      <c r="M478" t="s">
        <v>2411</v>
      </c>
      <c r="O478" t="s">
        <v>2407</v>
      </c>
    </row>
    <row r="479" spans="1:15">
      <c r="A479" t="s">
        <v>2442</v>
      </c>
      <c r="B479" t="s">
        <v>2443</v>
      </c>
      <c r="C479" t="s">
        <v>2444</v>
      </c>
      <c r="D479" t="s">
        <v>2403</v>
      </c>
      <c r="E479" t="s">
        <v>2403</v>
      </c>
      <c r="F479" t="s">
        <v>2404</v>
      </c>
      <c r="G479" t="s">
        <v>2405</v>
      </c>
      <c r="H479">
        <v>0</v>
      </c>
      <c r="I479">
        <v>0</v>
      </c>
      <c r="J479">
        <v>1000</v>
      </c>
      <c r="K479">
        <v>0</v>
      </c>
      <c r="L479">
        <v>2</v>
      </c>
      <c r="M479" t="s">
        <v>2406</v>
      </c>
      <c r="O479" t="s">
        <v>2407</v>
      </c>
    </row>
    <row r="480" spans="1:15">
      <c r="A480" t="s">
        <v>2445</v>
      </c>
      <c r="B480" t="s">
        <v>2446</v>
      </c>
      <c r="C480" t="s">
        <v>2447</v>
      </c>
      <c r="D480" t="s">
        <v>2403</v>
      </c>
      <c r="E480" t="s">
        <v>2403</v>
      </c>
      <c r="F480" t="s">
        <v>2404</v>
      </c>
      <c r="G480" t="s">
        <v>2405</v>
      </c>
      <c r="H480">
        <v>0</v>
      </c>
      <c r="I480">
        <v>0</v>
      </c>
      <c r="J480">
        <v>1000</v>
      </c>
      <c r="K480">
        <v>0</v>
      </c>
      <c r="L480">
        <v>2</v>
      </c>
      <c r="M480" t="s">
        <v>2411</v>
      </c>
      <c r="O480" t="s">
        <v>2407</v>
      </c>
    </row>
    <row r="481" spans="1:15">
      <c r="A481" t="s">
        <v>2448</v>
      </c>
      <c r="B481" t="s">
        <v>2449</v>
      </c>
      <c r="C481" t="s">
        <v>2450</v>
      </c>
      <c r="D481" t="s">
        <v>2403</v>
      </c>
      <c r="E481" t="s">
        <v>2403</v>
      </c>
      <c r="F481" t="s">
        <v>2404</v>
      </c>
      <c r="G481" t="s">
        <v>2405</v>
      </c>
      <c r="H481">
        <v>0</v>
      </c>
      <c r="I481">
        <v>0</v>
      </c>
      <c r="J481">
        <v>1000</v>
      </c>
      <c r="K481">
        <v>0</v>
      </c>
      <c r="L481">
        <v>2</v>
      </c>
      <c r="M481" t="s">
        <v>2406</v>
      </c>
      <c r="O481" t="s">
        <v>2407</v>
      </c>
    </row>
    <row r="482" spans="1:15">
      <c r="A482" t="s">
        <v>2451</v>
      </c>
      <c r="B482" t="s">
        <v>2452</v>
      </c>
      <c r="C482" t="s">
        <v>2453</v>
      </c>
      <c r="D482" t="s">
        <v>2403</v>
      </c>
      <c r="E482" t="s">
        <v>2403</v>
      </c>
      <c r="F482" t="s">
        <v>2404</v>
      </c>
      <c r="G482" t="s">
        <v>2405</v>
      </c>
      <c r="H482">
        <v>0</v>
      </c>
      <c r="I482">
        <v>0</v>
      </c>
      <c r="J482">
        <v>1000</v>
      </c>
      <c r="K482">
        <v>0</v>
      </c>
      <c r="L482">
        <v>2</v>
      </c>
      <c r="M482" t="s">
        <v>2411</v>
      </c>
      <c r="O482" t="s">
        <v>2407</v>
      </c>
    </row>
    <row r="483" spans="1:15">
      <c r="A483" t="s">
        <v>2454</v>
      </c>
      <c r="B483" t="s">
        <v>2455</v>
      </c>
      <c r="C483" t="s">
        <v>2456</v>
      </c>
      <c r="D483" t="s">
        <v>2403</v>
      </c>
      <c r="E483" t="s">
        <v>2403</v>
      </c>
      <c r="F483" t="s">
        <v>2404</v>
      </c>
      <c r="G483" t="s">
        <v>2405</v>
      </c>
      <c r="H483">
        <v>0</v>
      </c>
      <c r="I483">
        <v>0</v>
      </c>
      <c r="J483">
        <v>1000</v>
      </c>
      <c r="K483">
        <v>0</v>
      </c>
      <c r="L483">
        <v>2</v>
      </c>
      <c r="M483" t="s">
        <v>2406</v>
      </c>
      <c r="O483" t="s">
        <v>2407</v>
      </c>
    </row>
    <row r="484" spans="1:15">
      <c r="A484" t="s">
        <v>2457</v>
      </c>
      <c r="B484" t="s">
        <v>2458</v>
      </c>
      <c r="C484" t="s">
        <v>2459</v>
      </c>
      <c r="D484" t="s">
        <v>2403</v>
      </c>
      <c r="E484" t="s">
        <v>2403</v>
      </c>
      <c r="F484" t="s">
        <v>2404</v>
      </c>
      <c r="G484" t="s">
        <v>2405</v>
      </c>
      <c r="H484">
        <v>0</v>
      </c>
      <c r="I484">
        <v>0</v>
      </c>
      <c r="J484">
        <v>1000</v>
      </c>
      <c r="K484">
        <v>0</v>
      </c>
      <c r="L484">
        <v>2</v>
      </c>
      <c r="M484" t="s">
        <v>2411</v>
      </c>
      <c r="O484" t="s">
        <v>2407</v>
      </c>
    </row>
    <row r="485" spans="1:15">
      <c r="A485" t="s">
        <v>2460</v>
      </c>
      <c r="B485" t="s">
        <v>2461</v>
      </c>
      <c r="C485" t="s">
        <v>2462</v>
      </c>
      <c r="D485" t="s">
        <v>2403</v>
      </c>
      <c r="E485" t="s">
        <v>2403</v>
      </c>
      <c r="F485" t="s">
        <v>2404</v>
      </c>
      <c r="G485" t="s">
        <v>2405</v>
      </c>
      <c r="H485">
        <v>0</v>
      </c>
      <c r="I485">
        <v>0</v>
      </c>
      <c r="J485">
        <v>1000</v>
      </c>
      <c r="K485">
        <v>0</v>
      </c>
      <c r="L485">
        <v>2</v>
      </c>
      <c r="M485" t="s">
        <v>2406</v>
      </c>
      <c r="O485" t="s">
        <v>2407</v>
      </c>
    </row>
    <row r="486" spans="1:15">
      <c r="A486" t="s">
        <v>2463</v>
      </c>
      <c r="B486" t="s">
        <v>2464</v>
      </c>
      <c r="C486" t="s">
        <v>2465</v>
      </c>
      <c r="D486" t="s">
        <v>2403</v>
      </c>
      <c r="E486" t="s">
        <v>2403</v>
      </c>
      <c r="F486" t="s">
        <v>2404</v>
      </c>
      <c r="G486" t="s">
        <v>2405</v>
      </c>
      <c r="H486">
        <v>0</v>
      </c>
      <c r="I486">
        <v>0</v>
      </c>
      <c r="J486">
        <v>1000</v>
      </c>
      <c r="K486">
        <v>0</v>
      </c>
      <c r="L486">
        <v>2</v>
      </c>
      <c r="M486" t="s">
        <v>2411</v>
      </c>
      <c r="O486" t="s">
        <v>2407</v>
      </c>
    </row>
    <row r="487" spans="1:15">
      <c r="A487" t="s">
        <v>2466</v>
      </c>
      <c r="B487" t="s">
        <v>2467</v>
      </c>
      <c r="C487" t="s">
        <v>2468</v>
      </c>
      <c r="D487" t="s">
        <v>2403</v>
      </c>
      <c r="E487" t="s">
        <v>2403</v>
      </c>
      <c r="F487" t="s">
        <v>2404</v>
      </c>
      <c r="G487" t="s">
        <v>2405</v>
      </c>
      <c r="H487">
        <v>0</v>
      </c>
      <c r="I487">
        <v>0</v>
      </c>
      <c r="J487">
        <v>1000</v>
      </c>
      <c r="K487">
        <v>0</v>
      </c>
      <c r="L487">
        <v>2</v>
      </c>
      <c r="M487" t="s">
        <v>2406</v>
      </c>
      <c r="O487" t="s">
        <v>2407</v>
      </c>
    </row>
    <row r="488" spans="1:15">
      <c r="A488" t="s">
        <v>2469</v>
      </c>
      <c r="B488" t="s">
        <v>2470</v>
      </c>
      <c r="C488" t="s">
        <v>2471</v>
      </c>
      <c r="D488" t="s">
        <v>2403</v>
      </c>
      <c r="E488" t="s">
        <v>2403</v>
      </c>
      <c r="F488" t="s">
        <v>2404</v>
      </c>
      <c r="G488" t="s">
        <v>2405</v>
      </c>
      <c r="H488">
        <v>0</v>
      </c>
      <c r="I488">
        <v>0</v>
      </c>
      <c r="J488">
        <v>1000</v>
      </c>
      <c r="K488">
        <v>0</v>
      </c>
      <c r="L488">
        <v>2</v>
      </c>
      <c r="M488" t="s">
        <v>2411</v>
      </c>
      <c r="O488" t="s">
        <v>2407</v>
      </c>
    </row>
    <row r="489" spans="1:15">
      <c r="A489" t="s">
        <v>2472</v>
      </c>
      <c r="B489" t="s">
        <v>2473</v>
      </c>
      <c r="C489" t="s">
        <v>2474</v>
      </c>
      <c r="D489" t="s">
        <v>2403</v>
      </c>
      <c r="E489" t="s">
        <v>2403</v>
      </c>
      <c r="F489" t="s">
        <v>2404</v>
      </c>
      <c r="G489" t="s">
        <v>2405</v>
      </c>
      <c r="H489">
        <v>0</v>
      </c>
      <c r="I489">
        <v>0</v>
      </c>
      <c r="J489">
        <v>1000</v>
      </c>
      <c r="K489">
        <v>0</v>
      </c>
      <c r="L489">
        <v>2</v>
      </c>
      <c r="M489" t="s">
        <v>2406</v>
      </c>
      <c r="O489" t="s">
        <v>2407</v>
      </c>
    </row>
    <row r="490" spans="1:15">
      <c r="A490" t="s">
        <v>2475</v>
      </c>
      <c r="B490" t="s">
        <v>2476</v>
      </c>
      <c r="C490" t="s">
        <v>2477</v>
      </c>
      <c r="D490" t="s">
        <v>2403</v>
      </c>
      <c r="E490" t="s">
        <v>2403</v>
      </c>
      <c r="F490" t="s">
        <v>2404</v>
      </c>
      <c r="G490" t="s">
        <v>2405</v>
      </c>
      <c r="H490">
        <v>0</v>
      </c>
      <c r="I490">
        <v>0</v>
      </c>
      <c r="J490">
        <v>1000</v>
      </c>
      <c r="K490">
        <v>0</v>
      </c>
      <c r="L490">
        <v>2</v>
      </c>
      <c r="M490" t="s">
        <v>2411</v>
      </c>
      <c r="O490" t="s">
        <v>2407</v>
      </c>
    </row>
    <row r="491" spans="1:15">
      <c r="A491" t="s">
        <v>2478</v>
      </c>
      <c r="B491" t="s">
        <v>2479</v>
      </c>
      <c r="C491" t="s">
        <v>2480</v>
      </c>
      <c r="D491" t="s">
        <v>2481</v>
      </c>
      <c r="E491" t="s">
        <v>2482</v>
      </c>
      <c r="G491" t="s">
        <v>506</v>
      </c>
      <c r="H491">
        <v>1</v>
      </c>
      <c r="I491">
        <v>-1000</v>
      </c>
      <c r="J491">
        <v>1000</v>
      </c>
      <c r="K491">
        <v>0</v>
      </c>
      <c r="L491">
        <v>2</v>
      </c>
      <c r="M491" t="s">
        <v>2483</v>
      </c>
    </row>
    <row r="492" spans="1:15">
      <c r="A492" t="s">
        <v>2484</v>
      </c>
      <c r="B492" t="s">
        <v>2485</v>
      </c>
      <c r="C492" t="s">
        <v>2486</v>
      </c>
      <c r="G492" t="s">
        <v>680</v>
      </c>
      <c r="H492">
        <v>0</v>
      </c>
      <c r="I492">
        <v>0</v>
      </c>
      <c r="J492">
        <v>1000</v>
      </c>
      <c r="K492">
        <v>0</v>
      </c>
      <c r="L492">
        <v>1</v>
      </c>
    </row>
    <row r="493" spans="1:15">
      <c r="A493" t="s">
        <v>2487</v>
      </c>
      <c r="B493" t="s">
        <v>2488</v>
      </c>
      <c r="C493" t="s">
        <v>2489</v>
      </c>
      <c r="D493" t="s">
        <v>2490</v>
      </c>
      <c r="E493" t="s">
        <v>2482</v>
      </c>
      <c r="G493" t="s">
        <v>506</v>
      </c>
      <c r="H493">
        <v>1</v>
      </c>
      <c r="I493">
        <v>-1000</v>
      </c>
      <c r="J493">
        <v>1000</v>
      </c>
      <c r="K493">
        <v>0</v>
      </c>
      <c r="L493">
        <v>2</v>
      </c>
      <c r="M493" t="s">
        <v>2483</v>
      </c>
    </row>
    <row r="494" spans="1:15">
      <c r="A494" t="s">
        <v>2491</v>
      </c>
      <c r="B494" t="s">
        <v>2492</v>
      </c>
      <c r="C494" t="s">
        <v>2493</v>
      </c>
      <c r="D494" t="s">
        <v>2494</v>
      </c>
      <c r="E494" t="s">
        <v>2495</v>
      </c>
      <c r="G494" t="s">
        <v>506</v>
      </c>
      <c r="H494">
        <v>1</v>
      </c>
      <c r="I494">
        <v>-1000</v>
      </c>
      <c r="J494">
        <v>1000</v>
      </c>
      <c r="K494">
        <v>0</v>
      </c>
      <c r="L494">
        <v>2</v>
      </c>
      <c r="M494" t="s">
        <v>2483</v>
      </c>
    </row>
    <row r="495" spans="1:15">
      <c r="A495" t="s">
        <v>2496</v>
      </c>
      <c r="B495" t="s">
        <v>2497</v>
      </c>
      <c r="C495" t="s">
        <v>2498</v>
      </c>
      <c r="D495" t="s">
        <v>2490</v>
      </c>
      <c r="E495" t="s">
        <v>2482</v>
      </c>
      <c r="G495" t="s">
        <v>506</v>
      </c>
      <c r="H495">
        <v>1</v>
      </c>
      <c r="I495">
        <v>-1000</v>
      </c>
      <c r="J495">
        <v>1000</v>
      </c>
      <c r="K495">
        <v>0</v>
      </c>
      <c r="L495">
        <v>2</v>
      </c>
      <c r="M495" t="s">
        <v>2483</v>
      </c>
    </row>
    <row r="496" spans="1:15">
      <c r="A496" t="s">
        <v>2499</v>
      </c>
      <c r="B496" t="s">
        <v>2500</v>
      </c>
      <c r="C496" t="s">
        <v>2501</v>
      </c>
      <c r="D496" t="s">
        <v>2502</v>
      </c>
      <c r="E496" t="s">
        <v>2495</v>
      </c>
      <c r="G496" t="s">
        <v>506</v>
      </c>
      <c r="H496">
        <v>1</v>
      </c>
      <c r="I496">
        <v>-1000</v>
      </c>
      <c r="J496">
        <v>1000</v>
      </c>
      <c r="K496">
        <v>0</v>
      </c>
      <c r="L496">
        <v>2</v>
      </c>
      <c r="M496" t="s">
        <v>2483</v>
      </c>
    </row>
    <row r="497" spans="1:15">
      <c r="A497" t="s">
        <v>2503</v>
      </c>
      <c r="B497" t="s">
        <v>2504</v>
      </c>
      <c r="C497" t="s">
        <v>2505</v>
      </c>
      <c r="D497" t="s">
        <v>2490</v>
      </c>
      <c r="E497" t="s">
        <v>2482</v>
      </c>
      <c r="G497" t="s">
        <v>506</v>
      </c>
      <c r="H497">
        <v>1</v>
      </c>
      <c r="I497">
        <v>-1000</v>
      </c>
      <c r="J497">
        <v>1000</v>
      </c>
      <c r="K497">
        <v>0</v>
      </c>
      <c r="L497">
        <v>2</v>
      </c>
      <c r="M497" t="s">
        <v>2483</v>
      </c>
    </row>
    <row r="498" spans="1:15">
      <c r="A498" t="s">
        <v>2506</v>
      </c>
      <c r="B498" t="s">
        <v>2507</v>
      </c>
      <c r="C498" t="s">
        <v>2508</v>
      </c>
      <c r="D498" t="s">
        <v>2490</v>
      </c>
      <c r="E498" t="s">
        <v>2482</v>
      </c>
      <c r="G498" t="s">
        <v>506</v>
      </c>
      <c r="H498">
        <v>1</v>
      </c>
      <c r="I498">
        <v>-1000</v>
      </c>
      <c r="J498">
        <v>1000</v>
      </c>
      <c r="K498">
        <v>0</v>
      </c>
      <c r="L498">
        <v>2</v>
      </c>
      <c r="M498" t="s">
        <v>2483</v>
      </c>
    </row>
    <row r="499" spans="1:15">
      <c r="A499" t="s">
        <v>2509</v>
      </c>
      <c r="B499" t="s">
        <v>2510</v>
      </c>
      <c r="C499" t="s">
        <v>2511</v>
      </c>
      <c r="D499" t="s">
        <v>2502</v>
      </c>
      <c r="E499" t="s">
        <v>2495</v>
      </c>
      <c r="G499" t="s">
        <v>506</v>
      </c>
      <c r="H499">
        <v>1</v>
      </c>
      <c r="I499">
        <v>-1000</v>
      </c>
      <c r="J499">
        <v>1000</v>
      </c>
      <c r="K499">
        <v>0</v>
      </c>
      <c r="L499">
        <v>2</v>
      </c>
      <c r="M499" t="s">
        <v>2483</v>
      </c>
    </row>
    <row r="500" spans="1:15">
      <c r="A500" t="s">
        <v>2512</v>
      </c>
      <c r="B500" t="s">
        <v>2513</v>
      </c>
      <c r="C500" t="s">
        <v>2514</v>
      </c>
      <c r="D500" t="s">
        <v>2494</v>
      </c>
      <c r="E500" t="s">
        <v>2495</v>
      </c>
      <c r="G500" t="s">
        <v>506</v>
      </c>
      <c r="H500">
        <v>1</v>
      </c>
      <c r="I500">
        <v>-1000</v>
      </c>
      <c r="J500">
        <v>1000</v>
      </c>
      <c r="K500">
        <v>0</v>
      </c>
      <c r="L500">
        <v>2</v>
      </c>
      <c r="M500" t="s">
        <v>2483</v>
      </c>
    </row>
    <row r="501" spans="1:15">
      <c r="A501" t="s">
        <v>2515</v>
      </c>
      <c r="B501" t="s">
        <v>2516</v>
      </c>
      <c r="C501" t="s">
        <v>2517</v>
      </c>
      <c r="D501" t="s">
        <v>2494</v>
      </c>
      <c r="E501" t="s">
        <v>2495</v>
      </c>
      <c r="G501" t="s">
        <v>506</v>
      </c>
      <c r="H501">
        <v>1</v>
      </c>
      <c r="I501">
        <v>-1000</v>
      </c>
      <c r="J501">
        <v>1000</v>
      </c>
      <c r="K501">
        <v>0</v>
      </c>
      <c r="L501">
        <v>2</v>
      </c>
      <c r="M501" t="s">
        <v>2483</v>
      </c>
    </row>
    <row r="502" spans="1:15">
      <c r="A502" t="s">
        <v>2518</v>
      </c>
      <c r="B502" t="s">
        <v>2519</v>
      </c>
      <c r="C502" t="s">
        <v>2520</v>
      </c>
      <c r="D502" t="s">
        <v>2481</v>
      </c>
      <c r="E502" t="s">
        <v>2482</v>
      </c>
      <c r="G502" t="s">
        <v>506</v>
      </c>
      <c r="H502">
        <v>1</v>
      </c>
      <c r="I502">
        <v>-1000</v>
      </c>
      <c r="J502">
        <v>1000</v>
      </c>
      <c r="K502">
        <v>0</v>
      </c>
      <c r="L502">
        <v>2</v>
      </c>
      <c r="M502" t="s">
        <v>2483</v>
      </c>
    </row>
    <row r="503" spans="1:15">
      <c r="A503" t="s">
        <v>2521</v>
      </c>
      <c r="B503" t="s">
        <v>2522</v>
      </c>
      <c r="C503" t="s">
        <v>2523</v>
      </c>
      <c r="D503" t="s">
        <v>2490</v>
      </c>
      <c r="E503" t="s">
        <v>2482</v>
      </c>
      <c r="G503" t="s">
        <v>506</v>
      </c>
      <c r="H503">
        <v>1</v>
      </c>
      <c r="I503">
        <v>-1000</v>
      </c>
      <c r="J503">
        <v>1000</v>
      </c>
      <c r="K503">
        <v>0</v>
      </c>
      <c r="L503">
        <v>2</v>
      </c>
      <c r="M503" t="s">
        <v>2483</v>
      </c>
    </row>
    <row r="504" spans="1:15">
      <c r="A504" t="s">
        <v>2524</v>
      </c>
      <c r="B504" t="s">
        <v>2525</v>
      </c>
      <c r="C504" t="s">
        <v>2526</v>
      </c>
      <c r="D504" t="s">
        <v>2527</v>
      </c>
      <c r="E504" t="s">
        <v>2527</v>
      </c>
      <c r="F504" t="s">
        <v>2528</v>
      </c>
      <c r="G504" t="s">
        <v>2529</v>
      </c>
      <c r="H504">
        <v>0</v>
      </c>
      <c r="I504">
        <v>0</v>
      </c>
      <c r="J504">
        <v>1000</v>
      </c>
      <c r="K504">
        <v>0</v>
      </c>
      <c r="L504">
        <v>3</v>
      </c>
      <c r="O504" t="s">
        <v>2530</v>
      </c>
    </row>
    <row r="505" spans="1:15">
      <c r="A505" t="s">
        <v>2531</v>
      </c>
      <c r="B505" t="s">
        <v>2532</v>
      </c>
      <c r="C505" t="s">
        <v>2533</v>
      </c>
      <c r="D505" t="s">
        <v>2534</v>
      </c>
      <c r="E505" t="s">
        <v>2534</v>
      </c>
      <c r="F505" t="s">
        <v>2535</v>
      </c>
      <c r="G505" t="s">
        <v>2094</v>
      </c>
      <c r="H505">
        <v>0</v>
      </c>
      <c r="I505">
        <v>0</v>
      </c>
      <c r="J505">
        <v>1000</v>
      </c>
      <c r="K505">
        <v>0</v>
      </c>
      <c r="L505">
        <v>3</v>
      </c>
      <c r="M505" t="s">
        <v>2536</v>
      </c>
    </row>
    <row r="506" spans="1:15">
      <c r="A506" t="s">
        <v>2537</v>
      </c>
      <c r="B506" t="s">
        <v>2538</v>
      </c>
      <c r="C506" t="s">
        <v>2539</v>
      </c>
      <c r="D506" t="s">
        <v>2540</v>
      </c>
      <c r="E506" t="s">
        <v>2540</v>
      </c>
      <c r="G506" t="s">
        <v>601</v>
      </c>
      <c r="H506">
        <v>0</v>
      </c>
      <c r="I506">
        <v>0</v>
      </c>
      <c r="J506">
        <v>1000</v>
      </c>
      <c r="K506">
        <v>0</v>
      </c>
      <c r="L506">
        <v>4</v>
      </c>
      <c r="M506" t="s">
        <v>2541</v>
      </c>
    </row>
    <row r="507" spans="1:15">
      <c r="A507" t="s">
        <v>2542</v>
      </c>
      <c r="B507" t="s">
        <v>2543</v>
      </c>
      <c r="C507" t="s">
        <v>2544</v>
      </c>
      <c r="D507" t="s">
        <v>2545</v>
      </c>
      <c r="E507" t="s">
        <v>2545</v>
      </c>
      <c r="G507" t="s">
        <v>601</v>
      </c>
      <c r="H507">
        <v>0</v>
      </c>
      <c r="I507">
        <v>0</v>
      </c>
      <c r="J507">
        <v>1000</v>
      </c>
      <c r="K507">
        <v>0</v>
      </c>
      <c r="L507">
        <v>4</v>
      </c>
      <c r="M507" t="s">
        <v>2546</v>
      </c>
    </row>
    <row r="508" spans="1:15">
      <c r="A508" t="s">
        <v>2547</v>
      </c>
      <c r="B508" t="s">
        <v>2548</v>
      </c>
      <c r="C508" t="s">
        <v>2549</v>
      </c>
      <c r="D508" t="s">
        <v>2403</v>
      </c>
      <c r="E508" t="s">
        <v>2403</v>
      </c>
      <c r="G508" t="s">
        <v>1265</v>
      </c>
      <c r="H508">
        <v>0</v>
      </c>
      <c r="I508">
        <v>0</v>
      </c>
      <c r="J508">
        <v>1000</v>
      </c>
      <c r="K508">
        <v>0</v>
      </c>
      <c r="L508">
        <v>2</v>
      </c>
      <c r="M508" t="s">
        <v>2411</v>
      </c>
    </row>
    <row r="509" spans="1:15">
      <c r="A509" t="s">
        <v>2550</v>
      </c>
      <c r="B509" t="s">
        <v>2551</v>
      </c>
      <c r="C509" t="s">
        <v>2552</v>
      </c>
      <c r="D509" t="s">
        <v>2553</v>
      </c>
      <c r="E509" t="s">
        <v>2554</v>
      </c>
      <c r="G509" t="s">
        <v>989</v>
      </c>
      <c r="H509">
        <v>1</v>
      </c>
      <c r="I509">
        <v>-1000</v>
      </c>
      <c r="J509">
        <v>1000</v>
      </c>
      <c r="K509">
        <v>0</v>
      </c>
      <c r="L509">
        <v>4</v>
      </c>
      <c r="M509" t="s">
        <v>2555</v>
      </c>
    </row>
    <row r="510" spans="1:15">
      <c r="A510" t="s">
        <v>2556</v>
      </c>
      <c r="B510" t="s">
        <v>2557</v>
      </c>
      <c r="C510" t="s">
        <v>2558</v>
      </c>
      <c r="D510" t="s">
        <v>2403</v>
      </c>
      <c r="E510" t="s">
        <v>2403</v>
      </c>
      <c r="G510" t="s">
        <v>1265</v>
      </c>
      <c r="H510">
        <v>0</v>
      </c>
      <c r="I510">
        <v>0</v>
      </c>
      <c r="J510">
        <v>1000</v>
      </c>
      <c r="K510">
        <v>0</v>
      </c>
      <c r="L510">
        <v>2</v>
      </c>
      <c r="M510" t="s">
        <v>2411</v>
      </c>
    </row>
    <row r="511" spans="1:15">
      <c r="A511" t="s">
        <v>2559</v>
      </c>
      <c r="B511" t="s">
        <v>2560</v>
      </c>
      <c r="C511" t="s">
        <v>2561</v>
      </c>
      <c r="G511" t="s">
        <v>514</v>
      </c>
      <c r="H511">
        <v>1</v>
      </c>
      <c r="I511">
        <v>-1000</v>
      </c>
      <c r="J511">
        <v>1000</v>
      </c>
      <c r="K511">
        <v>0</v>
      </c>
      <c r="L511">
        <v>1</v>
      </c>
    </row>
    <row r="512" spans="1:15">
      <c r="A512" t="s">
        <v>2562</v>
      </c>
      <c r="B512" t="s">
        <v>2563</v>
      </c>
      <c r="C512" t="s">
        <v>2564</v>
      </c>
      <c r="G512" t="s">
        <v>510</v>
      </c>
      <c r="H512">
        <v>1</v>
      </c>
      <c r="I512">
        <v>-1000</v>
      </c>
      <c r="J512">
        <v>1000</v>
      </c>
      <c r="K512">
        <v>0</v>
      </c>
      <c r="L512">
        <v>1</v>
      </c>
    </row>
    <row r="513" spans="1:12">
      <c r="A513" t="s">
        <v>2565</v>
      </c>
      <c r="B513" t="s">
        <v>2566</v>
      </c>
      <c r="C513" t="s">
        <v>2567</v>
      </c>
      <c r="G513" t="s">
        <v>2568</v>
      </c>
      <c r="H513">
        <v>1</v>
      </c>
      <c r="I513">
        <v>0</v>
      </c>
      <c r="J513">
        <v>1000</v>
      </c>
      <c r="K513">
        <v>0</v>
      </c>
      <c r="L513">
        <v>1</v>
      </c>
    </row>
    <row r="514" spans="1:12">
      <c r="A514" t="s">
        <v>2569</v>
      </c>
      <c r="B514" t="s">
        <v>2570</v>
      </c>
      <c r="C514" t="s">
        <v>2571</v>
      </c>
      <c r="G514" t="s">
        <v>2568</v>
      </c>
      <c r="H514">
        <v>1</v>
      </c>
      <c r="I514">
        <v>0</v>
      </c>
      <c r="J514">
        <v>1000</v>
      </c>
      <c r="K514">
        <v>0</v>
      </c>
      <c r="L514">
        <v>1</v>
      </c>
    </row>
    <row r="515" spans="1:12">
      <c r="A515" t="s">
        <v>2572</v>
      </c>
      <c r="B515" t="s">
        <v>2573</v>
      </c>
      <c r="C515" t="s">
        <v>2574</v>
      </c>
      <c r="G515" t="s">
        <v>2568</v>
      </c>
      <c r="H515">
        <v>1</v>
      </c>
      <c r="I515">
        <v>0</v>
      </c>
      <c r="J515">
        <v>1000</v>
      </c>
      <c r="K515">
        <v>0</v>
      </c>
      <c r="L515">
        <v>1</v>
      </c>
    </row>
    <row r="516" spans="1:12">
      <c r="A516" t="s">
        <v>2575</v>
      </c>
      <c r="B516" t="s">
        <v>2576</v>
      </c>
      <c r="C516" t="s">
        <v>2577</v>
      </c>
      <c r="G516" t="s">
        <v>2568</v>
      </c>
      <c r="H516">
        <v>1</v>
      </c>
      <c r="I516">
        <v>0</v>
      </c>
      <c r="J516">
        <v>1000</v>
      </c>
      <c r="K516">
        <v>0</v>
      </c>
      <c r="L516">
        <v>1</v>
      </c>
    </row>
    <row r="517" spans="1:12">
      <c r="A517" t="s">
        <v>2578</v>
      </c>
      <c r="B517" t="s">
        <v>2579</v>
      </c>
      <c r="C517" t="s">
        <v>2580</v>
      </c>
      <c r="G517" t="s">
        <v>2568</v>
      </c>
      <c r="H517">
        <v>1</v>
      </c>
      <c r="I517">
        <v>0</v>
      </c>
      <c r="J517">
        <v>1000</v>
      </c>
      <c r="K517">
        <v>0</v>
      </c>
      <c r="L517">
        <v>1</v>
      </c>
    </row>
    <row r="518" spans="1:12">
      <c r="A518" t="s">
        <v>2581</v>
      </c>
      <c r="B518" t="s">
        <v>2582</v>
      </c>
      <c r="C518" t="s">
        <v>2583</v>
      </c>
      <c r="G518" t="s">
        <v>2568</v>
      </c>
      <c r="H518">
        <v>1</v>
      </c>
      <c r="I518">
        <v>0</v>
      </c>
      <c r="J518">
        <v>1000</v>
      </c>
      <c r="K518">
        <v>0</v>
      </c>
      <c r="L518">
        <v>1</v>
      </c>
    </row>
    <row r="519" spans="1:12">
      <c r="A519" t="s">
        <v>2584</v>
      </c>
      <c r="B519" t="s">
        <v>2585</v>
      </c>
      <c r="C519" t="s">
        <v>2586</v>
      </c>
      <c r="G519" t="s">
        <v>2568</v>
      </c>
      <c r="H519">
        <v>1</v>
      </c>
      <c r="I519">
        <v>0</v>
      </c>
      <c r="J519">
        <v>1000</v>
      </c>
      <c r="K519">
        <v>0</v>
      </c>
      <c r="L519">
        <v>1</v>
      </c>
    </row>
    <row r="520" spans="1:12">
      <c r="A520" t="s">
        <v>2587</v>
      </c>
      <c r="B520" t="s">
        <v>2588</v>
      </c>
      <c r="C520" t="s">
        <v>2589</v>
      </c>
      <c r="G520" t="s">
        <v>2568</v>
      </c>
      <c r="H520">
        <v>1</v>
      </c>
      <c r="I520">
        <v>0</v>
      </c>
      <c r="J520">
        <v>1000</v>
      </c>
      <c r="K520">
        <v>0</v>
      </c>
      <c r="L520">
        <v>1</v>
      </c>
    </row>
    <row r="521" spans="1:12">
      <c r="A521" t="s">
        <v>2590</v>
      </c>
      <c r="B521" t="s">
        <v>2591</v>
      </c>
      <c r="C521" t="s">
        <v>2592</v>
      </c>
      <c r="G521" t="s">
        <v>2568</v>
      </c>
      <c r="H521">
        <v>1</v>
      </c>
      <c r="I521">
        <v>0</v>
      </c>
      <c r="J521">
        <v>1000</v>
      </c>
      <c r="K521">
        <v>0</v>
      </c>
      <c r="L521">
        <v>1</v>
      </c>
    </row>
    <row r="522" spans="1:12">
      <c r="A522" t="s">
        <v>2593</v>
      </c>
      <c r="B522" t="s">
        <v>2594</v>
      </c>
      <c r="C522" t="s">
        <v>2595</v>
      </c>
      <c r="G522" t="s">
        <v>2568</v>
      </c>
      <c r="H522">
        <v>1</v>
      </c>
      <c r="I522">
        <v>0</v>
      </c>
      <c r="J522">
        <v>1000</v>
      </c>
      <c r="K522">
        <v>0</v>
      </c>
      <c r="L522">
        <v>1</v>
      </c>
    </row>
    <row r="523" spans="1:12">
      <c r="A523" t="s">
        <v>2596</v>
      </c>
      <c r="B523" t="s">
        <v>2597</v>
      </c>
      <c r="C523" t="s">
        <v>2598</v>
      </c>
      <c r="G523" t="s">
        <v>2568</v>
      </c>
      <c r="H523">
        <v>1</v>
      </c>
      <c r="I523">
        <v>0</v>
      </c>
      <c r="J523">
        <v>1000</v>
      </c>
      <c r="K523">
        <v>0</v>
      </c>
      <c r="L523">
        <v>1</v>
      </c>
    </row>
    <row r="524" spans="1:12">
      <c r="A524" t="s">
        <v>2599</v>
      </c>
      <c r="B524" t="s">
        <v>2600</v>
      </c>
      <c r="C524" t="s">
        <v>2601</v>
      </c>
      <c r="G524" t="s">
        <v>2568</v>
      </c>
      <c r="H524">
        <v>1</v>
      </c>
      <c r="I524">
        <v>0</v>
      </c>
      <c r="J524">
        <v>1000</v>
      </c>
      <c r="K524">
        <v>0</v>
      </c>
      <c r="L524">
        <v>1</v>
      </c>
    </row>
    <row r="525" spans="1:12">
      <c r="A525" t="s">
        <v>2602</v>
      </c>
      <c r="B525" t="s">
        <v>2603</v>
      </c>
      <c r="C525" t="s">
        <v>2604</v>
      </c>
      <c r="G525" t="s">
        <v>2568</v>
      </c>
      <c r="H525">
        <v>1</v>
      </c>
      <c r="I525">
        <v>0</v>
      </c>
      <c r="J525">
        <v>1000</v>
      </c>
      <c r="K525">
        <v>0</v>
      </c>
      <c r="L525">
        <v>1</v>
      </c>
    </row>
    <row r="526" spans="1:12">
      <c r="A526" t="s">
        <v>2605</v>
      </c>
      <c r="B526" t="s">
        <v>2606</v>
      </c>
      <c r="C526" t="s">
        <v>2607</v>
      </c>
      <c r="G526" t="s">
        <v>2568</v>
      </c>
      <c r="H526">
        <v>1</v>
      </c>
      <c r="I526">
        <v>0</v>
      </c>
      <c r="J526">
        <v>1000</v>
      </c>
      <c r="K526">
        <v>0</v>
      </c>
      <c r="L526">
        <v>1</v>
      </c>
    </row>
    <row r="527" spans="1:12">
      <c r="A527" t="s">
        <v>2608</v>
      </c>
      <c r="B527" t="s">
        <v>2609</v>
      </c>
      <c r="C527" t="s">
        <v>2610</v>
      </c>
      <c r="G527" t="s">
        <v>2568</v>
      </c>
      <c r="H527">
        <v>1</v>
      </c>
      <c r="I527">
        <v>0</v>
      </c>
      <c r="J527">
        <v>1000</v>
      </c>
      <c r="K527">
        <v>0</v>
      </c>
      <c r="L527">
        <v>1</v>
      </c>
    </row>
    <row r="528" spans="1:12">
      <c r="A528" t="s">
        <v>2611</v>
      </c>
      <c r="B528" t="s">
        <v>2612</v>
      </c>
      <c r="C528" t="s">
        <v>2613</v>
      </c>
      <c r="G528" t="s">
        <v>2568</v>
      </c>
      <c r="H528">
        <v>1</v>
      </c>
      <c r="I528">
        <v>0</v>
      </c>
      <c r="J528">
        <v>1000</v>
      </c>
      <c r="K528">
        <v>0</v>
      </c>
      <c r="L528">
        <v>1</v>
      </c>
    </row>
    <row r="529" spans="1:12">
      <c r="A529" t="s">
        <v>2614</v>
      </c>
      <c r="B529" t="s">
        <v>2615</v>
      </c>
      <c r="C529" t="s">
        <v>2616</v>
      </c>
      <c r="G529" t="s">
        <v>2568</v>
      </c>
      <c r="H529">
        <v>1</v>
      </c>
      <c r="I529">
        <v>0</v>
      </c>
      <c r="J529">
        <v>1000</v>
      </c>
      <c r="K529">
        <v>0</v>
      </c>
      <c r="L529">
        <v>1</v>
      </c>
    </row>
    <row r="530" spans="1:12">
      <c r="A530" t="s">
        <v>2617</v>
      </c>
      <c r="B530" t="s">
        <v>2618</v>
      </c>
      <c r="C530" t="s">
        <v>2619</v>
      </c>
      <c r="G530" t="s">
        <v>2568</v>
      </c>
      <c r="H530">
        <v>1</v>
      </c>
      <c r="I530">
        <v>0</v>
      </c>
      <c r="J530">
        <v>1000</v>
      </c>
      <c r="K530">
        <v>0</v>
      </c>
      <c r="L530">
        <v>1</v>
      </c>
    </row>
    <row r="531" spans="1:12">
      <c r="A531" t="s">
        <v>2620</v>
      </c>
      <c r="B531" t="s">
        <v>2621</v>
      </c>
      <c r="C531" t="s">
        <v>2622</v>
      </c>
      <c r="G531" t="s">
        <v>2568</v>
      </c>
      <c r="H531">
        <v>1</v>
      </c>
      <c r="I531">
        <v>0</v>
      </c>
      <c r="J531">
        <v>1000</v>
      </c>
      <c r="K531">
        <v>0</v>
      </c>
      <c r="L531">
        <v>1</v>
      </c>
    </row>
    <row r="532" spans="1:12">
      <c r="A532" t="s">
        <v>2623</v>
      </c>
      <c r="B532" t="s">
        <v>2624</v>
      </c>
      <c r="C532" t="s">
        <v>2625</v>
      </c>
      <c r="G532" t="s">
        <v>2568</v>
      </c>
      <c r="H532">
        <v>1</v>
      </c>
      <c r="I532">
        <v>0</v>
      </c>
      <c r="J532">
        <v>1000</v>
      </c>
      <c r="K532">
        <v>0</v>
      </c>
      <c r="L532">
        <v>1</v>
      </c>
    </row>
    <row r="533" spans="1:12">
      <c r="A533" t="s">
        <v>2626</v>
      </c>
      <c r="B533" t="s">
        <v>2627</v>
      </c>
      <c r="C533" t="s">
        <v>2628</v>
      </c>
      <c r="G533" t="s">
        <v>2568</v>
      </c>
      <c r="H533">
        <v>1</v>
      </c>
      <c r="I533">
        <v>0</v>
      </c>
      <c r="J533">
        <v>1000</v>
      </c>
      <c r="K533">
        <v>0</v>
      </c>
      <c r="L533">
        <v>1</v>
      </c>
    </row>
    <row r="534" spans="1:12">
      <c r="A534" t="s">
        <v>2629</v>
      </c>
      <c r="B534" t="s">
        <v>2630</v>
      </c>
      <c r="C534" t="s">
        <v>2631</v>
      </c>
      <c r="G534" t="s">
        <v>2568</v>
      </c>
      <c r="H534">
        <v>1</v>
      </c>
      <c r="I534">
        <v>-30</v>
      </c>
      <c r="J534">
        <v>1000</v>
      </c>
      <c r="K534">
        <v>0</v>
      </c>
      <c r="L534">
        <v>1</v>
      </c>
    </row>
    <row r="535" spans="1:12">
      <c r="A535" t="s">
        <v>2632</v>
      </c>
      <c r="B535" t="s">
        <v>2633</v>
      </c>
      <c r="C535" t="s">
        <v>2634</v>
      </c>
      <c r="G535" t="s">
        <v>2568</v>
      </c>
      <c r="H535">
        <v>1</v>
      </c>
      <c r="I535">
        <v>0</v>
      </c>
      <c r="J535">
        <v>1000</v>
      </c>
      <c r="K535">
        <v>0</v>
      </c>
      <c r="L535">
        <v>1</v>
      </c>
    </row>
    <row r="536" spans="1:12">
      <c r="A536" t="s">
        <v>2635</v>
      </c>
      <c r="B536" t="s">
        <v>2636</v>
      </c>
      <c r="C536" t="s">
        <v>2637</v>
      </c>
      <c r="G536" t="s">
        <v>2568</v>
      </c>
      <c r="H536">
        <v>1</v>
      </c>
      <c r="I536">
        <v>0</v>
      </c>
      <c r="J536">
        <v>1000</v>
      </c>
      <c r="K536">
        <v>0</v>
      </c>
      <c r="L536">
        <v>1</v>
      </c>
    </row>
    <row r="537" spans="1:12">
      <c r="A537" t="s">
        <v>2638</v>
      </c>
      <c r="B537" t="s">
        <v>2639</v>
      </c>
      <c r="C537" t="s">
        <v>2640</v>
      </c>
      <c r="G537" t="s">
        <v>2568</v>
      </c>
      <c r="H537">
        <v>1</v>
      </c>
      <c r="I537">
        <v>0</v>
      </c>
      <c r="J537">
        <v>1000</v>
      </c>
      <c r="K537">
        <v>0</v>
      </c>
      <c r="L537">
        <v>1</v>
      </c>
    </row>
    <row r="538" spans="1:12">
      <c r="A538" t="s">
        <v>2641</v>
      </c>
      <c r="B538" t="s">
        <v>2642</v>
      </c>
      <c r="C538" t="s">
        <v>2643</v>
      </c>
      <c r="G538" t="s">
        <v>2568</v>
      </c>
      <c r="H538">
        <v>1</v>
      </c>
      <c r="I538">
        <v>-30</v>
      </c>
      <c r="J538">
        <v>1000</v>
      </c>
      <c r="K538">
        <v>0</v>
      </c>
    </row>
    <row r="539" spans="1:12">
      <c r="A539" t="s">
        <v>2644</v>
      </c>
      <c r="B539" t="s">
        <v>2645</v>
      </c>
      <c r="C539" t="s">
        <v>2646</v>
      </c>
      <c r="G539" t="s">
        <v>2568</v>
      </c>
      <c r="H539">
        <v>1</v>
      </c>
      <c r="I539">
        <v>-30</v>
      </c>
      <c r="J539">
        <v>1000</v>
      </c>
      <c r="K539">
        <v>0</v>
      </c>
      <c r="L539">
        <v>1</v>
      </c>
    </row>
    <row r="540" spans="1:12">
      <c r="A540" t="s">
        <v>2647</v>
      </c>
      <c r="B540" t="s">
        <v>2648</v>
      </c>
      <c r="C540" t="s">
        <v>2649</v>
      </c>
      <c r="G540" t="s">
        <v>2568</v>
      </c>
      <c r="H540">
        <v>1</v>
      </c>
      <c r="I540">
        <v>-30</v>
      </c>
      <c r="J540">
        <v>1000</v>
      </c>
      <c r="K540">
        <v>0</v>
      </c>
      <c r="L540">
        <v>1</v>
      </c>
    </row>
    <row r="541" spans="1:12">
      <c r="A541" t="s">
        <v>2650</v>
      </c>
      <c r="B541" t="s">
        <v>2651</v>
      </c>
      <c r="C541" t="s">
        <v>2652</v>
      </c>
      <c r="G541" t="s">
        <v>2568</v>
      </c>
      <c r="H541">
        <v>1</v>
      </c>
      <c r="I541">
        <v>0</v>
      </c>
      <c r="J541">
        <v>1000</v>
      </c>
      <c r="K541">
        <v>0</v>
      </c>
      <c r="L541">
        <v>1</v>
      </c>
    </row>
    <row r="542" spans="1:12">
      <c r="A542" t="s">
        <v>2653</v>
      </c>
      <c r="B542" t="s">
        <v>2654</v>
      </c>
      <c r="C542" t="s">
        <v>2655</v>
      </c>
      <c r="G542" t="s">
        <v>2568</v>
      </c>
      <c r="H542">
        <v>1</v>
      </c>
      <c r="I542">
        <v>0</v>
      </c>
      <c r="J542">
        <v>1000</v>
      </c>
      <c r="K542">
        <v>0</v>
      </c>
      <c r="L542">
        <v>1</v>
      </c>
    </row>
    <row r="543" spans="1:12">
      <c r="A543" t="s">
        <v>2656</v>
      </c>
      <c r="B543" t="s">
        <v>2657</v>
      </c>
      <c r="C543" t="s">
        <v>2658</v>
      </c>
      <c r="G543" t="s">
        <v>2568</v>
      </c>
      <c r="H543">
        <v>1</v>
      </c>
      <c r="I543">
        <v>0</v>
      </c>
      <c r="J543">
        <v>1000</v>
      </c>
      <c r="K543">
        <v>0</v>
      </c>
      <c r="L543">
        <v>1</v>
      </c>
    </row>
    <row r="544" spans="1:12">
      <c r="A544" t="s">
        <v>2659</v>
      </c>
      <c r="B544" t="s">
        <v>2660</v>
      </c>
      <c r="C544" t="s">
        <v>2661</v>
      </c>
      <c r="G544" t="s">
        <v>2568</v>
      </c>
      <c r="H544">
        <v>1</v>
      </c>
      <c r="I544">
        <v>0</v>
      </c>
      <c r="J544">
        <v>1000</v>
      </c>
      <c r="K544">
        <v>0</v>
      </c>
      <c r="L544">
        <v>1</v>
      </c>
    </row>
    <row r="545" spans="1:12">
      <c r="A545" t="s">
        <v>2662</v>
      </c>
      <c r="B545" t="s">
        <v>2663</v>
      </c>
      <c r="C545" t="s">
        <v>2664</v>
      </c>
      <c r="G545" t="s">
        <v>2568</v>
      </c>
      <c r="H545">
        <v>1</v>
      </c>
      <c r="I545">
        <v>-30</v>
      </c>
      <c r="J545">
        <v>1000</v>
      </c>
      <c r="K545">
        <v>0</v>
      </c>
      <c r="L545">
        <v>1</v>
      </c>
    </row>
    <row r="546" spans="1:12">
      <c r="A546" t="s">
        <v>2665</v>
      </c>
      <c r="B546" t="s">
        <v>2666</v>
      </c>
      <c r="C546" t="s">
        <v>2667</v>
      </c>
      <c r="G546" t="s">
        <v>2568</v>
      </c>
      <c r="H546">
        <v>1</v>
      </c>
      <c r="I546">
        <v>0</v>
      </c>
      <c r="J546">
        <v>1000</v>
      </c>
      <c r="K546">
        <v>0</v>
      </c>
      <c r="L546">
        <v>1</v>
      </c>
    </row>
    <row r="547" spans="1:12">
      <c r="A547" t="s">
        <v>2668</v>
      </c>
      <c r="B547" t="s">
        <v>2669</v>
      </c>
      <c r="C547" t="s">
        <v>2670</v>
      </c>
      <c r="G547" t="s">
        <v>2568</v>
      </c>
      <c r="H547">
        <v>1</v>
      </c>
      <c r="I547">
        <v>0</v>
      </c>
      <c r="J547">
        <v>1000</v>
      </c>
      <c r="K547">
        <v>0</v>
      </c>
      <c r="L547">
        <v>1</v>
      </c>
    </row>
    <row r="548" spans="1:12">
      <c r="A548" t="s">
        <v>2671</v>
      </c>
      <c r="B548" t="s">
        <v>2672</v>
      </c>
      <c r="C548" t="s">
        <v>2673</v>
      </c>
      <c r="G548" t="s">
        <v>2568</v>
      </c>
      <c r="H548">
        <v>1</v>
      </c>
      <c r="I548">
        <v>0</v>
      </c>
      <c r="J548">
        <v>1000</v>
      </c>
      <c r="K548">
        <v>0</v>
      </c>
      <c r="L548">
        <v>1</v>
      </c>
    </row>
    <row r="549" spans="1:12">
      <c r="A549" t="s">
        <v>2674</v>
      </c>
      <c r="B549" t="s">
        <v>2675</v>
      </c>
      <c r="C549" t="s">
        <v>2676</v>
      </c>
      <c r="G549" t="s">
        <v>2568</v>
      </c>
      <c r="H549">
        <v>1</v>
      </c>
      <c r="I549">
        <v>-30</v>
      </c>
      <c r="J549">
        <v>1000</v>
      </c>
      <c r="K549">
        <v>0</v>
      </c>
      <c r="L549">
        <v>1</v>
      </c>
    </row>
    <row r="550" spans="1:12">
      <c r="A550" t="s">
        <v>2677</v>
      </c>
      <c r="B550" t="s">
        <v>2678</v>
      </c>
      <c r="C550" t="s">
        <v>2679</v>
      </c>
      <c r="G550" t="s">
        <v>2568</v>
      </c>
      <c r="H550">
        <v>1</v>
      </c>
      <c r="I550">
        <v>-30</v>
      </c>
      <c r="J550">
        <v>1000</v>
      </c>
      <c r="K550">
        <v>0</v>
      </c>
      <c r="L550">
        <v>1</v>
      </c>
    </row>
    <row r="551" spans="1:12">
      <c r="A551" t="s">
        <v>2680</v>
      </c>
      <c r="B551" t="s">
        <v>2681</v>
      </c>
      <c r="C551" t="s">
        <v>2682</v>
      </c>
      <c r="G551" t="s">
        <v>2568</v>
      </c>
      <c r="H551">
        <v>1</v>
      </c>
      <c r="I551">
        <v>0</v>
      </c>
      <c r="J551">
        <v>1000</v>
      </c>
      <c r="K551">
        <v>0</v>
      </c>
      <c r="L551">
        <v>1</v>
      </c>
    </row>
    <row r="552" spans="1:12">
      <c r="A552" t="s">
        <v>2683</v>
      </c>
      <c r="B552" t="s">
        <v>2684</v>
      </c>
      <c r="C552" t="s">
        <v>2685</v>
      </c>
      <c r="G552" t="s">
        <v>2568</v>
      </c>
      <c r="H552">
        <v>1</v>
      </c>
      <c r="I552">
        <v>0</v>
      </c>
      <c r="J552">
        <v>1000</v>
      </c>
      <c r="K552">
        <v>0</v>
      </c>
      <c r="L552">
        <v>1</v>
      </c>
    </row>
    <row r="553" spans="1:12">
      <c r="A553" t="s">
        <v>2686</v>
      </c>
      <c r="B553" t="s">
        <v>2687</v>
      </c>
      <c r="C553" t="s">
        <v>2688</v>
      </c>
      <c r="G553" t="s">
        <v>2568</v>
      </c>
      <c r="H553">
        <v>1</v>
      </c>
      <c r="I553">
        <v>0</v>
      </c>
      <c r="J553">
        <v>1000</v>
      </c>
      <c r="K553">
        <v>0</v>
      </c>
      <c r="L553">
        <v>1</v>
      </c>
    </row>
    <row r="554" spans="1:12">
      <c r="A554" t="s">
        <v>2689</v>
      </c>
      <c r="B554" t="s">
        <v>2690</v>
      </c>
      <c r="C554" t="s">
        <v>2691</v>
      </c>
      <c r="G554" t="s">
        <v>2568</v>
      </c>
      <c r="H554">
        <v>1</v>
      </c>
      <c r="I554">
        <v>0</v>
      </c>
      <c r="J554">
        <v>1000</v>
      </c>
      <c r="K554">
        <v>0</v>
      </c>
      <c r="L554">
        <v>1</v>
      </c>
    </row>
    <row r="555" spans="1:12">
      <c r="A555" t="s">
        <v>2692</v>
      </c>
      <c r="B555" t="s">
        <v>2693</v>
      </c>
      <c r="C555" t="s">
        <v>2694</v>
      </c>
      <c r="G555" t="s">
        <v>2568</v>
      </c>
      <c r="H555">
        <v>1</v>
      </c>
      <c r="I555">
        <v>0</v>
      </c>
      <c r="J555">
        <v>1000</v>
      </c>
      <c r="K555">
        <v>0</v>
      </c>
      <c r="L555">
        <v>1</v>
      </c>
    </row>
    <row r="556" spans="1:12">
      <c r="A556" t="s">
        <v>2695</v>
      </c>
      <c r="B556" t="s">
        <v>2696</v>
      </c>
      <c r="C556" t="s">
        <v>2697</v>
      </c>
      <c r="G556" t="s">
        <v>2568</v>
      </c>
      <c r="H556">
        <v>1</v>
      </c>
      <c r="I556">
        <v>-100</v>
      </c>
      <c r="J556">
        <v>1000</v>
      </c>
      <c r="K556">
        <v>0</v>
      </c>
      <c r="L556">
        <v>1</v>
      </c>
    </row>
    <row r="557" spans="1:12">
      <c r="A557" t="s">
        <v>2698</v>
      </c>
      <c r="B557" t="s">
        <v>2699</v>
      </c>
      <c r="C557" t="s">
        <v>2700</v>
      </c>
      <c r="G557" t="s">
        <v>2568</v>
      </c>
      <c r="H557">
        <v>1</v>
      </c>
      <c r="I557">
        <v>-100</v>
      </c>
      <c r="J557">
        <v>1000</v>
      </c>
      <c r="K557">
        <v>0</v>
      </c>
      <c r="L557">
        <v>1</v>
      </c>
    </row>
    <row r="558" spans="1:12">
      <c r="A558" t="s">
        <v>2701</v>
      </c>
      <c r="B558" t="s">
        <v>2702</v>
      </c>
      <c r="C558" t="s">
        <v>2703</v>
      </c>
      <c r="G558" t="s">
        <v>2568</v>
      </c>
      <c r="H558">
        <v>1</v>
      </c>
      <c r="I558">
        <v>0</v>
      </c>
      <c r="J558">
        <v>1000</v>
      </c>
      <c r="K558">
        <v>0</v>
      </c>
      <c r="L558">
        <v>1</v>
      </c>
    </row>
    <row r="559" spans="1:12">
      <c r="A559" t="s">
        <v>2704</v>
      </c>
      <c r="B559" t="s">
        <v>2705</v>
      </c>
      <c r="C559" t="s">
        <v>2706</v>
      </c>
      <c r="G559" t="s">
        <v>2568</v>
      </c>
      <c r="H559">
        <v>1</v>
      </c>
      <c r="I559">
        <v>-30</v>
      </c>
      <c r="J559">
        <v>1000</v>
      </c>
      <c r="K559">
        <v>0</v>
      </c>
      <c r="L559">
        <v>1</v>
      </c>
    </row>
    <row r="560" spans="1:12">
      <c r="A560" t="s">
        <v>2707</v>
      </c>
      <c r="B560" t="s">
        <v>2708</v>
      </c>
      <c r="C560" t="s">
        <v>2709</v>
      </c>
      <c r="G560" t="s">
        <v>2568</v>
      </c>
      <c r="H560">
        <v>1</v>
      </c>
      <c r="I560">
        <v>0</v>
      </c>
      <c r="J560">
        <v>1000</v>
      </c>
      <c r="K560">
        <v>0</v>
      </c>
      <c r="L560">
        <v>1</v>
      </c>
    </row>
    <row r="561" spans="1:12">
      <c r="A561" t="s">
        <v>2710</v>
      </c>
      <c r="B561" t="s">
        <v>2711</v>
      </c>
      <c r="C561" t="s">
        <v>2712</v>
      </c>
      <c r="G561" t="s">
        <v>2568</v>
      </c>
      <c r="H561">
        <v>1</v>
      </c>
      <c r="I561">
        <v>0</v>
      </c>
      <c r="J561">
        <v>1000</v>
      </c>
      <c r="K561">
        <v>0</v>
      </c>
      <c r="L561">
        <v>1</v>
      </c>
    </row>
    <row r="562" spans="1:12">
      <c r="A562" t="s">
        <v>2713</v>
      </c>
      <c r="B562" t="s">
        <v>2714</v>
      </c>
      <c r="C562" t="s">
        <v>2715</v>
      </c>
      <c r="G562" t="s">
        <v>2568</v>
      </c>
      <c r="H562">
        <v>1</v>
      </c>
      <c r="I562">
        <v>-30</v>
      </c>
      <c r="J562">
        <v>1000</v>
      </c>
      <c r="K562">
        <v>0</v>
      </c>
      <c r="L562">
        <v>1</v>
      </c>
    </row>
    <row r="563" spans="1:12">
      <c r="A563" t="s">
        <v>2716</v>
      </c>
      <c r="B563" t="s">
        <v>2717</v>
      </c>
      <c r="C563" t="s">
        <v>2718</v>
      </c>
      <c r="G563" t="s">
        <v>2568</v>
      </c>
      <c r="H563">
        <v>1</v>
      </c>
      <c r="I563">
        <v>0</v>
      </c>
      <c r="J563">
        <v>1000</v>
      </c>
      <c r="K563">
        <v>0</v>
      </c>
      <c r="L563">
        <v>1</v>
      </c>
    </row>
    <row r="564" spans="1:12">
      <c r="A564" t="s">
        <v>2719</v>
      </c>
      <c r="B564" t="s">
        <v>2720</v>
      </c>
      <c r="C564" t="s">
        <v>2721</v>
      </c>
      <c r="G564" t="s">
        <v>2568</v>
      </c>
      <c r="H564">
        <v>1</v>
      </c>
      <c r="I564">
        <v>0</v>
      </c>
      <c r="J564">
        <v>1000</v>
      </c>
      <c r="K564">
        <v>0</v>
      </c>
      <c r="L564">
        <v>1</v>
      </c>
    </row>
    <row r="565" spans="1:12">
      <c r="A565" t="s">
        <v>2722</v>
      </c>
      <c r="B565" t="s">
        <v>2723</v>
      </c>
      <c r="C565" t="s">
        <v>2724</v>
      </c>
      <c r="G565" t="s">
        <v>2568</v>
      </c>
      <c r="H565">
        <v>1</v>
      </c>
      <c r="I565">
        <v>0</v>
      </c>
      <c r="J565">
        <v>1000</v>
      </c>
      <c r="K565">
        <v>0</v>
      </c>
      <c r="L565">
        <v>1</v>
      </c>
    </row>
    <row r="566" spans="1:12">
      <c r="A566" t="s">
        <v>2725</v>
      </c>
      <c r="B566" t="s">
        <v>2726</v>
      </c>
      <c r="C566" t="s">
        <v>2727</v>
      </c>
      <c r="G566" t="s">
        <v>2568</v>
      </c>
      <c r="H566">
        <v>1</v>
      </c>
      <c r="I566">
        <v>-30</v>
      </c>
      <c r="J566">
        <v>1000</v>
      </c>
      <c r="K566">
        <v>0</v>
      </c>
      <c r="L566">
        <v>1</v>
      </c>
    </row>
    <row r="567" spans="1:12">
      <c r="A567" t="s">
        <v>2728</v>
      </c>
      <c r="B567" t="s">
        <v>2729</v>
      </c>
      <c r="C567" t="s">
        <v>2730</v>
      </c>
      <c r="G567" t="s">
        <v>2568</v>
      </c>
      <c r="H567">
        <v>1</v>
      </c>
      <c r="I567">
        <v>-30</v>
      </c>
      <c r="J567">
        <v>1000</v>
      </c>
      <c r="K567">
        <v>0</v>
      </c>
      <c r="L567">
        <v>1</v>
      </c>
    </row>
    <row r="568" spans="1:12">
      <c r="A568" t="s">
        <v>2731</v>
      </c>
      <c r="B568" t="s">
        <v>2732</v>
      </c>
      <c r="C568" t="s">
        <v>2733</v>
      </c>
      <c r="G568" t="s">
        <v>2568</v>
      </c>
      <c r="H568">
        <v>1</v>
      </c>
      <c r="I568">
        <v>-30</v>
      </c>
      <c r="J568">
        <v>1000</v>
      </c>
      <c r="K568">
        <v>0</v>
      </c>
      <c r="L568">
        <v>1</v>
      </c>
    </row>
    <row r="569" spans="1:12">
      <c r="A569" t="s">
        <v>2734</v>
      </c>
      <c r="B569" t="s">
        <v>2735</v>
      </c>
      <c r="C569" t="s">
        <v>2736</v>
      </c>
      <c r="G569" t="s">
        <v>2568</v>
      </c>
      <c r="H569">
        <v>1</v>
      </c>
      <c r="I569">
        <v>-30</v>
      </c>
      <c r="J569">
        <v>1000</v>
      </c>
      <c r="K569">
        <v>0</v>
      </c>
      <c r="L569">
        <v>1</v>
      </c>
    </row>
    <row r="570" spans="1:12">
      <c r="A570" t="s">
        <v>2737</v>
      </c>
      <c r="B570" t="s">
        <v>2738</v>
      </c>
      <c r="C570" t="s">
        <v>2739</v>
      </c>
      <c r="G570" t="s">
        <v>2568</v>
      </c>
      <c r="H570">
        <v>1</v>
      </c>
      <c r="I570">
        <v>-30</v>
      </c>
      <c r="J570">
        <v>1000</v>
      </c>
      <c r="K570">
        <v>0</v>
      </c>
      <c r="L570">
        <v>1</v>
      </c>
    </row>
    <row r="571" spans="1:12">
      <c r="A571" t="s">
        <v>2740</v>
      </c>
      <c r="B571" t="s">
        <v>2741</v>
      </c>
      <c r="C571" t="s">
        <v>2742</v>
      </c>
      <c r="G571" t="s">
        <v>2568</v>
      </c>
      <c r="H571">
        <v>1</v>
      </c>
      <c r="I571">
        <v>-30</v>
      </c>
      <c r="J571">
        <v>1000</v>
      </c>
      <c r="K571">
        <v>0</v>
      </c>
      <c r="L571">
        <v>1</v>
      </c>
    </row>
    <row r="572" spans="1:12">
      <c r="A572" t="s">
        <v>2743</v>
      </c>
      <c r="B572" t="s">
        <v>2744</v>
      </c>
      <c r="C572" t="s">
        <v>2745</v>
      </c>
      <c r="G572" t="s">
        <v>2568</v>
      </c>
      <c r="H572">
        <v>1</v>
      </c>
      <c r="I572">
        <v>0</v>
      </c>
      <c r="J572">
        <v>1000</v>
      </c>
      <c r="K572">
        <v>0</v>
      </c>
      <c r="L572">
        <v>1</v>
      </c>
    </row>
    <row r="573" spans="1:12">
      <c r="A573" t="s">
        <v>2746</v>
      </c>
      <c r="B573" t="s">
        <v>2747</v>
      </c>
      <c r="C573" t="s">
        <v>2748</v>
      </c>
      <c r="G573" t="s">
        <v>2568</v>
      </c>
      <c r="H573">
        <v>1</v>
      </c>
      <c r="I573">
        <v>0</v>
      </c>
      <c r="J573">
        <v>1000</v>
      </c>
      <c r="K573">
        <v>0</v>
      </c>
      <c r="L573">
        <v>1</v>
      </c>
    </row>
    <row r="574" spans="1:12">
      <c r="A574" t="s">
        <v>2749</v>
      </c>
      <c r="B574" t="s">
        <v>2750</v>
      </c>
      <c r="C574" t="s">
        <v>2751</v>
      </c>
      <c r="G574" t="s">
        <v>2568</v>
      </c>
      <c r="H574">
        <v>1</v>
      </c>
      <c r="I574">
        <v>-30</v>
      </c>
      <c r="J574">
        <v>1000</v>
      </c>
      <c r="K574">
        <v>0</v>
      </c>
      <c r="L574">
        <v>1</v>
      </c>
    </row>
    <row r="575" spans="1:12">
      <c r="A575" t="s">
        <v>2752</v>
      </c>
      <c r="B575" t="s">
        <v>2753</v>
      </c>
      <c r="C575" t="s">
        <v>2754</v>
      </c>
      <c r="G575" t="s">
        <v>2568</v>
      </c>
      <c r="H575">
        <v>1</v>
      </c>
      <c r="I575">
        <v>0</v>
      </c>
      <c r="J575">
        <v>1000</v>
      </c>
      <c r="K575">
        <v>0</v>
      </c>
      <c r="L575">
        <v>1</v>
      </c>
    </row>
    <row r="576" spans="1:12">
      <c r="A576" t="s">
        <v>2755</v>
      </c>
      <c r="B576" t="s">
        <v>2756</v>
      </c>
      <c r="C576" t="s">
        <v>2757</v>
      </c>
      <c r="G576" t="s">
        <v>2568</v>
      </c>
      <c r="H576">
        <v>1</v>
      </c>
      <c r="I576">
        <v>0</v>
      </c>
      <c r="J576">
        <v>1000</v>
      </c>
      <c r="K576">
        <v>0</v>
      </c>
      <c r="L576">
        <v>1</v>
      </c>
    </row>
    <row r="577" spans="1:12">
      <c r="A577" t="s">
        <v>2758</v>
      </c>
      <c r="B577" t="s">
        <v>2759</v>
      </c>
      <c r="C577" t="s">
        <v>2760</v>
      </c>
      <c r="G577" t="s">
        <v>2568</v>
      </c>
      <c r="H577">
        <v>1</v>
      </c>
      <c r="I577">
        <v>0</v>
      </c>
      <c r="J577">
        <v>1000</v>
      </c>
      <c r="K577">
        <v>0</v>
      </c>
      <c r="L577">
        <v>1</v>
      </c>
    </row>
    <row r="578" spans="1:12">
      <c r="A578" t="s">
        <v>2761</v>
      </c>
      <c r="B578" t="s">
        <v>2762</v>
      </c>
      <c r="C578" t="s">
        <v>2763</v>
      </c>
      <c r="G578" t="s">
        <v>2568</v>
      </c>
      <c r="H578">
        <v>1</v>
      </c>
      <c r="I578">
        <v>0</v>
      </c>
      <c r="J578">
        <v>1000</v>
      </c>
      <c r="K578">
        <v>0</v>
      </c>
      <c r="L578">
        <v>1</v>
      </c>
    </row>
    <row r="579" spans="1:12">
      <c r="A579" t="s">
        <v>2764</v>
      </c>
      <c r="B579" t="s">
        <v>2765</v>
      </c>
      <c r="C579" t="s">
        <v>2766</v>
      </c>
      <c r="G579" t="s">
        <v>2568</v>
      </c>
      <c r="H579">
        <v>1</v>
      </c>
      <c r="I579">
        <v>0</v>
      </c>
      <c r="J579">
        <v>1000</v>
      </c>
      <c r="K579">
        <v>0</v>
      </c>
      <c r="L579">
        <v>1</v>
      </c>
    </row>
    <row r="580" spans="1:12">
      <c r="A580" t="s">
        <v>2767</v>
      </c>
      <c r="B580" t="s">
        <v>2768</v>
      </c>
      <c r="C580" t="s">
        <v>2769</v>
      </c>
      <c r="G580" t="s">
        <v>2568</v>
      </c>
      <c r="H580">
        <v>1</v>
      </c>
      <c r="I580">
        <v>-30</v>
      </c>
      <c r="J580">
        <v>1000</v>
      </c>
      <c r="K580">
        <v>0</v>
      </c>
      <c r="L580">
        <v>1</v>
      </c>
    </row>
    <row r="581" spans="1:12">
      <c r="A581" t="s">
        <v>2770</v>
      </c>
      <c r="B581" t="s">
        <v>2771</v>
      </c>
      <c r="C581" t="s">
        <v>2772</v>
      </c>
      <c r="G581" t="s">
        <v>2568</v>
      </c>
      <c r="H581">
        <v>1</v>
      </c>
      <c r="I581">
        <v>0</v>
      </c>
      <c r="J581">
        <v>1000</v>
      </c>
      <c r="K581">
        <v>0</v>
      </c>
      <c r="L581">
        <v>1</v>
      </c>
    </row>
    <row r="582" spans="1:12">
      <c r="A582" t="s">
        <v>2773</v>
      </c>
      <c r="B582" t="s">
        <v>2774</v>
      </c>
      <c r="C582" t="s">
        <v>2775</v>
      </c>
      <c r="G582" t="s">
        <v>2568</v>
      </c>
      <c r="H582">
        <v>1</v>
      </c>
      <c r="I582">
        <v>0</v>
      </c>
      <c r="J582">
        <v>1000</v>
      </c>
      <c r="K582">
        <v>0</v>
      </c>
      <c r="L582">
        <v>1</v>
      </c>
    </row>
    <row r="583" spans="1:12">
      <c r="A583" t="s">
        <v>2776</v>
      </c>
      <c r="B583" t="s">
        <v>2777</v>
      </c>
      <c r="C583" t="s">
        <v>2778</v>
      </c>
      <c r="G583" t="s">
        <v>2568</v>
      </c>
      <c r="H583">
        <v>1</v>
      </c>
      <c r="I583">
        <v>0</v>
      </c>
      <c r="J583">
        <v>1000</v>
      </c>
      <c r="K583">
        <v>0</v>
      </c>
      <c r="L583">
        <v>1</v>
      </c>
    </row>
    <row r="584" spans="1:12">
      <c r="A584" t="s">
        <v>2779</v>
      </c>
      <c r="B584" t="s">
        <v>2780</v>
      </c>
      <c r="C584" t="s">
        <v>2781</v>
      </c>
      <c r="G584" t="s">
        <v>2568</v>
      </c>
      <c r="H584">
        <v>1</v>
      </c>
      <c r="I584">
        <v>0</v>
      </c>
      <c r="J584">
        <v>1000</v>
      </c>
      <c r="K584">
        <v>0</v>
      </c>
      <c r="L584">
        <v>1</v>
      </c>
    </row>
    <row r="585" spans="1:12">
      <c r="A585" t="s">
        <v>2782</v>
      </c>
      <c r="B585" t="s">
        <v>2783</v>
      </c>
      <c r="C585" t="s">
        <v>2784</v>
      </c>
      <c r="G585" t="s">
        <v>2568</v>
      </c>
      <c r="H585">
        <v>1</v>
      </c>
      <c r="I585">
        <v>0</v>
      </c>
      <c r="J585">
        <v>1000</v>
      </c>
      <c r="K585">
        <v>0</v>
      </c>
      <c r="L585">
        <v>1</v>
      </c>
    </row>
    <row r="586" spans="1:12">
      <c r="A586" t="s">
        <v>2785</v>
      </c>
      <c r="B586" t="s">
        <v>2786</v>
      </c>
      <c r="C586" t="s">
        <v>2787</v>
      </c>
      <c r="G586" t="s">
        <v>2568</v>
      </c>
      <c r="H586">
        <v>1</v>
      </c>
      <c r="I586">
        <v>0</v>
      </c>
      <c r="J586">
        <v>1000</v>
      </c>
      <c r="K586">
        <v>0</v>
      </c>
      <c r="L586">
        <v>1</v>
      </c>
    </row>
    <row r="587" spans="1:12">
      <c r="A587" t="s">
        <v>2788</v>
      </c>
      <c r="B587" t="s">
        <v>2789</v>
      </c>
      <c r="C587" t="s">
        <v>2790</v>
      </c>
      <c r="G587" t="s">
        <v>2568</v>
      </c>
      <c r="H587">
        <v>1</v>
      </c>
      <c r="I587">
        <v>0</v>
      </c>
      <c r="J587">
        <v>1000</v>
      </c>
      <c r="K587">
        <v>0</v>
      </c>
      <c r="L587">
        <v>1</v>
      </c>
    </row>
    <row r="588" spans="1:12">
      <c r="A588" t="s">
        <v>2791</v>
      </c>
      <c r="B588" t="s">
        <v>2792</v>
      </c>
      <c r="C588" t="s">
        <v>2793</v>
      </c>
      <c r="G588" t="s">
        <v>2568</v>
      </c>
      <c r="H588">
        <v>1</v>
      </c>
      <c r="I588">
        <v>0</v>
      </c>
      <c r="J588">
        <v>1000</v>
      </c>
      <c r="K588">
        <v>0</v>
      </c>
      <c r="L588">
        <v>1</v>
      </c>
    </row>
    <row r="589" spans="1:12">
      <c r="A589" t="s">
        <v>2794</v>
      </c>
      <c r="B589" t="s">
        <v>2795</v>
      </c>
      <c r="C589" t="s">
        <v>2796</v>
      </c>
      <c r="G589" t="s">
        <v>2568</v>
      </c>
      <c r="H589">
        <v>1</v>
      </c>
      <c r="I589">
        <v>0</v>
      </c>
      <c r="J589">
        <v>1000</v>
      </c>
      <c r="K589">
        <v>0</v>
      </c>
      <c r="L589">
        <v>1</v>
      </c>
    </row>
    <row r="590" spans="1:12">
      <c r="A590" t="s">
        <v>2797</v>
      </c>
      <c r="B590" t="s">
        <v>2798</v>
      </c>
      <c r="C590" t="s">
        <v>2799</v>
      </c>
      <c r="G590" t="s">
        <v>2568</v>
      </c>
      <c r="H590">
        <v>1</v>
      </c>
      <c r="I590">
        <v>-30</v>
      </c>
      <c r="J590">
        <v>1000</v>
      </c>
      <c r="K590">
        <v>0</v>
      </c>
      <c r="L590">
        <v>1</v>
      </c>
    </row>
    <row r="591" spans="1:12">
      <c r="A591" t="s">
        <v>2800</v>
      </c>
      <c r="B591" t="s">
        <v>2801</v>
      </c>
      <c r="C591" t="s">
        <v>2802</v>
      </c>
      <c r="G591" t="s">
        <v>2568</v>
      </c>
      <c r="H591">
        <v>1</v>
      </c>
      <c r="I591">
        <v>0</v>
      </c>
      <c r="J591">
        <v>1000</v>
      </c>
      <c r="K591">
        <v>0</v>
      </c>
      <c r="L591">
        <v>1</v>
      </c>
    </row>
    <row r="592" spans="1:12">
      <c r="A592" t="s">
        <v>2803</v>
      </c>
      <c r="B592" t="s">
        <v>2804</v>
      </c>
      <c r="C592" t="s">
        <v>2805</v>
      </c>
      <c r="G592" t="s">
        <v>2568</v>
      </c>
      <c r="H592">
        <v>1</v>
      </c>
      <c r="I592">
        <v>0</v>
      </c>
      <c r="J592">
        <v>1000</v>
      </c>
      <c r="K592">
        <v>0</v>
      </c>
      <c r="L592">
        <v>1</v>
      </c>
    </row>
    <row r="593" spans="1:13">
      <c r="A593" t="s">
        <v>2806</v>
      </c>
      <c r="B593" t="s">
        <v>2807</v>
      </c>
      <c r="C593" t="s">
        <v>2808</v>
      </c>
      <c r="G593" t="s">
        <v>2568</v>
      </c>
      <c r="H593">
        <v>1</v>
      </c>
      <c r="I593">
        <v>0</v>
      </c>
      <c r="J593">
        <v>1000</v>
      </c>
      <c r="K593">
        <v>0</v>
      </c>
      <c r="L593">
        <v>1</v>
      </c>
    </row>
    <row r="594" spans="1:13">
      <c r="A594" t="s">
        <v>2809</v>
      </c>
      <c r="B594" t="s">
        <v>2810</v>
      </c>
      <c r="C594" t="s">
        <v>2811</v>
      </c>
      <c r="G594" t="s">
        <v>2568</v>
      </c>
      <c r="H594">
        <v>1</v>
      </c>
      <c r="I594">
        <v>0</v>
      </c>
      <c r="J594">
        <v>1000</v>
      </c>
      <c r="K594">
        <v>0</v>
      </c>
      <c r="L594">
        <v>1</v>
      </c>
    </row>
    <row r="595" spans="1:13">
      <c r="A595" t="s">
        <v>2812</v>
      </c>
      <c r="B595" t="s">
        <v>2813</v>
      </c>
      <c r="C595" t="s">
        <v>2814</v>
      </c>
      <c r="G595" t="s">
        <v>2568</v>
      </c>
      <c r="H595">
        <v>1</v>
      </c>
      <c r="I595">
        <v>0</v>
      </c>
      <c r="J595">
        <v>1000</v>
      </c>
      <c r="K595">
        <v>0</v>
      </c>
      <c r="L595">
        <v>1</v>
      </c>
    </row>
    <row r="596" spans="1:13">
      <c r="A596" t="s">
        <v>2815</v>
      </c>
      <c r="B596" t="s">
        <v>2816</v>
      </c>
      <c r="C596" t="s">
        <v>2817</v>
      </c>
      <c r="G596" t="s">
        <v>2568</v>
      </c>
      <c r="H596">
        <v>1</v>
      </c>
      <c r="I596">
        <v>0</v>
      </c>
      <c r="J596">
        <v>1000</v>
      </c>
      <c r="K596">
        <v>0</v>
      </c>
      <c r="L596">
        <v>1</v>
      </c>
    </row>
    <row r="597" spans="1:13">
      <c r="A597" t="s">
        <v>2818</v>
      </c>
      <c r="B597" t="s">
        <v>2819</v>
      </c>
      <c r="C597" t="s">
        <v>2820</v>
      </c>
      <c r="G597" t="s">
        <v>2568</v>
      </c>
      <c r="H597">
        <v>1</v>
      </c>
      <c r="I597">
        <v>0</v>
      </c>
      <c r="J597">
        <v>1000</v>
      </c>
      <c r="K597">
        <v>0</v>
      </c>
      <c r="L597">
        <v>1</v>
      </c>
    </row>
    <row r="598" spans="1:13">
      <c r="A598" t="s">
        <v>2821</v>
      </c>
      <c r="B598" t="s">
        <v>2822</v>
      </c>
      <c r="C598" t="s">
        <v>2823</v>
      </c>
      <c r="G598" t="s">
        <v>2568</v>
      </c>
      <c r="H598">
        <v>1</v>
      </c>
      <c r="I598">
        <v>0</v>
      </c>
      <c r="J598">
        <v>1000</v>
      </c>
      <c r="K598">
        <v>0</v>
      </c>
      <c r="L598">
        <v>1</v>
      </c>
    </row>
    <row r="599" spans="1:13">
      <c r="A599" t="s">
        <v>2824</v>
      </c>
      <c r="B599" t="s">
        <v>2825</v>
      </c>
      <c r="C599" t="s">
        <v>2826</v>
      </c>
      <c r="G599" t="s">
        <v>2568</v>
      </c>
      <c r="H599">
        <v>1</v>
      </c>
      <c r="I599">
        <v>-30</v>
      </c>
      <c r="J599">
        <v>1000</v>
      </c>
      <c r="K599">
        <v>0</v>
      </c>
      <c r="L599">
        <v>1</v>
      </c>
    </row>
    <row r="600" spans="1:13">
      <c r="A600" t="s">
        <v>2827</v>
      </c>
      <c r="B600" t="s">
        <v>2828</v>
      </c>
      <c r="C600" t="s">
        <v>2829</v>
      </c>
      <c r="G600" t="s">
        <v>635</v>
      </c>
      <c r="H600">
        <v>0</v>
      </c>
      <c r="I600">
        <v>0</v>
      </c>
      <c r="J600">
        <v>1000</v>
      </c>
      <c r="K600">
        <v>0</v>
      </c>
      <c r="L600">
        <v>1</v>
      </c>
    </row>
    <row r="601" spans="1:13">
      <c r="A601" t="s">
        <v>2830</v>
      </c>
      <c r="B601" t="s">
        <v>2828</v>
      </c>
      <c r="C601" t="s">
        <v>2831</v>
      </c>
      <c r="G601" t="s">
        <v>635</v>
      </c>
      <c r="H601">
        <v>0</v>
      </c>
      <c r="I601">
        <v>0</v>
      </c>
      <c r="J601">
        <v>1000</v>
      </c>
      <c r="K601">
        <v>0</v>
      </c>
      <c r="L601">
        <v>1</v>
      </c>
    </row>
    <row r="602" spans="1:13">
      <c r="A602" t="s">
        <v>2832</v>
      </c>
      <c r="B602" t="s">
        <v>2828</v>
      </c>
      <c r="C602" t="s">
        <v>2833</v>
      </c>
      <c r="G602" t="s">
        <v>635</v>
      </c>
      <c r="H602">
        <v>0</v>
      </c>
      <c r="I602">
        <v>0</v>
      </c>
      <c r="J602">
        <v>1000</v>
      </c>
      <c r="K602">
        <v>0</v>
      </c>
      <c r="L602">
        <v>1</v>
      </c>
    </row>
    <row r="603" spans="1:13">
      <c r="A603" t="s">
        <v>2834</v>
      </c>
      <c r="B603" t="s">
        <v>2828</v>
      </c>
      <c r="C603" t="s">
        <v>2835</v>
      </c>
      <c r="G603" t="s">
        <v>635</v>
      </c>
      <c r="H603">
        <v>0</v>
      </c>
      <c r="I603">
        <v>0</v>
      </c>
      <c r="J603">
        <v>1000</v>
      </c>
      <c r="K603">
        <v>0</v>
      </c>
      <c r="L603">
        <v>1</v>
      </c>
    </row>
    <row r="604" spans="1:13">
      <c r="A604" t="s">
        <v>2836</v>
      </c>
      <c r="B604" t="s">
        <v>2828</v>
      </c>
      <c r="C604" t="s">
        <v>2837</v>
      </c>
      <c r="G604" t="s">
        <v>635</v>
      </c>
      <c r="H604">
        <v>0</v>
      </c>
      <c r="I604">
        <v>0</v>
      </c>
      <c r="J604">
        <v>1000</v>
      </c>
      <c r="K604">
        <v>0</v>
      </c>
      <c r="L604">
        <v>1</v>
      </c>
    </row>
    <row r="605" spans="1:13">
      <c r="A605" t="s">
        <v>2838</v>
      </c>
      <c r="B605" t="s">
        <v>2828</v>
      </c>
      <c r="C605" t="s">
        <v>2839</v>
      </c>
      <c r="G605" t="s">
        <v>635</v>
      </c>
      <c r="H605">
        <v>0</v>
      </c>
      <c r="I605">
        <v>0</v>
      </c>
      <c r="J605">
        <v>1000</v>
      </c>
      <c r="K605">
        <v>0</v>
      </c>
      <c r="L605">
        <v>1</v>
      </c>
    </row>
    <row r="606" spans="1:13">
      <c r="A606" t="s">
        <v>2840</v>
      </c>
      <c r="B606" t="s">
        <v>2828</v>
      </c>
      <c r="C606" t="s">
        <v>2841</v>
      </c>
      <c r="G606" t="s">
        <v>635</v>
      </c>
      <c r="H606">
        <v>0</v>
      </c>
      <c r="I606">
        <v>0</v>
      </c>
      <c r="J606">
        <v>1000</v>
      </c>
      <c r="K606">
        <v>0</v>
      </c>
      <c r="L606">
        <v>1</v>
      </c>
    </row>
    <row r="607" spans="1:13">
      <c r="A607" t="s">
        <v>2842</v>
      </c>
      <c r="B607" t="s">
        <v>2843</v>
      </c>
      <c r="C607" t="s">
        <v>2844</v>
      </c>
      <c r="D607" t="s">
        <v>2845</v>
      </c>
      <c r="E607" t="s">
        <v>2845</v>
      </c>
      <c r="G607" t="s">
        <v>506</v>
      </c>
      <c r="H607">
        <v>0</v>
      </c>
      <c r="I607">
        <v>0</v>
      </c>
      <c r="J607">
        <v>1000</v>
      </c>
      <c r="K607">
        <v>0</v>
      </c>
      <c r="L607">
        <v>2</v>
      </c>
      <c r="M607" t="s">
        <v>2846</v>
      </c>
    </row>
    <row r="608" spans="1:13">
      <c r="A608" t="s">
        <v>2847</v>
      </c>
      <c r="B608" t="s">
        <v>2848</v>
      </c>
      <c r="C608" t="s">
        <v>2849</v>
      </c>
      <c r="D608" t="s">
        <v>2845</v>
      </c>
      <c r="E608" t="s">
        <v>2845</v>
      </c>
      <c r="G608" t="s">
        <v>506</v>
      </c>
      <c r="H608">
        <v>0</v>
      </c>
      <c r="I608">
        <v>0</v>
      </c>
      <c r="J608">
        <v>1000</v>
      </c>
      <c r="K608">
        <v>0</v>
      </c>
      <c r="L608">
        <v>2</v>
      </c>
      <c r="M608" t="s">
        <v>2846</v>
      </c>
    </row>
    <row r="609" spans="1:13">
      <c r="A609" t="s">
        <v>2850</v>
      </c>
      <c r="B609" t="s">
        <v>2851</v>
      </c>
      <c r="C609" t="s">
        <v>2852</v>
      </c>
      <c r="D609" t="s">
        <v>2845</v>
      </c>
      <c r="E609" t="s">
        <v>2845</v>
      </c>
      <c r="G609" t="s">
        <v>506</v>
      </c>
      <c r="H609">
        <v>0</v>
      </c>
      <c r="I609">
        <v>0</v>
      </c>
      <c r="J609">
        <v>1000</v>
      </c>
      <c r="K609">
        <v>0</v>
      </c>
      <c r="L609">
        <v>2</v>
      </c>
      <c r="M609" t="s">
        <v>2846</v>
      </c>
    </row>
    <row r="610" spans="1:13">
      <c r="A610" t="s">
        <v>2853</v>
      </c>
      <c r="B610" t="s">
        <v>2854</v>
      </c>
      <c r="C610" t="s">
        <v>2855</v>
      </c>
      <c r="D610" t="s">
        <v>2845</v>
      </c>
      <c r="E610" t="s">
        <v>2845</v>
      </c>
      <c r="G610" t="s">
        <v>506</v>
      </c>
      <c r="H610">
        <v>0</v>
      </c>
      <c r="I610">
        <v>0</v>
      </c>
      <c r="J610">
        <v>1000</v>
      </c>
      <c r="K610">
        <v>0</v>
      </c>
      <c r="L610">
        <v>2</v>
      </c>
      <c r="M610" t="s">
        <v>2846</v>
      </c>
    </row>
    <row r="611" spans="1:13">
      <c r="A611" t="s">
        <v>2856</v>
      </c>
      <c r="B611" t="s">
        <v>2857</v>
      </c>
      <c r="C611" t="s">
        <v>2858</v>
      </c>
      <c r="D611" t="s">
        <v>2845</v>
      </c>
      <c r="E611" t="s">
        <v>2845</v>
      </c>
      <c r="G611" t="s">
        <v>506</v>
      </c>
      <c r="H611">
        <v>0</v>
      </c>
      <c r="I611">
        <v>0</v>
      </c>
      <c r="J611">
        <v>1000</v>
      </c>
      <c r="K611">
        <v>0</v>
      </c>
      <c r="L611">
        <v>2</v>
      </c>
      <c r="M611" t="s">
        <v>2846</v>
      </c>
    </row>
    <row r="612" spans="1:13">
      <c r="A612" t="s">
        <v>2859</v>
      </c>
      <c r="B612" t="s">
        <v>2860</v>
      </c>
      <c r="C612" t="s">
        <v>2861</v>
      </c>
      <c r="D612" t="s">
        <v>2845</v>
      </c>
      <c r="E612" t="s">
        <v>2845</v>
      </c>
      <c r="G612" t="s">
        <v>506</v>
      </c>
      <c r="H612">
        <v>0</v>
      </c>
      <c r="I612">
        <v>0</v>
      </c>
      <c r="J612">
        <v>1000</v>
      </c>
      <c r="K612">
        <v>0</v>
      </c>
      <c r="L612">
        <v>2</v>
      </c>
      <c r="M612" t="s">
        <v>2846</v>
      </c>
    </row>
    <row r="613" spans="1:13">
      <c r="A613" t="s">
        <v>2862</v>
      </c>
      <c r="B613" t="s">
        <v>2863</v>
      </c>
      <c r="C613" t="s">
        <v>2864</v>
      </c>
      <c r="D613" t="s">
        <v>2845</v>
      </c>
      <c r="E613" t="s">
        <v>2845</v>
      </c>
      <c r="G613" t="s">
        <v>506</v>
      </c>
      <c r="H613">
        <v>0</v>
      </c>
      <c r="I613">
        <v>0</v>
      </c>
      <c r="J613">
        <v>1000</v>
      </c>
      <c r="K613">
        <v>0</v>
      </c>
      <c r="L613">
        <v>2</v>
      </c>
      <c r="M613" t="s">
        <v>2846</v>
      </c>
    </row>
    <row r="614" spans="1:13">
      <c r="A614" t="s">
        <v>2865</v>
      </c>
      <c r="B614" t="s">
        <v>2866</v>
      </c>
      <c r="C614" t="s">
        <v>2867</v>
      </c>
      <c r="D614" t="s">
        <v>2845</v>
      </c>
      <c r="E614" t="s">
        <v>2845</v>
      </c>
      <c r="G614" t="s">
        <v>506</v>
      </c>
      <c r="H614">
        <v>0</v>
      </c>
      <c r="I614">
        <v>0</v>
      </c>
      <c r="J614">
        <v>1000</v>
      </c>
      <c r="K614">
        <v>0</v>
      </c>
      <c r="L614">
        <v>2</v>
      </c>
      <c r="M614" t="s">
        <v>2846</v>
      </c>
    </row>
    <row r="615" spans="1:13">
      <c r="A615" t="s">
        <v>2868</v>
      </c>
      <c r="B615" t="s">
        <v>2869</v>
      </c>
      <c r="C615" t="s">
        <v>2870</v>
      </c>
      <c r="D615" t="s">
        <v>2845</v>
      </c>
      <c r="E615" t="s">
        <v>2845</v>
      </c>
      <c r="G615" t="s">
        <v>506</v>
      </c>
      <c r="H615">
        <v>0</v>
      </c>
      <c r="I615">
        <v>0</v>
      </c>
      <c r="J615">
        <v>1000</v>
      </c>
      <c r="K615">
        <v>0</v>
      </c>
      <c r="L615">
        <v>2</v>
      </c>
      <c r="M615" t="s">
        <v>2846</v>
      </c>
    </row>
    <row r="616" spans="1:13">
      <c r="A616" t="s">
        <v>2871</v>
      </c>
      <c r="B616" t="s">
        <v>2872</v>
      </c>
      <c r="C616" t="s">
        <v>2873</v>
      </c>
      <c r="D616" t="s">
        <v>2845</v>
      </c>
      <c r="E616" t="s">
        <v>2845</v>
      </c>
      <c r="G616" t="s">
        <v>506</v>
      </c>
      <c r="H616">
        <v>0</v>
      </c>
      <c r="I616">
        <v>0</v>
      </c>
      <c r="J616">
        <v>1000</v>
      </c>
      <c r="K616">
        <v>0</v>
      </c>
      <c r="L616">
        <v>2</v>
      </c>
      <c r="M616" t="s">
        <v>2846</v>
      </c>
    </row>
    <row r="617" spans="1:13">
      <c r="A617" t="s">
        <v>2874</v>
      </c>
      <c r="B617" t="s">
        <v>2875</v>
      </c>
      <c r="C617" t="s">
        <v>2876</v>
      </c>
      <c r="D617" t="s">
        <v>2845</v>
      </c>
      <c r="E617" t="s">
        <v>2845</v>
      </c>
      <c r="G617" t="s">
        <v>506</v>
      </c>
      <c r="H617">
        <v>0</v>
      </c>
      <c r="I617">
        <v>0</v>
      </c>
      <c r="J617">
        <v>1000</v>
      </c>
      <c r="K617">
        <v>0</v>
      </c>
      <c r="L617">
        <v>2</v>
      </c>
      <c r="M617" t="s">
        <v>2846</v>
      </c>
    </row>
    <row r="618" spans="1:13">
      <c r="A618" t="s">
        <v>2877</v>
      </c>
      <c r="B618" t="s">
        <v>2878</v>
      </c>
      <c r="C618" t="s">
        <v>2879</v>
      </c>
      <c r="D618" t="s">
        <v>2845</v>
      </c>
      <c r="E618" t="s">
        <v>2845</v>
      </c>
      <c r="G618" t="s">
        <v>506</v>
      </c>
      <c r="H618">
        <v>0</v>
      </c>
      <c r="I618">
        <v>0</v>
      </c>
      <c r="J618">
        <v>1000</v>
      </c>
      <c r="K618">
        <v>0</v>
      </c>
      <c r="L618">
        <v>2</v>
      </c>
      <c r="M618" t="s">
        <v>2846</v>
      </c>
    </row>
    <row r="619" spans="1:13">
      <c r="A619" t="s">
        <v>2880</v>
      </c>
      <c r="B619" t="s">
        <v>2881</v>
      </c>
      <c r="C619" t="s">
        <v>2882</v>
      </c>
      <c r="D619" t="s">
        <v>2883</v>
      </c>
      <c r="E619" t="s">
        <v>2883</v>
      </c>
      <c r="G619" t="s">
        <v>506</v>
      </c>
      <c r="H619">
        <v>0</v>
      </c>
      <c r="I619">
        <v>0</v>
      </c>
      <c r="J619">
        <v>1000</v>
      </c>
      <c r="K619">
        <v>0</v>
      </c>
      <c r="L619">
        <v>1</v>
      </c>
      <c r="M619" t="s">
        <v>2884</v>
      </c>
    </row>
    <row r="620" spans="1:13">
      <c r="A620" t="s">
        <v>2885</v>
      </c>
      <c r="B620" t="s">
        <v>2886</v>
      </c>
      <c r="C620" t="s">
        <v>2887</v>
      </c>
      <c r="D620" t="s">
        <v>2883</v>
      </c>
      <c r="E620" t="s">
        <v>2883</v>
      </c>
      <c r="G620" t="s">
        <v>506</v>
      </c>
      <c r="H620">
        <v>0</v>
      </c>
      <c r="I620">
        <v>0</v>
      </c>
      <c r="J620">
        <v>1000</v>
      </c>
      <c r="K620">
        <v>0</v>
      </c>
      <c r="L620">
        <v>1</v>
      </c>
      <c r="M620" t="s">
        <v>2884</v>
      </c>
    </row>
    <row r="621" spans="1:13">
      <c r="A621" t="s">
        <v>2888</v>
      </c>
      <c r="B621" t="s">
        <v>2889</v>
      </c>
      <c r="C621" t="s">
        <v>2890</v>
      </c>
      <c r="D621" t="s">
        <v>2883</v>
      </c>
      <c r="E621" t="s">
        <v>2883</v>
      </c>
      <c r="G621" t="s">
        <v>506</v>
      </c>
      <c r="H621">
        <v>0</v>
      </c>
      <c r="I621">
        <v>0</v>
      </c>
      <c r="J621">
        <v>1000</v>
      </c>
      <c r="K621">
        <v>0</v>
      </c>
      <c r="L621">
        <v>1</v>
      </c>
      <c r="M621" t="s">
        <v>2884</v>
      </c>
    </row>
    <row r="622" spans="1:13">
      <c r="A622" t="s">
        <v>2891</v>
      </c>
      <c r="B622" t="s">
        <v>2892</v>
      </c>
      <c r="C622" t="s">
        <v>2893</v>
      </c>
      <c r="D622" t="s">
        <v>2883</v>
      </c>
      <c r="E622" t="s">
        <v>2883</v>
      </c>
      <c r="G622" t="s">
        <v>506</v>
      </c>
      <c r="H622">
        <v>0</v>
      </c>
      <c r="I622">
        <v>0</v>
      </c>
      <c r="J622">
        <v>1000</v>
      </c>
      <c r="K622">
        <v>0</v>
      </c>
      <c r="L622">
        <v>1</v>
      </c>
      <c r="M622" t="s">
        <v>2884</v>
      </c>
    </row>
    <row r="623" spans="1:13">
      <c r="A623" t="s">
        <v>2894</v>
      </c>
      <c r="B623" t="s">
        <v>2895</v>
      </c>
      <c r="C623" t="s">
        <v>2896</v>
      </c>
      <c r="D623" t="s">
        <v>2883</v>
      </c>
      <c r="E623" t="s">
        <v>2883</v>
      </c>
      <c r="G623" t="s">
        <v>506</v>
      </c>
      <c r="H623">
        <v>0</v>
      </c>
      <c r="I623">
        <v>0</v>
      </c>
      <c r="J623">
        <v>1000</v>
      </c>
      <c r="K623">
        <v>0</v>
      </c>
      <c r="L623">
        <v>1</v>
      </c>
      <c r="M623" t="s">
        <v>2884</v>
      </c>
    </row>
    <row r="624" spans="1:13">
      <c r="A624" t="s">
        <v>2897</v>
      </c>
      <c r="B624" t="s">
        <v>2898</v>
      </c>
      <c r="C624" t="s">
        <v>2899</v>
      </c>
      <c r="D624" t="s">
        <v>2883</v>
      </c>
      <c r="E624" t="s">
        <v>2883</v>
      </c>
      <c r="G624" t="s">
        <v>506</v>
      </c>
      <c r="H624">
        <v>0</v>
      </c>
      <c r="I624">
        <v>0</v>
      </c>
      <c r="J624">
        <v>1000</v>
      </c>
      <c r="K624">
        <v>0</v>
      </c>
      <c r="L624">
        <v>1</v>
      </c>
      <c r="M624" t="s">
        <v>2884</v>
      </c>
    </row>
    <row r="625" spans="1:13">
      <c r="A625" t="s">
        <v>2900</v>
      </c>
      <c r="B625" t="s">
        <v>2901</v>
      </c>
      <c r="C625" t="s">
        <v>2902</v>
      </c>
      <c r="D625" t="s">
        <v>2883</v>
      </c>
      <c r="E625" t="s">
        <v>2883</v>
      </c>
      <c r="G625" t="s">
        <v>506</v>
      </c>
      <c r="H625">
        <v>0</v>
      </c>
      <c r="I625">
        <v>0</v>
      </c>
      <c r="J625">
        <v>1000</v>
      </c>
      <c r="K625">
        <v>0</v>
      </c>
      <c r="L625">
        <v>1</v>
      </c>
      <c r="M625" t="s">
        <v>2884</v>
      </c>
    </row>
    <row r="626" spans="1:13">
      <c r="A626" t="s">
        <v>2903</v>
      </c>
      <c r="B626" t="s">
        <v>2904</v>
      </c>
      <c r="C626" t="s">
        <v>2905</v>
      </c>
      <c r="D626" t="s">
        <v>2883</v>
      </c>
      <c r="E626" t="s">
        <v>2883</v>
      </c>
      <c r="G626" t="s">
        <v>506</v>
      </c>
      <c r="H626">
        <v>0</v>
      </c>
      <c r="I626">
        <v>0</v>
      </c>
      <c r="J626">
        <v>1000</v>
      </c>
      <c r="K626">
        <v>0</v>
      </c>
      <c r="L626">
        <v>1</v>
      </c>
      <c r="M626" t="s">
        <v>2884</v>
      </c>
    </row>
    <row r="627" spans="1:13">
      <c r="A627" t="s">
        <v>2906</v>
      </c>
      <c r="B627" t="s">
        <v>2907</v>
      </c>
      <c r="C627" t="s">
        <v>2908</v>
      </c>
      <c r="D627" t="s">
        <v>2883</v>
      </c>
      <c r="E627" t="s">
        <v>2883</v>
      </c>
      <c r="G627" t="s">
        <v>506</v>
      </c>
      <c r="H627">
        <v>0</v>
      </c>
      <c r="I627">
        <v>0</v>
      </c>
      <c r="J627">
        <v>1000</v>
      </c>
      <c r="K627">
        <v>0</v>
      </c>
      <c r="L627">
        <v>1</v>
      </c>
      <c r="M627" t="s">
        <v>2884</v>
      </c>
    </row>
    <row r="628" spans="1:13">
      <c r="A628" t="s">
        <v>2909</v>
      </c>
      <c r="B628" t="s">
        <v>2910</v>
      </c>
      <c r="C628" t="s">
        <v>2911</v>
      </c>
      <c r="D628" t="s">
        <v>2883</v>
      </c>
      <c r="E628" t="s">
        <v>2883</v>
      </c>
      <c r="G628" t="s">
        <v>506</v>
      </c>
      <c r="H628">
        <v>0</v>
      </c>
      <c r="I628">
        <v>0</v>
      </c>
      <c r="J628">
        <v>1000</v>
      </c>
      <c r="K628">
        <v>0</v>
      </c>
      <c r="L628">
        <v>1</v>
      </c>
      <c r="M628" t="s">
        <v>2884</v>
      </c>
    </row>
    <row r="629" spans="1:13">
      <c r="A629" t="s">
        <v>2912</v>
      </c>
      <c r="B629" t="s">
        <v>2913</v>
      </c>
      <c r="C629" t="s">
        <v>2914</v>
      </c>
      <c r="D629" t="s">
        <v>2883</v>
      </c>
      <c r="E629" t="s">
        <v>2883</v>
      </c>
      <c r="G629" t="s">
        <v>506</v>
      </c>
      <c r="H629">
        <v>0</v>
      </c>
      <c r="I629">
        <v>0</v>
      </c>
      <c r="J629">
        <v>1000</v>
      </c>
      <c r="K629">
        <v>0</v>
      </c>
      <c r="L629">
        <v>1</v>
      </c>
      <c r="M629" t="s">
        <v>2884</v>
      </c>
    </row>
    <row r="630" spans="1:13">
      <c r="A630" t="s">
        <v>2915</v>
      </c>
      <c r="B630" t="s">
        <v>2916</v>
      </c>
      <c r="C630" t="s">
        <v>2917</v>
      </c>
      <c r="D630" t="s">
        <v>2883</v>
      </c>
      <c r="E630" t="s">
        <v>2883</v>
      </c>
      <c r="G630" t="s">
        <v>506</v>
      </c>
      <c r="H630">
        <v>0</v>
      </c>
      <c r="I630">
        <v>0</v>
      </c>
      <c r="J630">
        <v>1000</v>
      </c>
      <c r="K630">
        <v>0</v>
      </c>
      <c r="L630">
        <v>1</v>
      </c>
      <c r="M630" t="s">
        <v>2884</v>
      </c>
    </row>
    <row r="631" spans="1:13">
      <c r="A631" t="s">
        <v>2918</v>
      </c>
      <c r="B631" t="s">
        <v>2919</v>
      </c>
      <c r="C631" t="s">
        <v>2920</v>
      </c>
      <c r="D631" t="s">
        <v>2883</v>
      </c>
      <c r="E631" t="s">
        <v>2883</v>
      </c>
      <c r="G631" t="s">
        <v>506</v>
      </c>
      <c r="H631">
        <v>0</v>
      </c>
      <c r="I631">
        <v>0</v>
      </c>
      <c r="J631">
        <v>1000</v>
      </c>
      <c r="K631">
        <v>0</v>
      </c>
      <c r="L631">
        <v>1</v>
      </c>
      <c r="M631" t="s">
        <v>2884</v>
      </c>
    </row>
    <row r="632" spans="1:13">
      <c r="A632" t="s">
        <v>2921</v>
      </c>
      <c r="B632" t="s">
        <v>2922</v>
      </c>
      <c r="C632" t="s">
        <v>2923</v>
      </c>
      <c r="D632" t="s">
        <v>2883</v>
      </c>
      <c r="E632" t="s">
        <v>2883</v>
      </c>
      <c r="G632" t="s">
        <v>506</v>
      </c>
      <c r="H632">
        <v>0</v>
      </c>
      <c r="I632">
        <v>0</v>
      </c>
      <c r="J632">
        <v>1000</v>
      </c>
      <c r="K632">
        <v>0</v>
      </c>
      <c r="L632">
        <v>1</v>
      </c>
      <c r="M632" t="s">
        <v>2884</v>
      </c>
    </row>
    <row r="633" spans="1:13">
      <c r="A633" t="s">
        <v>2924</v>
      </c>
      <c r="B633" t="s">
        <v>2925</v>
      </c>
      <c r="C633" t="s">
        <v>2926</v>
      </c>
      <c r="D633" t="s">
        <v>2883</v>
      </c>
      <c r="E633" t="s">
        <v>2883</v>
      </c>
      <c r="G633" t="s">
        <v>506</v>
      </c>
      <c r="H633">
        <v>0</v>
      </c>
      <c r="I633">
        <v>0</v>
      </c>
      <c r="J633">
        <v>1000</v>
      </c>
      <c r="K633">
        <v>0</v>
      </c>
      <c r="L633">
        <v>1</v>
      </c>
      <c r="M633" t="s">
        <v>2884</v>
      </c>
    </row>
    <row r="634" spans="1:13">
      <c r="A634" t="s">
        <v>2927</v>
      </c>
      <c r="B634" t="s">
        <v>2928</v>
      </c>
      <c r="C634" t="s">
        <v>2929</v>
      </c>
      <c r="D634" t="s">
        <v>2883</v>
      </c>
      <c r="E634" t="s">
        <v>2883</v>
      </c>
      <c r="G634" t="s">
        <v>506</v>
      </c>
      <c r="H634">
        <v>0</v>
      </c>
      <c r="I634">
        <v>0</v>
      </c>
      <c r="J634">
        <v>1000</v>
      </c>
      <c r="K634">
        <v>0</v>
      </c>
      <c r="L634">
        <v>1</v>
      </c>
      <c r="M634" t="s">
        <v>2884</v>
      </c>
    </row>
    <row r="635" spans="1:13">
      <c r="A635" t="s">
        <v>2930</v>
      </c>
      <c r="B635" t="s">
        <v>2931</v>
      </c>
      <c r="C635" t="s">
        <v>2932</v>
      </c>
      <c r="D635" t="s">
        <v>2883</v>
      </c>
      <c r="E635" t="s">
        <v>2883</v>
      </c>
      <c r="G635" t="s">
        <v>506</v>
      </c>
      <c r="H635">
        <v>0</v>
      </c>
      <c r="I635">
        <v>0</v>
      </c>
      <c r="J635">
        <v>1000</v>
      </c>
      <c r="K635">
        <v>0</v>
      </c>
      <c r="L635">
        <v>1</v>
      </c>
      <c r="M635" t="s">
        <v>2884</v>
      </c>
    </row>
    <row r="636" spans="1:13">
      <c r="A636" t="s">
        <v>2933</v>
      </c>
      <c r="B636" t="s">
        <v>2934</v>
      </c>
      <c r="C636" t="s">
        <v>2935</v>
      </c>
      <c r="D636" t="s">
        <v>2883</v>
      </c>
      <c r="E636" t="s">
        <v>2883</v>
      </c>
      <c r="G636" t="s">
        <v>506</v>
      </c>
      <c r="H636">
        <v>0</v>
      </c>
      <c r="I636">
        <v>0</v>
      </c>
      <c r="J636">
        <v>1000</v>
      </c>
      <c r="K636">
        <v>0</v>
      </c>
      <c r="L636">
        <v>1</v>
      </c>
      <c r="M636" t="s">
        <v>2884</v>
      </c>
    </row>
    <row r="637" spans="1:13">
      <c r="A637" t="s">
        <v>2936</v>
      </c>
      <c r="B637" t="s">
        <v>2937</v>
      </c>
      <c r="C637" t="s">
        <v>2938</v>
      </c>
      <c r="D637" t="s">
        <v>2883</v>
      </c>
      <c r="E637" t="s">
        <v>2883</v>
      </c>
      <c r="G637" t="s">
        <v>506</v>
      </c>
      <c r="H637">
        <v>0</v>
      </c>
      <c r="I637">
        <v>0</v>
      </c>
      <c r="J637">
        <v>1000</v>
      </c>
      <c r="K637">
        <v>0</v>
      </c>
      <c r="L637">
        <v>1</v>
      </c>
      <c r="M637" t="s">
        <v>2884</v>
      </c>
    </row>
    <row r="638" spans="1:13">
      <c r="A638" t="s">
        <v>2939</v>
      </c>
      <c r="B638" t="s">
        <v>2940</v>
      </c>
      <c r="C638" t="s">
        <v>2941</v>
      </c>
      <c r="D638" t="s">
        <v>2883</v>
      </c>
      <c r="E638" t="s">
        <v>2883</v>
      </c>
      <c r="G638" t="s">
        <v>506</v>
      </c>
      <c r="H638">
        <v>0</v>
      </c>
      <c r="I638">
        <v>0</v>
      </c>
      <c r="J638">
        <v>1000</v>
      </c>
      <c r="K638">
        <v>0</v>
      </c>
      <c r="L638">
        <v>1</v>
      </c>
      <c r="M638" t="s">
        <v>2884</v>
      </c>
    </row>
    <row r="639" spans="1:13">
      <c r="A639" t="s">
        <v>2942</v>
      </c>
      <c r="B639" t="s">
        <v>2943</v>
      </c>
      <c r="C639" t="s">
        <v>2944</v>
      </c>
      <c r="D639" t="s">
        <v>2883</v>
      </c>
      <c r="E639" t="s">
        <v>2883</v>
      </c>
      <c r="G639" t="s">
        <v>506</v>
      </c>
      <c r="H639">
        <v>0</v>
      </c>
      <c r="I639">
        <v>0</v>
      </c>
      <c r="J639">
        <v>1000</v>
      </c>
      <c r="K639">
        <v>0</v>
      </c>
      <c r="L639">
        <v>1</v>
      </c>
      <c r="M639" t="s">
        <v>2884</v>
      </c>
    </row>
    <row r="640" spans="1:13">
      <c r="A640" t="s">
        <v>2945</v>
      </c>
      <c r="B640" t="s">
        <v>2946</v>
      </c>
      <c r="C640" t="s">
        <v>2947</v>
      </c>
      <c r="D640" t="s">
        <v>2948</v>
      </c>
      <c r="E640" t="s">
        <v>2949</v>
      </c>
      <c r="G640" t="s">
        <v>1265</v>
      </c>
      <c r="H640">
        <v>0</v>
      </c>
      <c r="I640">
        <v>0</v>
      </c>
      <c r="J640">
        <v>1000</v>
      </c>
      <c r="K640">
        <v>0</v>
      </c>
      <c r="L640">
        <v>2</v>
      </c>
    </row>
    <row r="641" spans="1:13">
      <c r="A641" t="s">
        <v>2950</v>
      </c>
      <c r="B641" t="s">
        <v>2951</v>
      </c>
      <c r="C641" t="s">
        <v>2952</v>
      </c>
      <c r="D641" t="s">
        <v>2316</v>
      </c>
      <c r="E641" t="s">
        <v>2317</v>
      </c>
      <c r="F641" t="s">
        <v>2953</v>
      </c>
      <c r="G641" t="s">
        <v>2954</v>
      </c>
      <c r="H641">
        <v>0</v>
      </c>
      <c r="I641">
        <v>0</v>
      </c>
      <c r="J641">
        <v>1000</v>
      </c>
      <c r="K641">
        <v>0</v>
      </c>
      <c r="L641">
        <v>1</v>
      </c>
    </row>
    <row r="642" spans="1:13">
      <c r="A642" t="s">
        <v>2955</v>
      </c>
      <c r="B642" t="s">
        <v>2956</v>
      </c>
      <c r="C642" t="s">
        <v>2957</v>
      </c>
      <c r="D642" t="s">
        <v>1296</v>
      </c>
      <c r="E642" t="s">
        <v>1296</v>
      </c>
      <c r="G642" t="s">
        <v>1308</v>
      </c>
      <c r="H642">
        <v>1</v>
      </c>
      <c r="I642">
        <v>-1000</v>
      </c>
      <c r="J642">
        <v>1000</v>
      </c>
      <c r="K642">
        <v>0</v>
      </c>
      <c r="L642">
        <v>3</v>
      </c>
    </row>
    <row r="643" spans="1:13">
      <c r="A643" t="s">
        <v>2958</v>
      </c>
      <c r="B643" t="s">
        <v>2959</v>
      </c>
      <c r="C643" t="s">
        <v>2960</v>
      </c>
      <c r="G643" t="s">
        <v>514</v>
      </c>
      <c r="H643">
        <v>1</v>
      </c>
      <c r="I643">
        <v>-1000</v>
      </c>
      <c r="J643">
        <v>1000</v>
      </c>
      <c r="K643">
        <v>0</v>
      </c>
      <c r="L643">
        <v>1</v>
      </c>
    </row>
    <row r="644" spans="1:13">
      <c r="A644" t="s">
        <v>2961</v>
      </c>
      <c r="B644" t="s">
        <v>2962</v>
      </c>
      <c r="C644" t="s">
        <v>2963</v>
      </c>
      <c r="G644" t="s">
        <v>510</v>
      </c>
      <c r="H644">
        <v>1</v>
      </c>
      <c r="I644">
        <v>-1000</v>
      </c>
      <c r="J644">
        <v>1000</v>
      </c>
      <c r="K644">
        <v>0</v>
      </c>
      <c r="L644">
        <v>1</v>
      </c>
    </row>
    <row r="645" spans="1:13">
      <c r="A645" t="s">
        <v>2964</v>
      </c>
      <c r="B645" t="s">
        <v>2965</v>
      </c>
      <c r="C645" t="s">
        <v>2966</v>
      </c>
      <c r="G645" t="s">
        <v>514</v>
      </c>
      <c r="H645">
        <v>1</v>
      </c>
      <c r="I645">
        <v>-1000</v>
      </c>
      <c r="J645">
        <v>1000</v>
      </c>
      <c r="K645">
        <v>0</v>
      </c>
      <c r="L645">
        <v>1</v>
      </c>
    </row>
    <row r="646" spans="1:13">
      <c r="A646" t="s">
        <v>2967</v>
      </c>
      <c r="B646" t="s">
        <v>2968</v>
      </c>
      <c r="C646" t="s">
        <v>2969</v>
      </c>
      <c r="G646" t="s">
        <v>514</v>
      </c>
      <c r="H646">
        <v>1</v>
      </c>
      <c r="I646">
        <v>-1000</v>
      </c>
      <c r="J646">
        <v>1000</v>
      </c>
      <c r="K646">
        <v>0</v>
      </c>
      <c r="L646">
        <v>1</v>
      </c>
    </row>
    <row r="647" spans="1:13">
      <c r="A647" t="s">
        <v>2970</v>
      </c>
      <c r="B647" t="s">
        <v>2971</v>
      </c>
      <c r="C647" t="s">
        <v>2972</v>
      </c>
      <c r="D647" t="s">
        <v>1383</v>
      </c>
      <c r="E647" t="s">
        <v>1383</v>
      </c>
      <c r="G647" t="s">
        <v>1308</v>
      </c>
      <c r="H647">
        <v>1</v>
      </c>
      <c r="I647">
        <v>-1000</v>
      </c>
      <c r="J647">
        <v>1000</v>
      </c>
      <c r="K647">
        <v>0</v>
      </c>
      <c r="L647">
        <v>1</v>
      </c>
    </row>
    <row r="648" spans="1:13">
      <c r="A648" t="s">
        <v>2973</v>
      </c>
      <c r="B648" t="s">
        <v>2974</v>
      </c>
      <c r="C648" t="s">
        <v>2975</v>
      </c>
      <c r="D648" t="s">
        <v>2976</v>
      </c>
      <c r="E648" t="s">
        <v>2976</v>
      </c>
      <c r="G648" t="s">
        <v>601</v>
      </c>
      <c r="H648">
        <v>1</v>
      </c>
      <c r="I648">
        <v>-1000</v>
      </c>
      <c r="J648">
        <v>1000</v>
      </c>
      <c r="K648">
        <v>0</v>
      </c>
      <c r="L648">
        <v>4</v>
      </c>
      <c r="M648" t="s">
        <v>2977</v>
      </c>
    </row>
    <row r="649" spans="1:13">
      <c r="A649" t="s">
        <v>2978</v>
      </c>
      <c r="B649" t="s">
        <v>2979</v>
      </c>
      <c r="C649" t="s">
        <v>2980</v>
      </c>
      <c r="D649" t="s">
        <v>2981</v>
      </c>
      <c r="E649" t="s">
        <v>2981</v>
      </c>
      <c r="G649" t="s">
        <v>601</v>
      </c>
      <c r="H649">
        <v>0</v>
      </c>
      <c r="I649">
        <v>0</v>
      </c>
      <c r="J649">
        <v>1000</v>
      </c>
      <c r="K649">
        <v>0</v>
      </c>
      <c r="L649">
        <v>4</v>
      </c>
      <c r="M649" t="s">
        <v>2982</v>
      </c>
    </row>
    <row r="650" spans="1:13">
      <c r="A650" t="s">
        <v>2983</v>
      </c>
      <c r="B650" t="s">
        <v>2984</v>
      </c>
      <c r="C650" t="s">
        <v>2985</v>
      </c>
      <c r="D650" t="s">
        <v>2986</v>
      </c>
      <c r="E650" t="s">
        <v>2986</v>
      </c>
      <c r="G650" t="s">
        <v>1265</v>
      </c>
      <c r="H650">
        <v>0</v>
      </c>
      <c r="I650">
        <v>0</v>
      </c>
      <c r="J650">
        <v>1000</v>
      </c>
      <c r="K650">
        <v>0</v>
      </c>
      <c r="L650">
        <v>3</v>
      </c>
      <c r="M650" t="s">
        <v>2987</v>
      </c>
    </row>
    <row r="651" spans="1:13">
      <c r="A651" t="s">
        <v>2988</v>
      </c>
      <c r="B651" t="s">
        <v>2989</v>
      </c>
      <c r="C651" t="s">
        <v>2990</v>
      </c>
      <c r="G651" t="s">
        <v>1308</v>
      </c>
      <c r="H651">
        <v>0</v>
      </c>
      <c r="I651">
        <v>0</v>
      </c>
      <c r="J651">
        <v>1000</v>
      </c>
      <c r="K651">
        <v>0</v>
      </c>
      <c r="L651">
        <v>1</v>
      </c>
    </row>
    <row r="652" spans="1:13">
      <c r="A652" t="s">
        <v>2991</v>
      </c>
      <c r="B652" t="s">
        <v>2992</v>
      </c>
      <c r="C652" t="s">
        <v>2993</v>
      </c>
      <c r="D652" t="s">
        <v>2994</v>
      </c>
      <c r="E652" t="s">
        <v>2994</v>
      </c>
      <c r="F652" t="s">
        <v>2995</v>
      </c>
      <c r="G652" t="s">
        <v>1957</v>
      </c>
      <c r="H652">
        <v>0</v>
      </c>
      <c r="I652">
        <v>0</v>
      </c>
      <c r="J652">
        <v>1000</v>
      </c>
      <c r="K652">
        <v>0</v>
      </c>
      <c r="L652">
        <v>1</v>
      </c>
    </row>
    <row r="653" spans="1:13">
      <c r="A653" t="s">
        <v>2996</v>
      </c>
      <c r="B653" t="s">
        <v>2997</v>
      </c>
      <c r="C653" t="s">
        <v>2998</v>
      </c>
      <c r="D653" t="s">
        <v>2999</v>
      </c>
      <c r="E653" t="s">
        <v>2999</v>
      </c>
      <c r="G653" t="s">
        <v>3000</v>
      </c>
      <c r="H653">
        <v>1</v>
      </c>
      <c r="I653">
        <v>-1000</v>
      </c>
      <c r="J653">
        <v>1000</v>
      </c>
      <c r="K653">
        <v>0</v>
      </c>
      <c r="L653">
        <v>1</v>
      </c>
    </row>
    <row r="654" spans="1:13">
      <c r="A654" t="s">
        <v>3001</v>
      </c>
      <c r="B654" t="s">
        <v>3002</v>
      </c>
      <c r="C654" t="s">
        <v>3003</v>
      </c>
      <c r="G654" t="s">
        <v>1957</v>
      </c>
      <c r="H654">
        <v>0</v>
      </c>
      <c r="I654">
        <v>0</v>
      </c>
      <c r="J654">
        <v>1000</v>
      </c>
      <c r="K654">
        <v>0</v>
      </c>
      <c r="L654">
        <v>1</v>
      </c>
    </row>
    <row r="655" spans="1:13">
      <c r="A655" t="s">
        <v>3004</v>
      </c>
      <c r="B655" t="s">
        <v>3005</v>
      </c>
      <c r="C655" t="s">
        <v>3006</v>
      </c>
      <c r="G655" t="s">
        <v>3007</v>
      </c>
      <c r="H655">
        <v>1</v>
      </c>
      <c r="I655">
        <v>-1000</v>
      </c>
      <c r="J655">
        <v>1000</v>
      </c>
      <c r="K655">
        <v>0</v>
      </c>
      <c r="L655">
        <v>1</v>
      </c>
    </row>
    <row r="656" spans="1:13">
      <c r="A656" t="s">
        <v>3008</v>
      </c>
      <c r="B656" t="s">
        <v>3009</v>
      </c>
      <c r="C656" t="s">
        <v>3010</v>
      </c>
      <c r="D656" t="s">
        <v>3011</v>
      </c>
      <c r="E656" t="s">
        <v>3012</v>
      </c>
      <c r="G656" t="s">
        <v>3000</v>
      </c>
      <c r="H656">
        <v>0</v>
      </c>
      <c r="I656">
        <v>0</v>
      </c>
      <c r="J656">
        <v>1000</v>
      </c>
      <c r="K656">
        <v>0</v>
      </c>
      <c r="L656">
        <v>3</v>
      </c>
      <c r="M656" t="s">
        <v>3013</v>
      </c>
    </row>
    <row r="657" spans="1:13">
      <c r="A657" t="s">
        <v>3014</v>
      </c>
      <c r="B657" t="s">
        <v>3015</v>
      </c>
      <c r="C657" t="s">
        <v>3016</v>
      </c>
      <c r="G657" t="s">
        <v>514</v>
      </c>
      <c r="H657">
        <v>1</v>
      </c>
      <c r="I657">
        <v>-1000</v>
      </c>
      <c r="J657">
        <v>1000</v>
      </c>
      <c r="K657">
        <v>0</v>
      </c>
      <c r="L657">
        <v>1</v>
      </c>
    </row>
    <row r="658" spans="1:13">
      <c r="A658" t="s">
        <v>3017</v>
      </c>
      <c r="B658" t="s">
        <v>3018</v>
      </c>
      <c r="C658" t="s">
        <v>3019</v>
      </c>
      <c r="G658" t="s">
        <v>510</v>
      </c>
      <c r="H658">
        <v>1</v>
      </c>
      <c r="I658">
        <v>-1000</v>
      </c>
      <c r="J658">
        <v>1000</v>
      </c>
      <c r="K658">
        <v>0</v>
      </c>
      <c r="L658">
        <v>1</v>
      </c>
    </row>
    <row r="659" spans="1:13">
      <c r="A659" t="s">
        <v>3020</v>
      </c>
      <c r="B659" t="s">
        <v>3021</v>
      </c>
      <c r="C659" t="s">
        <v>3022</v>
      </c>
      <c r="D659" t="s">
        <v>1383</v>
      </c>
      <c r="E659" t="s">
        <v>1383</v>
      </c>
      <c r="G659" t="s">
        <v>1265</v>
      </c>
      <c r="H659">
        <v>0</v>
      </c>
      <c r="I659">
        <v>0</v>
      </c>
      <c r="J659">
        <v>1000</v>
      </c>
      <c r="K659">
        <v>0</v>
      </c>
      <c r="L659">
        <v>1</v>
      </c>
    </row>
    <row r="660" spans="1:13">
      <c r="A660" t="s">
        <v>3023</v>
      </c>
      <c r="B660" t="s">
        <v>3024</v>
      </c>
      <c r="C660" t="s">
        <v>3025</v>
      </c>
      <c r="D660" t="s">
        <v>3026</v>
      </c>
      <c r="E660" t="s">
        <v>3026</v>
      </c>
      <c r="G660" t="s">
        <v>1265</v>
      </c>
      <c r="H660">
        <v>0</v>
      </c>
      <c r="I660">
        <v>0</v>
      </c>
      <c r="J660">
        <v>1000</v>
      </c>
      <c r="K660">
        <v>0</v>
      </c>
      <c r="L660">
        <v>2</v>
      </c>
    </row>
    <row r="661" spans="1:13">
      <c r="A661" t="s">
        <v>3027</v>
      </c>
      <c r="B661" t="s">
        <v>3028</v>
      </c>
      <c r="C661" t="s">
        <v>3029</v>
      </c>
      <c r="D661" t="s">
        <v>3030</v>
      </c>
      <c r="E661" t="s">
        <v>3030</v>
      </c>
      <c r="G661" t="s">
        <v>520</v>
      </c>
      <c r="H661">
        <v>1</v>
      </c>
      <c r="I661">
        <v>-1000</v>
      </c>
      <c r="J661">
        <v>1000</v>
      </c>
      <c r="K661">
        <v>0</v>
      </c>
      <c r="L661">
        <v>2</v>
      </c>
    </row>
    <row r="662" spans="1:13">
      <c r="A662" t="s">
        <v>3031</v>
      </c>
      <c r="B662" t="s">
        <v>3032</v>
      </c>
      <c r="C662" t="s">
        <v>3033</v>
      </c>
      <c r="D662" t="s">
        <v>3034</v>
      </c>
      <c r="E662" t="s">
        <v>3034</v>
      </c>
      <c r="G662" t="s">
        <v>3035</v>
      </c>
      <c r="H662">
        <v>0</v>
      </c>
      <c r="I662">
        <v>0</v>
      </c>
      <c r="J662">
        <v>1000</v>
      </c>
      <c r="K662">
        <v>0</v>
      </c>
      <c r="L662">
        <v>1</v>
      </c>
    </row>
    <row r="663" spans="1:13">
      <c r="A663" t="s">
        <v>3036</v>
      </c>
      <c r="B663" t="s">
        <v>3037</v>
      </c>
      <c r="C663" t="s">
        <v>3038</v>
      </c>
      <c r="D663" t="s">
        <v>3039</v>
      </c>
      <c r="E663" t="s">
        <v>3039</v>
      </c>
      <c r="G663" t="s">
        <v>1291</v>
      </c>
      <c r="H663">
        <v>0</v>
      </c>
      <c r="I663">
        <v>0</v>
      </c>
      <c r="J663">
        <v>1000</v>
      </c>
      <c r="K663">
        <v>0</v>
      </c>
      <c r="L663">
        <v>3</v>
      </c>
      <c r="M663" t="s">
        <v>3040</v>
      </c>
    </row>
    <row r="664" spans="1:13">
      <c r="A664" t="s">
        <v>3041</v>
      </c>
      <c r="B664" t="s">
        <v>3042</v>
      </c>
      <c r="C664" t="s">
        <v>3043</v>
      </c>
      <c r="D664" t="s">
        <v>3044</v>
      </c>
      <c r="E664" t="s">
        <v>3044</v>
      </c>
      <c r="F664" t="s">
        <v>3045</v>
      </c>
      <c r="G664" t="s">
        <v>3046</v>
      </c>
      <c r="H664">
        <v>0</v>
      </c>
      <c r="I664">
        <v>0</v>
      </c>
      <c r="J664">
        <v>1000</v>
      </c>
      <c r="K664">
        <v>0</v>
      </c>
      <c r="L664">
        <v>2</v>
      </c>
      <c r="M664" t="s">
        <v>3047</v>
      </c>
    </row>
    <row r="665" spans="1:13">
      <c r="A665" t="s">
        <v>3048</v>
      </c>
      <c r="B665" t="s">
        <v>3049</v>
      </c>
      <c r="C665" t="s">
        <v>3050</v>
      </c>
      <c r="D665" t="s">
        <v>3034</v>
      </c>
      <c r="E665" t="s">
        <v>3034</v>
      </c>
      <c r="G665" t="s">
        <v>3000</v>
      </c>
      <c r="H665">
        <v>1</v>
      </c>
      <c r="I665">
        <v>-1000</v>
      </c>
      <c r="J665">
        <v>1000</v>
      </c>
      <c r="K665">
        <v>0</v>
      </c>
      <c r="L665">
        <v>3</v>
      </c>
    </row>
    <row r="666" spans="1:13">
      <c r="A666" t="s">
        <v>3051</v>
      </c>
      <c r="B666" t="s">
        <v>3049</v>
      </c>
      <c r="C666" t="s">
        <v>3052</v>
      </c>
      <c r="D666" t="s">
        <v>3034</v>
      </c>
      <c r="E666" t="s">
        <v>3034</v>
      </c>
      <c r="G666" t="s">
        <v>3000</v>
      </c>
      <c r="H666">
        <v>0</v>
      </c>
      <c r="I666">
        <v>0</v>
      </c>
      <c r="J666">
        <v>1000</v>
      </c>
      <c r="K666">
        <v>0</v>
      </c>
      <c r="L666">
        <v>3</v>
      </c>
    </row>
    <row r="667" spans="1:13">
      <c r="A667" t="s">
        <v>3053</v>
      </c>
      <c r="B667" t="s">
        <v>3054</v>
      </c>
      <c r="C667" t="s">
        <v>3055</v>
      </c>
      <c r="D667" t="s">
        <v>3056</v>
      </c>
      <c r="E667" t="s">
        <v>3057</v>
      </c>
      <c r="F667" t="s">
        <v>3058</v>
      </c>
      <c r="G667" t="s">
        <v>495</v>
      </c>
      <c r="H667">
        <v>1</v>
      </c>
      <c r="I667">
        <v>-1000</v>
      </c>
      <c r="J667">
        <v>1000</v>
      </c>
      <c r="K667">
        <v>0</v>
      </c>
      <c r="L667">
        <v>4</v>
      </c>
      <c r="M667" t="s">
        <v>3059</v>
      </c>
    </row>
    <row r="668" spans="1:13">
      <c r="A668" t="s">
        <v>3060</v>
      </c>
      <c r="B668" t="s">
        <v>2250</v>
      </c>
      <c r="C668" t="s">
        <v>3061</v>
      </c>
      <c r="D668" t="s">
        <v>3062</v>
      </c>
      <c r="E668" t="s">
        <v>3062</v>
      </c>
      <c r="G668" t="s">
        <v>1013</v>
      </c>
      <c r="H668">
        <v>0</v>
      </c>
      <c r="I668">
        <v>0</v>
      </c>
      <c r="J668">
        <v>1000</v>
      </c>
      <c r="K668">
        <v>0</v>
      </c>
      <c r="L668">
        <v>2</v>
      </c>
      <c r="M668" t="s">
        <v>2254</v>
      </c>
    </row>
    <row r="669" spans="1:13">
      <c r="A669" t="s">
        <v>3063</v>
      </c>
      <c r="B669" t="s">
        <v>3064</v>
      </c>
      <c r="C669" t="s">
        <v>3065</v>
      </c>
      <c r="D669" t="s">
        <v>3066</v>
      </c>
      <c r="E669" t="s">
        <v>3066</v>
      </c>
      <c r="G669" t="s">
        <v>1575</v>
      </c>
      <c r="H669">
        <v>0</v>
      </c>
      <c r="I669">
        <v>0</v>
      </c>
      <c r="J669">
        <v>1000</v>
      </c>
      <c r="K669">
        <v>0</v>
      </c>
      <c r="L669">
        <v>1</v>
      </c>
      <c r="M669" t="s">
        <v>3067</v>
      </c>
    </row>
    <row r="670" spans="1:13">
      <c r="A670" t="s">
        <v>3068</v>
      </c>
      <c r="B670" t="s">
        <v>3069</v>
      </c>
      <c r="C670" t="s">
        <v>3070</v>
      </c>
      <c r="D670" t="s">
        <v>3071</v>
      </c>
      <c r="E670" t="s">
        <v>3072</v>
      </c>
      <c r="G670" t="s">
        <v>3000</v>
      </c>
      <c r="H670">
        <v>1</v>
      </c>
      <c r="I670">
        <v>-1000</v>
      </c>
      <c r="J670">
        <v>1000</v>
      </c>
      <c r="K670">
        <v>0</v>
      </c>
      <c r="L670">
        <v>3</v>
      </c>
    </row>
    <row r="671" spans="1:13">
      <c r="A671" t="s">
        <v>3073</v>
      </c>
      <c r="B671" t="s">
        <v>3074</v>
      </c>
      <c r="C671" t="s">
        <v>3075</v>
      </c>
      <c r="D671" t="s">
        <v>3076</v>
      </c>
      <c r="E671" t="s">
        <v>3076</v>
      </c>
      <c r="G671" t="s">
        <v>3077</v>
      </c>
      <c r="H671">
        <v>0</v>
      </c>
      <c r="I671">
        <v>0</v>
      </c>
      <c r="J671">
        <v>1000</v>
      </c>
      <c r="K671">
        <v>0</v>
      </c>
      <c r="L671">
        <v>1</v>
      </c>
    </row>
    <row r="672" spans="1:13">
      <c r="A672" t="s">
        <v>3078</v>
      </c>
      <c r="B672" t="s">
        <v>3079</v>
      </c>
      <c r="C672" t="s">
        <v>3080</v>
      </c>
      <c r="D672" t="s">
        <v>3081</v>
      </c>
      <c r="E672" t="s">
        <v>3081</v>
      </c>
      <c r="G672" t="s">
        <v>3077</v>
      </c>
      <c r="H672">
        <v>0</v>
      </c>
      <c r="I672">
        <v>0</v>
      </c>
      <c r="J672">
        <v>1000</v>
      </c>
      <c r="K672">
        <v>0</v>
      </c>
      <c r="L672">
        <v>3</v>
      </c>
      <c r="M672" t="s">
        <v>3082</v>
      </c>
    </row>
    <row r="673" spans="1:15">
      <c r="A673" t="s">
        <v>3083</v>
      </c>
      <c r="B673" t="s">
        <v>3084</v>
      </c>
      <c r="C673" t="s">
        <v>3085</v>
      </c>
      <c r="D673" t="s">
        <v>3086</v>
      </c>
      <c r="E673" t="s">
        <v>3087</v>
      </c>
      <c r="G673" t="s">
        <v>946</v>
      </c>
      <c r="H673">
        <v>1</v>
      </c>
      <c r="I673">
        <v>-1000</v>
      </c>
      <c r="J673">
        <v>1000</v>
      </c>
      <c r="K673">
        <v>0</v>
      </c>
      <c r="L673">
        <v>4</v>
      </c>
      <c r="M673" t="s">
        <v>3088</v>
      </c>
    </row>
    <row r="674" spans="1:15">
      <c r="A674" t="s">
        <v>3089</v>
      </c>
      <c r="B674" t="s">
        <v>3090</v>
      </c>
      <c r="C674" t="s">
        <v>3091</v>
      </c>
      <c r="D674" t="s">
        <v>3092</v>
      </c>
      <c r="E674" t="s">
        <v>3092</v>
      </c>
      <c r="G674" t="s">
        <v>614</v>
      </c>
      <c r="H674">
        <v>0</v>
      </c>
      <c r="I674">
        <v>0</v>
      </c>
      <c r="J674">
        <v>1000</v>
      </c>
      <c r="K674">
        <v>0</v>
      </c>
      <c r="L674">
        <v>1</v>
      </c>
      <c r="M674" t="s">
        <v>3093</v>
      </c>
      <c r="O674" t="s">
        <v>3094</v>
      </c>
    </row>
    <row r="675" spans="1:15">
      <c r="A675" t="s">
        <v>3095</v>
      </c>
      <c r="B675" t="s">
        <v>3096</v>
      </c>
      <c r="C675" t="s">
        <v>3097</v>
      </c>
      <c r="D675" t="s">
        <v>3098</v>
      </c>
      <c r="E675" t="s">
        <v>3098</v>
      </c>
      <c r="G675" t="s">
        <v>3099</v>
      </c>
      <c r="H675">
        <v>0</v>
      </c>
      <c r="I675">
        <v>0</v>
      </c>
      <c r="J675">
        <v>1000</v>
      </c>
      <c r="K675">
        <v>0</v>
      </c>
      <c r="L675">
        <v>3</v>
      </c>
      <c r="M675" t="s">
        <v>3100</v>
      </c>
    </row>
    <row r="676" spans="1:15">
      <c r="A676" t="s">
        <v>3101</v>
      </c>
      <c r="B676" t="s">
        <v>3102</v>
      </c>
      <c r="C676" t="s">
        <v>3103</v>
      </c>
      <c r="D676" t="s">
        <v>3104</v>
      </c>
      <c r="E676" t="s">
        <v>3105</v>
      </c>
      <c r="G676" t="s">
        <v>840</v>
      </c>
      <c r="H676">
        <v>0</v>
      </c>
      <c r="I676">
        <v>0</v>
      </c>
      <c r="J676">
        <v>1000</v>
      </c>
      <c r="K676">
        <v>0</v>
      </c>
      <c r="L676">
        <v>3</v>
      </c>
    </row>
    <row r="677" spans="1:15">
      <c r="A677" t="s">
        <v>3106</v>
      </c>
      <c r="B677" t="s">
        <v>3107</v>
      </c>
      <c r="C677" t="s">
        <v>3108</v>
      </c>
      <c r="D677" t="s">
        <v>3109</v>
      </c>
      <c r="E677" t="s">
        <v>3109</v>
      </c>
      <c r="G677" t="s">
        <v>526</v>
      </c>
      <c r="H677">
        <v>0</v>
      </c>
      <c r="I677">
        <v>0</v>
      </c>
      <c r="J677">
        <v>1000</v>
      </c>
      <c r="K677">
        <v>0</v>
      </c>
      <c r="L677">
        <v>1</v>
      </c>
      <c r="M677" t="s">
        <v>3110</v>
      </c>
    </row>
    <row r="678" spans="1:15">
      <c r="A678" t="s">
        <v>3111</v>
      </c>
      <c r="B678" t="s">
        <v>3112</v>
      </c>
      <c r="C678" t="s">
        <v>3113</v>
      </c>
      <c r="D678" t="s">
        <v>3109</v>
      </c>
      <c r="E678" t="s">
        <v>3109</v>
      </c>
      <c r="G678" t="s">
        <v>526</v>
      </c>
      <c r="H678">
        <v>0</v>
      </c>
      <c r="I678">
        <v>0</v>
      </c>
      <c r="J678">
        <v>1000</v>
      </c>
      <c r="K678">
        <v>0</v>
      </c>
      <c r="L678">
        <v>1</v>
      </c>
      <c r="M678" t="s">
        <v>3110</v>
      </c>
    </row>
    <row r="679" spans="1:15">
      <c r="A679" t="s">
        <v>3114</v>
      </c>
      <c r="B679" t="s">
        <v>3115</v>
      </c>
      <c r="C679" t="s">
        <v>3116</v>
      </c>
      <c r="D679" t="s">
        <v>3109</v>
      </c>
      <c r="E679" t="s">
        <v>3109</v>
      </c>
      <c r="G679" t="s">
        <v>526</v>
      </c>
      <c r="H679">
        <v>0</v>
      </c>
      <c r="I679">
        <v>0</v>
      </c>
      <c r="J679">
        <v>1000</v>
      </c>
      <c r="K679">
        <v>0</v>
      </c>
      <c r="L679">
        <v>1</v>
      </c>
      <c r="M679" t="s">
        <v>3110</v>
      </c>
    </row>
    <row r="680" spans="1:15">
      <c r="A680" t="s">
        <v>3117</v>
      </c>
      <c r="B680" t="s">
        <v>3118</v>
      </c>
      <c r="C680" t="s">
        <v>3119</v>
      </c>
      <c r="D680" t="s">
        <v>3109</v>
      </c>
      <c r="E680" t="s">
        <v>3109</v>
      </c>
      <c r="G680" t="s">
        <v>526</v>
      </c>
      <c r="H680">
        <v>0</v>
      </c>
      <c r="I680">
        <v>0</v>
      </c>
      <c r="J680">
        <v>1000</v>
      </c>
      <c r="K680">
        <v>0</v>
      </c>
      <c r="L680">
        <v>1</v>
      </c>
      <c r="M680" t="s">
        <v>3110</v>
      </c>
    </row>
    <row r="681" spans="1:15">
      <c r="A681" t="s">
        <v>3120</v>
      </c>
      <c r="B681" t="s">
        <v>3121</v>
      </c>
      <c r="C681" t="s">
        <v>3122</v>
      </c>
      <c r="D681" t="s">
        <v>3109</v>
      </c>
      <c r="E681" t="s">
        <v>3109</v>
      </c>
      <c r="G681" t="s">
        <v>526</v>
      </c>
      <c r="H681">
        <v>0</v>
      </c>
      <c r="I681">
        <v>0</v>
      </c>
      <c r="J681">
        <v>1000</v>
      </c>
      <c r="K681">
        <v>0</v>
      </c>
      <c r="L681">
        <v>1</v>
      </c>
      <c r="M681" t="s">
        <v>3110</v>
      </c>
    </row>
    <row r="682" spans="1:15">
      <c r="A682" t="s">
        <v>3123</v>
      </c>
      <c r="B682" t="s">
        <v>3124</v>
      </c>
      <c r="C682" t="s">
        <v>3125</v>
      </c>
      <c r="D682" t="s">
        <v>3109</v>
      </c>
      <c r="E682" t="s">
        <v>3109</v>
      </c>
      <c r="G682" t="s">
        <v>526</v>
      </c>
      <c r="H682">
        <v>0</v>
      </c>
      <c r="I682">
        <v>0</v>
      </c>
      <c r="J682">
        <v>1000</v>
      </c>
      <c r="K682">
        <v>0</v>
      </c>
      <c r="L682">
        <v>1</v>
      </c>
      <c r="M682" t="s">
        <v>3110</v>
      </c>
    </row>
    <row r="683" spans="1:15">
      <c r="A683" t="s">
        <v>3126</v>
      </c>
      <c r="B683" t="s">
        <v>3127</v>
      </c>
      <c r="C683" t="s">
        <v>3128</v>
      </c>
      <c r="D683" t="s">
        <v>3109</v>
      </c>
      <c r="E683" t="s">
        <v>3109</v>
      </c>
      <c r="G683" t="s">
        <v>526</v>
      </c>
      <c r="H683">
        <v>0</v>
      </c>
      <c r="I683">
        <v>0</v>
      </c>
      <c r="J683">
        <v>1000</v>
      </c>
      <c r="K683">
        <v>0</v>
      </c>
      <c r="L683">
        <v>1</v>
      </c>
      <c r="M683" t="s">
        <v>3110</v>
      </c>
    </row>
    <row r="684" spans="1:15">
      <c r="A684" t="s">
        <v>3129</v>
      </c>
      <c r="B684" t="s">
        <v>3130</v>
      </c>
      <c r="C684" t="s">
        <v>3131</v>
      </c>
      <c r="D684" t="s">
        <v>3132</v>
      </c>
      <c r="E684" t="s">
        <v>3133</v>
      </c>
      <c r="G684" t="s">
        <v>840</v>
      </c>
      <c r="H684">
        <v>1</v>
      </c>
      <c r="I684">
        <v>-1000</v>
      </c>
      <c r="J684">
        <v>1000</v>
      </c>
      <c r="K684">
        <v>0</v>
      </c>
      <c r="L684">
        <v>3</v>
      </c>
      <c r="M684" t="s">
        <v>3134</v>
      </c>
    </row>
    <row r="685" spans="1:15">
      <c r="A685" t="s">
        <v>3135</v>
      </c>
      <c r="B685" t="s">
        <v>3136</v>
      </c>
      <c r="C685" t="s">
        <v>3137</v>
      </c>
      <c r="D685" t="s">
        <v>3138</v>
      </c>
      <c r="E685" t="s">
        <v>3138</v>
      </c>
      <c r="G685" t="s">
        <v>526</v>
      </c>
      <c r="H685">
        <v>0</v>
      </c>
      <c r="I685">
        <v>0</v>
      </c>
      <c r="J685">
        <v>1000</v>
      </c>
      <c r="K685">
        <v>0</v>
      </c>
      <c r="L685">
        <v>3</v>
      </c>
      <c r="M685" t="s">
        <v>3139</v>
      </c>
    </row>
    <row r="686" spans="1:15">
      <c r="A686" t="s">
        <v>3140</v>
      </c>
      <c r="B686" t="s">
        <v>3141</v>
      </c>
      <c r="C686" t="s">
        <v>3142</v>
      </c>
      <c r="G686" t="s">
        <v>510</v>
      </c>
      <c r="H686">
        <v>0</v>
      </c>
      <c r="I686">
        <v>0</v>
      </c>
      <c r="J686">
        <v>1000</v>
      </c>
      <c r="K686">
        <v>0</v>
      </c>
      <c r="L686">
        <v>1</v>
      </c>
    </row>
    <row r="687" spans="1:15">
      <c r="A687" t="s">
        <v>3143</v>
      </c>
      <c r="B687" t="s">
        <v>3144</v>
      </c>
      <c r="C687" t="s">
        <v>3145</v>
      </c>
      <c r="D687" t="s">
        <v>1383</v>
      </c>
      <c r="E687" t="s">
        <v>1383</v>
      </c>
      <c r="G687" t="s">
        <v>1129</v>
      </c>
      <c r="H687">
        <v>0</v>
      </c>
      <c r="I687">
        <v>0</v>
      </c>
      <c r="J687">
        <v>1000</v>
      </c>
      <c r="K687">
        <v>0</v>
      </c>
      <c r="L687">
        <v>1</v>
      </c>
    </row>
    <row r="688" spans="1:15">
      <c r="A688" t="s">
        <v>3146</v>
      </c>
      <c r="B688" t="s">
        <v>3147</v>
      </c>
      <c r="C688" t="s">
        <v>3148</v>
      </c>
      <c r="D688" t="s">
        <v>3149</v>
      </c>
      <c r="E688" t="s">
        <v>3149</v>
      </c>
      <c r="G688" t="s">
        <v>833</v>
      </c>
      <c r="H688">
        <v>0</v>
      </c>
      <c r="I688">
        <v>0</v>
      </c>
      <c r="J688">
        <v>1000</v>
      </c>
      <c r="K688">
        <v>0</v>
      </c>
      <c r="L688">
        <v>4</v>
      </c>
      <c r="M688" t="s">
        <v>3150</v>
      </c>
    </row>
    <row r="689" spans="1:15">
      <c r="A689" t="s">
        <v>3151</v>
      </c>
      <c r="B689" t="s">
        <v>3152</v>
      </c>
      <c r="C689" t="s">
        <v>3153</v>
      </c>
      <c r="D689" t="s">
        <v>3154</v>
      </c>
      <c r="E689" t="s">
        <v>3154</v>
      </c>
      <c r="G689" t="s">
        <v>601</v>
      </c>
      <c r="H689">
        <v>0</v>
      </c>
      <c r="I689">
        <v>0</v>
      </c>
      <c r="J689">
        <v>1000</v>
      </c>
      <c r="K689">
        <v>0</v>
      </c>
      <c r="L689">
        <v>4</v>
      </c>
      <c r="M689" t="s">
        <v>3155</v>
      </c>
    </row>
    <row r="690" spans="1:15">
      <c r="A690" t="s">
        <v>3156</v>
      </c>
      <c r="B690" t="s">
        <v>3157</v>
      </c>
      <c r="C690" t="s">
        <v>3158</v>
      </c>
      <c r="D690" t="s">
        <v>3154</v>
      </c>
      <c r="E690" t="s">
        <v>3154</v>
      </c>
      <c r="G690" t="s">
        <v>601</v>
      </c>
      <c r="H690">
        <v>0</v>
      </c>
      <c r="I690">
        <v>0</v>
      </c>
      <c r="J690">
        <v>1000</v>
      </c>
      <c r="K690">
        <v>0</v>
      </c>
      <c r="L690">
        <v>4</v>
      </c>
      <c r="M690" t="s">
        <v>3155</v>
      </c>
    </row>
    <row r="691" spans="1:15">
      <c r="A691" t="s">
        <v>3159</v>
      </c>
      <c r="B691" t="s">
        <v>3160</v>
      </c>
      <c r="C691" t="s">
        <v>3161</v>
      </c>
      <c r="D691" t="s">
        <v>3162</v>
      </c>
      <c r="E691" t="s">
        <v>3162</v>
      </c>
      <c r="G691" t="s">
        <v>3163</v>
      </c>
      <c r="H691">
        <v>1</v>
      </c>
      <c r="I691">
        <v>-1000</v>
      </c>
      <c r="J691">
        <v>1000</v>
      </c>
      <c r="K691">
        <v>0</v>
      </c>
      <c r="L691">
        <v>4</v>
      </c>
      <c r="M691" t="s">
        <v>3164</v>
      </c>
    </row>
    <row r="692" spans="1:15">
      <c r="A692" t="s">
        <v>3165</v>
      </c>
      <c r="B692" t="s">
        <v>3166</v>
      </c>
      <c r="C692" t="s">
        <v>3167</v>
      </c>
      <c r="D692" t="s">
        <v>3168</v>
      </c>
      <c r="E692" t="s">
        <v>3168</v>
      </c>
      <c r="G692" t="s">
        <v>3169</v>
      </c>
      <c r="H692">
        <v>0</v>
      </c>
      <c r="I692">
        <v>0</v>
      </c>
      <c r="J692">
        <v>1000</v>
      </c>
      <c r="K692">
        <v>0</v>
      </c>
      <c r="L692">
        <v>3</v>
      </c>
      <c r="M692" t="s">
        <v>3170</v>
      </c>
    </row>
    <row r="693" spans="1:15">
      <c r="A693" t="s">
        <v>3171</v>
      </c>
      <c r="B693" t="s">
        <v>3172</v>
      </c>
      <c r="C693" t="s">
        <v>3173</v>
      </c>
      <c r="D693" t="s">
        <v>3174</v>
      </c>
      <c r="E693" t="s">
        <v>3174</v>
      </c>
      <c r="G693" t="s">
        <v>989</v>
      </c>
      <c r="H693">
        <v>1</v>
      </c>
      <c r="I693">
        <v>-1000</v>
      </c>
      <c r="J693">
        <v>1000</v>
      </c>
      <c r="K693">
        <v>0</v>
      </c>
      <c r="L693">
        <v>4</v>
      </c>
      <c r="M693" t="s">
        <v>3175</v>
      </c>
    </row>
    <row r="694" spans="1:15">
      <c r="A694" t="s">
        <v>3176</v>
      </c>
      <c r="B694" t="s">
        <v>3177</v>
      </c>
      <c r="C694" t="s">
        <v>3178</v>
      </c>
      <c r="D694" t="s">
        <v>3179</v>
      </c>
      <c r="E694" t="s">
        <v>3179</v>
      </c>
      <c r="G694" t="s">
        <v>807</v>
      </c>
      <c r="H694">
        <v>1</v>
      </c>
      <c r="I694">
        <v>-1000</v>
      </c>
      <c r="J694">
        <v>1000</v>
      </c>
      <c r="K694">
        <v>0</v>
      </c>
      <c r="L694">
        <v>2</v>
      </c>
      <c r="M694" t="s">
        <v>3180</v>
      </c>
    </row>
    <row r="695" spans="1:15">
      <c r="A695" t="s">
        <v>3181</v>
      </c>
      <c r="B695" t="s">
        <v>3182</v>
      </c>
      <c r="C695" t="s">
        <v>3183</v>
      </c>
      <c r="G695" t="s">
        <v>1013</v>
      </c>
      <c r="H695">
        <v>0</v>
      </c>
      <c r="I695">
        <v>0</v>
      </c>
      <c r="J695">
        <v>1000</v>
      </c>
      <c r="K695">
        <v>0</v>
      </c>
      <c r="L695">
        <v>1</v>
      </c>
    </row>
    <row r="696" spans="1:15">
      <c r="A696" t="s">
        <v>3184</v>
      </c>
      <c r="B696" t="s">
        <v>3185</v>
      </c>
      <c r="C696" t="s">
        <v>3186</v>
      </c>
      <c r="D696" t="s">
        <v>3187</v>
      </c>
      <c r="E696" t="s">
        <v>3187</v>
      </c>
      <c r="G696" t="s">
        <v>833</v>
      </c>
      <c r="H696">
        <v>1</v>
      </c>
      <c r="I696">
        <v>-1000</v>
      </c>
      <c r="J696">
        <v>1000</v>
      </c>
      <c r="K696">
        <v>0</v>
      </c>
      <c r="L696">
        <v>2</v>
      </c>
      <c r="M696" t="s">
        <v>3188</v>
      </c>
    </row>
    <row r="697" spans="1:15">
      <c r="A697" t="s">
        <v>3189</v>
      </c>
      <c r="B697" t="s">
        <v>3190</v>
      </c>
      <c r="C697" t="s">
        <v>3191</v>
      </c>
      <c r="D697" t="s">
        <v>3192</v>
      </c>
      <c r="E697" t="s">
        <v>3192</v>
      </c>
      <c r="G697" t="s">
        <v>807</v>
      </c>
      <c r="H697">
        <v>0</v>
      </c>
      <c r="I697">
        <v>0</v>
      </c>
      <c r="J697">
        <v>1000</v>
      </c>
      <c r="K697">
        <v>0</v>
      </c>
      <c r="L697">
        <v>2</v>
      </c>
    </row>
    <row r="698" spans="1:15">
      <c r="A698" t="s">
        <v>3193</v>
      </c>
      <c r="B698" t="s">
        <v>3194</v>
      </c>
      <c r="C698" t="s">
        <v>3195</v>
      </c>
      <c r="G698" t="s">
        <v>983</v>
      </c>
      <c r="H698">
        <v>0</v>
      </c>
      <c r="I698">
        <v>0</v>
      </c>
      <c r="J698">
        <v>1000</v>
      </c>
      <c r="K698">
        <v>0</v>
      </c>
      <c r="L698">
        <v>1</v>
      </c>
    </row>
    <row r="699" spans="1:15">
      <c r="A699" t="s">
        <v>3196</v>
      </c>
      <c r="B699" t="s">
        <v>3197</v>
      </c>
      <c r="C699" t="s">
        <v>3198</v>
      </c>
      <c r="D699" t="s">
        <v>3192</v>
      </c>
      <c r="E699" t="s">
        <v>3192</v>
      </c>
      <c r="G699" t="s">
        <v>1265</v>
      </c>
      <c r="H699">
        <v>0</v>
      </c>
      <c r="I699">
        <v>0</v>
      </c>
      <c r="J699">
        <v>1000</v>
      </c>
      <c r="K699">
        <v>0</v>
      </c>
      <c r="L699">
        <v>1</v>
      </c>
      <c r="M699" t="s">
        <v>3199</v>
      </c>
    </row>
    <row r="700" spans="1:15">
      <c r="A700" t="s">
        <v>3200</v>
      </c>
      <c r="B700" t="s">
        <v>3201</v>
      </c>
      <c r="C700" t="s">
        <v>3202</v>
      </c>
      <c r="D700" t="s">
        <v>3203</v>
      </c>
      <c r="E700" t="s">
        <v>3203</v>
      </c>
      <c r="G700" t="s">
        <v>784</v>
      </c>
      <c r="H700">
        <v>0</v>
      </c>
      <c r="I700">
        <v>0</v>
      </c>
      <c r="J700">
        <v>1000</v>
      </c>
      <c r="K700">
        <v>0</v>
      </c>
      <c r="L700">
        <v>3</v>
      </c>
      <c r="M700" t="s">
        <v>3204</v>
      </c>
    </row>
    <row r="701" spans="1:15">
      <c r="A701" t="s">
        <v>3205</v>
      </c>
      <c r="B701" t="s">
        <v>3206</v>
      </c>
      <c r="C701" t="s">
        <v>3207</v>
      </c>
      <c r="D701" t="s">
        <v>3208</v>
      </c>
      <c r="E701" t="s">
        <v>3208</v>
      </c>
      <c r="G701" t="s">
        <v>1705</v>
      </c>
      <c r="H701">
        <v>1</v>
      </c>
      <c r="I701">
        <v>-1000</v>
      </c>
      <c r="J701">
        <v>1000</v>
      </c>
      <c r="K701">
        <v>0</v>
      </c>
      <c r="L701">
        <v>1</v>
      </c>
      <c r="O701" t="s">
        <v>3209</v>
      </c>
    </row>
    <row r="702" spans="1:15">
      <c r="A702" t="s">
        <v>3210</v>
      </c>
      <c r="B702" t="s">
        <v>3211</v>
      </c>
      <c r="C702" t="s">
        <v>3212</v>
      </c>
      <c r="G702" t="s">
        <v>1705</v>
      </c>
      <c r="H702">
        <v>0</v>
      </c>
      <c r="I702">
        <v>0</v>
      </c>
      <c r="J702">
        <v>1000</v>
      </c>
      <c r="K702">
        <v>0</v>
      </c>
      <c r="L702">
        <v>1</v>
      </c>
    </row>
    <row r="703" spans="1:15">
      <c r="A703" t="s">
        <v>3213</v>
      </c>
      <c r="B703" t="s">
        <v>3214</v>
      </c>
      <c r="C703" t="s">
        <v>3215</v>
      </c>
      <c r="D703" t="s">
        <v>3216</v>
      </c>
      <c r="E703" t="s">
        <v>3216</v>
      </c>
      <c r="G703" t="s">
        <v>1705</v>
      </c>
      <c r="H703">
        <v>0</v>
      </c>
      <c r="I703">
        <v>0</v>
      </c>
      <c r="J703">
        <v>1000</v>
      </c>
      <c r="K703">
        <v>0</v>
      </c>
      <c r="L703">
        <v>1</v>
      </c>
      <c r="O703" t="s">
        <v>3209</v>
      </c>
    </row>
    <row r="704" spans="1:15">
      <c r="A704" t="s">
        <v>3217</v>
      </c>
      <c r="B704" t="s">
        <v>3218</v>
      </c>
      <c r="C704" t="s">
        <v>3219</v>
      </c>
      <c r="D704" t="s">
        <v>3220</v>
      </c>
      <c r="E704" t="s">
        <v>3220</v>
      </c>
      <c r="G704" t="s">
        <v>1705</v>
      </c>
      <c r="H704">
        <v>0</v>
      </c>
      <c r="I704">
        <v>0</v>
      </c>
      <c r="J704">
        <v>1000</v>
      </c>
      <c r="K704">
        <v>0</v>
      </c>
      <c r="L704">
        <v>1</v>
      </c>
      <c r="O704" t="s">
        <v>3209</v>
      </c>
    </row>
    <row r="705" spans="1:13">
      <c r="A705" t="s">
        <v>3221</v>
      </c>
      <c r="B705" t="s">
        <v>3222</v>
      </c>
      <c r="C705" t="s">
        <v>3223</v>
      </c>
      <c r="D705" t="s">
        <v>1264</v>
      </c>
      <c r="E705" t="s">
        <v>1264</v>
      </c>
      <c r="G705" t="s">
        <v>3224</v>
      </c>
      <c r="H705">
        <v>0</v>
      </c>
      <c r="I705">
        <v>0</v>
      </c>
      <c r="J705">
        <v>1000</v>
      </c>
      <c r="K705">
        <v>0</v>
      </c>
      <c r="L705">
        <v>3</v>
      </c>
      <c r="M705" t="s">
        <v>3225</v>
      </c>
    </row>
    <row r="706" spans="1:13">
      <c r="A706" t="s">
        <v>3226</v>
      </c>
      <c r="B706" t="s">
        <v>3227</v>
      </c>
      <c r="C706" t="s">
        <v>3228</v>
      </c>
      <c r="D706" t="s">
        <v>2179</v>
      </c>
      <c r="E706" t="s">
        <v>2179</v>
      </c>
      <c r="G706" t="s">
        <v>807</v>
      </c>
      <c r="H706">
        <v>1</v>
      </c>
      <c r="I706">
        <v>-1000</v>
      </c>
      <c r="J706">
        <v>1000</v>
      </c>
      <c r="K706">
        <v>0</v>
      </c>
      <c r="L706">
        <v>4</v>
      </c>
      <c r="M706" t="s">
        <v>2180</v>
      </c>
    </row>
    <row r="707" spans="1:13">
      <c r="A707" t="s">
        <v>3229</v>
      </c>
      <c r="B707" t="s">
        <v>3230</v>
      </c>
      <c r="C707" t="s">
        <v>3231</v>
      </c>
      <c r="D707" t="s">
        <v>3232</v>
      </c>
      <c r="E707" t="s">
        <v>3232</v>
      </c>
      <c r="G707" t="s">
        <v>601</v>
      </c>
      <c r="H707">
        <v>0</v>
      </c>
      <c r="I707">
        <v>0</v>
      </c>
      <c r="J707">
        <v>1000</v>
      </c>
      <c r="K707">
        <v>0</v>
      </c>
      <c r="L707">
        <v>2</v>
      </c>
    </row>
    <row r="708" spans="1:13">
      <c r="A708" t="s">
        <v>3233</v>
      </c>
      <c r="B708" t="s">
        <v>3234</v>
      </c>
      <c r="C708" t="s">
        <v>3235</v>
      </c>
      <c r="G708" t="s">
        <v>514</v>
      </c>
      <c r="H708">
        <v>1</v>
      </c>
      <c r="I708">
        <v>-1000</v>
      </c>
      <c r="J708">
        <v>1000</v>
      </c>
      <c r="K708">
        <v>0</v>
      </c>
      <c r="L708">
        <v>1</v>
      </c>
    </row>
    <row r="709" spans="1:13">
      <c r="A709" t="s">
        <v>3236</v>
      </c>
      <c r="B709" t="s">
        <v>3237</v>
      </c>
      <c r="C709" t="s">
        <v>3238</v>
      </c>
      <c r="G709" t="s">
        <v>1397</v>
      </c>
      <c r="H709">
        <v>0</v>
      </c>
      <c r="I709">
        <v>0</v>
      </c>
      <c r="J709">
        <v>1000</v>
      </c>
      <c r="K709">
        <v>0</v>
      </c>
      <c r="L709">
        <v>1</v>
      </c>
    </row>
    <row r="710" spans="1:13">
      <c r="A710" t="s">
        <v>3239</v>
      </c>
      <c r="B710" t="s">
        <v>3240</v>
      </c>
      <c r="C710" t="s">
        <v>3241</v>
      </c>
      <c r="G710" t="s">
        <v>514</v>
      </c>
      <c r="H710">
        <v>1</v>
      </c>
      <c r="I710">
        <v>-1000</v>
      </c>
      <c r="J710">
        <v>1000</v>
      </c>
      <c r="K710">
        <v>0</v>
      </c>
      <c r="L710">
        <v>1</v>
      </c>
    </row>
    <row r="711" spans="1:13">
      <c r="A711" t="s">
        <v>3242</v>
      </c>
      <c r="B711" t="s">
        <v>3243</v>
      </c>
      <c r="C711" t="s">
        <v>3244</v>
      </c>
      <c r="D711" t="s">
        <v>3220</v>
      </c>
      <c r="E711" t="s">
        <v>3220</v>
      </c>
      <c r="G711" t="s">
        <v>833</v>
      </c>
      <c r="H711">
        <v>0</v>
      </c>
      <c r="I711">
        <v>0</v>
      </c>
      <c r="J711">
        <v>1000</v>
      </c>
      <c r="K711">
        <v>0</v>
      </c>
      <c r="L711">
        <v>4</v>
      </c>
      <c r="M711" t="s">
        <v>3245</v>
      </c>
    </row>
    <row r="712" spans="1:13">
      <c r="A712" t="s">
        <v>3246</v>
      </c>
      <c r="B712" t="s">
        <v>3247</v>
      </c>
      <c r="C712" t="s">
        <v>3248</v>
      </c>
      <c r="G712" t="s">
        <v>514</v>
      </c>
      <c r="H712">
        <v>1</v>
      </c>
      <c r="I712">
        <v>-1000</v>
      </c>
      <c r="J712">
        <v>1000</v>
      </c>
      <c r="K712">
        <v>0</v>
      </c>
      <c r="L712">
        <v>1</v>
      </c>
    </row>
    <row r="713" spans="1:13">
      <c r="A713" t="s">
        <v>3249</v>
      </c>
      <c r="B713" t="s">
        <v>3250</v>
      </c>
      <c r="C713" t="s">
        <v>3251</v>
      </c>
      <c r="D713" t="s">
        <v>3252</v>
      </c>
      <c r="E713" t="s">
        <v>3253</v>
      </c>
      <c r="F713" t="s">
        <v>3254</v>
      </c>
      <c r="G713" t="s">
        <v>1291</v>
      </c>
      <c r="H713">
        <v>0</v>
      </c>
      <c r="I713">
        <v>0</v>
      </c>
      <c r="J713">
        <v>1000</v>
      </c>
      <c r="K713">
        <v>0</v>
      </c>
      <c r="L713">
        <v>3</v>
      </c>
    </row>
    <row r="714" spans="1:13">
      <c r="A714" t="s">
        <v>3255</v>
      </c>
      <c r="B714" t="s">
        <v>3256</v>
      </c>
      <c r="C714" t="s">
        <v>3257</v>
      </c>
      <c r="D714" t="s">
        <v>3258</v>
      </c>
      <c r="E714" t="s">
        <v>3258</v>
      </c>
      <c r="G714" t="s">
        <v>833</v>
      </c>
      <c r="H714">
        <v>0</v>
      </c>
      <c r="I714">
        <v>0</v>
      </c>
      <c r="J714">
        <v>1000</v>
      </c>
      <c r="K714">
        <v>0</v>
      </c>
      <c r="L714">
        <v>4</v>
      </c>
      <c r="M714" t="s">
        <v>3259</v>
      </c>
    </row>
    <row r="715" spans="1:13">
      <c r="A715" t="s">
        <v>3260</v>
      </c>
      <c r="B715" t="s">
        <v>3261</v>
      </c>
      <c r="C715" t="s">
        <v>3262</v>
      </c>
      <c r="D715" t="s">
        <v>3263</v>
      </c>
      <c r="E715" t="s">
        <v>3263</v>
      </c>
      <c r="G715" t="s">
        <v>833</v>
      </c>
      <c r="H715">
        <v>1</v>
      </c>
      <c r="I715">
        <v>-1000</v>
      </c>
      <c r="J715">
        <v>1000</v>
      </c>
      <c r="K715">
        <v>0</v>
      </c>
      <c r="L715">
        <v>4</v>
      </c>
      <c r="M715" t="s">
        <v>3264</v>
      </c>
    </row>
    <row r="716" spans="1:13">
      <c r="A716" t="s">
        <v>3265</v>
      </c>
      <c r="B716" t="s">
        <v>3266</v>
      </c>
      <c r="C716" t="s">
        <v>3267</v>
      </c>
      <c r="D716" t="s">
        <v>3268</v>
      </c>
      <c r="E716" t="s">
        <v>3268</v>
      </c>
      <c r="G716" t="s">
        <v>833</v>
      </c>
      <c r="H716">
        <v>1</v>
      </c>
      <c r="I716">
        <v>-1000</v>
      </c>
      <c r="J716">
        <v>1000</v>
      </c>
      <c r="K716">
        <v>0</v>
      </c>
      <c r="L716">
        <v>4</v>
      </c>
      <c r="M716" t="s">
        <v>3269</v>
      </c>
    </row>
    <row r="717" spans="1:13">
      <c r="A717" t="s">
        <v>3270</v>
      </c>
      <c r="B717" t="s">
        <v>3271</v>
      </c>
      <c r="C717" t="s">
        <v>3272</v>
      </c>
      <c r="D717" t="s">
        <v>1471</v>
      </c>
      <c r="E717" t="s">
        <v>1471</v>
      </c>
      <c r="G717" t="s">
        <v>1236</v>
      </c>
      <c r="H717">
        <v>0</v>
      </c>
      <c r="I717">
        <v>0</v>
      </c>
      <c r="J717">
        <v>1000</v>
      </c>
      <c r="K717">
        <v>0</v>
      </c>
      <c r="L717">
        <v>1</v>
      </c>
      <c r="M717" t="s">
        <v>1468</v>
      </c>
    </row>
    <row r="718" spans="1:13">
      <c r="A718" t="s">
        <v>3273</v>
      </c>
      <c r="B718" t="s">
        <v>3274</v>
      </c>
      <c r="C718" t="s">
        <v>3275</v>
      </c>
      <c r="D718" t="s">
        <v>3276</v>
      </c>
      <c r="E718" t="s">
        <v>3276</v>
      </c>
      <c r="G718" t="s">
        <v>807</v>
      </c>
      <c r="H718">
        <v>0</v>
      </c>
      <c r="I718">
        <v>0</v>
      </c>
      <c r="J718">
        <v>1000</v>
      </c>
      <c r="K718">
        <v>0</v>
      </c>
      <c r="L718">
        <v>2</v>
      </c>
      <c r="M718" t="s">
        <v>3277</v>
      </c>
    </row>
    <row r="719" spans="1:13">
      <c r="A719" t="s">
        <v>3278</v>
      </c>
      <c r="B719" t="s">
        <v>3279</v>
      </c>
      <c r="C719" t="s">
        <v>3280</v>
      </c>
      <c r="D719" t="s">
        <v>3281</v>
      </c>
      <c r="E719" t="s">
        <v>3281</v>
      </c>
      <c r="G719" t="s">
        <v>983</v>
      </c>
      <c r="H719">
        <v>1</v>
      </c>
      <c r="I719">
        <v>-1000</v>
      </c>
      <c r="J719">
        <v>1000</v>
      </c>
      <c r="K719">
        <v>0</v>
      </c>
      <c r="L719">
        <v>4</v>
      </c>
      <c r="M719" t="s">
        <v>3282</v>
      </c>
    </row>
    <row r="720" spans="1:13">
      <c r="A720" t="s">
        <v>3283</v>
      </c>
      <c r="B720" t="s">
        <v>3284</v>
      </c>
      <c r="C720" t="s">
        <v>3285</v>
      </c>
      <c r="D720" t="s">
        <v>3286</v>
      </c>
      <c r="E720" t="s">
        <v>3287</v>
      </c>
      <c r="G720" t="s">
        <v>833</v>
      </c>
      <c r="H720">
        <v>0</v>
      </c>
      <c r="I720">
        <v>0</v>
      </c>
      <c r="J720">
        <v>1000</v>
      </c>
      <c r="K720">
        <v>0</v>
      </c>
      <c r="L720">
        <v>4</v>
      </c>
      <c r="M720" t="s">
        <v>3288</v>
      </c>
    </row>
    <row r="721" spans="1:13">
      <c r="A721" t="s">
        <v>3289</v>
      </c>
      <c r="B721" t="s">
        <v>3290</v>
      </c>
      <c r="C721" t="s">
        <v>3291</v>
      </c>
      <c r="D721" t="s">
        <v>1530</v>
      </c>
      <c r="E721" t="s">
        <v>1530</v>
      </c>
      <c r="G721" t="s">
        <v>510</v>
      </c>
      <c r="H721">
        <v>0</v>
      </c>
      <c r="I721">
        <v>0</v>
      </c>
      <c r="J721">
        <v>1000</v>
      </c>
      <c r="K721">
        <v>0</v>
      </c>
      <c r="L721">
        <v>3</v>
      </c>
    </row>
    <row r="722" spans="1:13">
      <c r="A722" t="s">
        <v>3292</v>
      </c>
      <c r="B722" t="s">
        <v>3293</v>
      </c>
      <c r="C722" t="s">
        <v>3294</v>
      </c>
      <c r="D722" t="s">
        <v>3295</v>
      </c>
      <c r="E722" t="s">
        <v>3295</v>
      </c>
      <c r="G722" t="s">
        <v>510</v>
      </c>
      <c r="H722">
        <v>0</v>
      </c>
      <c r="I722">
        <v>0</v>
      </c>
      <c r="J722">
        <v>1000</v>
      </c>
      <c r="K722">
        <v>0</v>
      </c>
      <c r="L722">
        <v>1</v>
      </c>
    </row>
    <row r="723" spans="1:13">
      <c r="A723" t="s">
        <v>3296</v>
      </c>
      <c r="B723" t="s">
        <v>3297</v>
      </c>
      <c r="C723" t="s">
        <v>3298</v>
      </c>
      <c r="D723" t="s">
        <v>3299</v>
      </c>
      <c r="E723" t="s">
        <v>3300</v>
      </c>
      <c r="G723" t="s">
        <v>1397</v>
      </c>
      <c r="H723">
        <v>0</v>
      </c>
      <c r="I723">
        <v>0</v>
      </c>
      <c r="J723">
        <v>1000</v>
      </c>
      <c r="K723">
        <v>0</v>
      </c>
      <c r="L723">
        <v>3</v>
      </c>
      <c r="M723" t="s">
        <v>3301</v>
      </c>
    </row>
    <row r="724" spans="1:13">
      <c r="A724" t="s">
        <v>3302</v>
      </c>
      <c r="B724" t="s">
        <v>3303</v>
      </c>
      <c r="C724" t="s">
        <v>3304</v>
      </c>
      <c r="D724" t="s">
        <v>3305</v>
      </c>
      <c r="E724" t="s">
        <v>3305</v>
      </c>
      <c r="G724" t="s">
        <v>1291</v>
      </c>
      <c r="H724">
        <v>0</v>
      </c>
      <c r="I724">
        <v>0</v>
      </c>
      <c r="J724">
        <v>1000</v>
      </c>
      <c r="K724">
        <v>0</v>
      </c>
      <c r="L724">
        <v>3</v>
      </c>
      <c r="M724" t="s">
        <v>3306</v>
      </c>
    </row>
    <row r="725" spans="1:13">
      <c r="A725" t="s">
        <v>3307</v>
      </c>
      <c r="B725" t="s">
        <v>3308</v>
      </c>
      <c r="C725" t="s">
        <v>3309</v>
      </c>
      <c r="G725" t="s">
        <v>3310</v>
      </c>
      <c r="H725">
        <v>0</v>
      </c>
      <c r="I725">
        <v>0</v>
      </c>
      <c r="J725">
        <v>1000</v>
      </c>
      <c r="K725">
        <v>0</v>
      </c>
    </row>
    <row r="726" spans="1:13">
      <c r="A726" t="s">
        <v>3311</v>
      </c>
      <c r="B726" t="s">
        <v>3312</v>
      </c>
      <c r="C726" t="s">
        <v>3313</v>
      </c>
      <c r="D726" t="s">
        <v>3314</v>
      </c>
      <c r="E726" t="s">
        <v>3314</v>
      </c>
      <c r="G726" t="s">
        <v>3310</v>
      </c>
      <c r="H726">
        <v>0</v>
      </c>
      <c r="I726">
        <v>0</v>
      </c>
      <c r="J726">
        <v>1000</v>
      </c>
      <c r="K726">
        <v>0</v>
      </c>
      <c r="L726">
        <v>1</v>
      </c>
    </row>
    <row r="727" spans="1:13">
      <c r="A727" t="s">
        <v>3315</v>
      </c>
      <c r="B727" t="s">
        <v>3316</v>
      </c>
      <c r="C727" t="s">
        <v>3317</v>
      </c>
      <c r="G727" t="s">
        <v>526</v>
      </c>
      <c r="H727">
        <v>1</v>
      </c>
      <c r="I727">
        <v>-1000</v>
      </c>
      <c r="J727">
        <v>1000</v>
      </c>
      <c r="K727">
        <v>0</v>
      </c>
      <c r="L727">
        <v>1</v>
      </c>
    </row>
    <row r="728" spans="1:13">
      <c r="A728" t="s">
        <v>3318</v>
      </c>
      <c r="B728" t="s">
        <v>3319</v>
      </c>
      <c r="C728" t="s">
        <v>3320</v>
      </c>
      <c r="G728" t="s">
        <v>544</v>
      </c>
      <c r="H728">
        <v>0</v>
      </c>
      <c r="I728">
        <v>0</v>
      </c>
      <c r="J728">
        <v>1000</v>
      </c>
      <c r="K728">
        <v>0</v>
      </c>
      <c r="L728">
        <v>1</v>
      </c>
    </row>
    <row r="729" spans="1:13">
      <c r="A729" t="s">
        <v>3321</v>
      </c>
      <c r="B729" t="s">
        <v>3322</v>
      </c>
      <c r="C729" t="s">
        <v>3323</v>
      </c>
      <c r="G729" t="s">
        <v>544</v>
      </c>
      <c r="H729">
        <v>0</v>
      </c>
      <c r="I729">
        <v>0</v>
      </c>
      <c r="J729">
        <v>1000</v>
      </c>
      <c r="K729">
        <v>0</v>
      </c>
      <c r="L729">
        <v>1</v>
      </c>
    </row>
    <row r="730" spans="1:13">
      <c r="A730" t="s">
        <v>3324</v>
      </c>
      <c r="B730" t="s">
        <v>3325</v>
      </c>
      <c r="C730" t="s">
        <v>3326</v>
      </c>
      <c r="D730" t="s">
        <v>3327</v>
      </c>
      <c r="E730" t="s">
        <v>3328</v>
      </c>
      <c r="G730" t="s">
        <v>1384</v>
      </c>
      <c r="H730">
        <v>0</v>
      </c>
      <c r="I730">
        <v>0</v>
      </c>
      <c r="J730">
        <v>1000</v>
      </c>
      <c r="K730">
        <v>0</v>
      </c>
      <c r="L730">
        <v>2</v>
      </c>
    </row>
    <row r="731" spans="1:13">
      <c r="A731" t="s">
        <v>3329</v>
      </c>
      <c r="B731" t="s">
        <v>3330</v>
      </c>
      <c r="C731" t="s">
        <v>3331</v>
      </c>
      <c r="G731" t="s">
        <v>514</v>
      </c>
      <c r="H731">
        <v>1</v>
      </c>
      <c r="I731">
        <v>-1000</v>
      </c>
      <c r="J731">
        <v>1000</v>
      </c>
      <c r="K731">
        <v>0</v>
      </c>
      <c r="L731">
        <v>1</v>
      </c>
    </row>
    <row r="732" spans="1:13">
      <c r="A732" t="s">
        <v>3332</v>
      </c>
      <c r="B732" t="s">
        <v>3333</v>
      </c>
      <c r="C732" t="s">
        <v>3334</v>
      </c>
      <c r="D732" t="s">
        <v>3335</v>
      </c>
      <c r="E732" t="s">
        <v>3335</v>
      </c>
      <c r="G732" t="s">
        <v>510</v>
      </c>
      <c r="H732">
        <v>1</v>
      </c>
      <c r="I732">
        <v>-1000</v>
      </c>
      <c r="J732">
        <v>1000</v>
      </c>
      <c r="K732">
        <v>0</v>
      </c>
      <c r="L732">
        <v>1</v>
      </c>
    </row>
    <row r="733" spans="1:13">
      <c r="A733" t="s">
        <v>3336</v>
      </c>
      <c r="B733" t="s">
        <v>3337</v>
      </c>
      <c r="C733" t="s">
        <v>3338</v>
      </c>
      <c r="D733" t="s">
        <v>3339</v>
      </c>
      <c r="E733" t="s">
        <v>3339</v>
      </c>
      <c r="G733" t="s">
        <v>526</v>
      </c>
      <c r="H733">
        <v>0</v>
      </c>
      <c r="I733">
        <v>0</v>
      </c>
      <c r="J733">
        <v>1000</v>
      </c>
      <c r="K733">
        <v>0</v>
      </c>
      <c r="L733">
        <v>2</v>
      </c>
      <c r="M733" t="s">
        <v>3340</v>
      </c>
    </row>
    <row r="734" spans="1:13">
      <c r="A734" t="s">
        <v>3341</v>
      </c>
      <c r="B734" t="s">
        <v>3342</v>
      </c>
      <c r="C734" t="s">
        <v>3343</v>
      </c>
      <c r="D734" t="s">
        <v>3344</v>
      </c>
      <c r="E734" t="s">
        <v>3344</v>
      </c>
      <c r="G734" t="s">
        <v>853</v>
      </c>
      <c r="H734">
        <v>0</v>
      </c>
      <c r="I734">
        <v>0</v>
      </c>
      <c r="J734">
        <v>1000</v>
      </c>
      <c r="K734">
        <v>0</v>
      </c>
      <c r="L734">
        <v>3</v>
      </c>
      <c r="M734" t="s">
        <v>3345</v>
      </c>
    </row>
    <row r="735" spans="1:13">
      <c r="A735" t="s">
        <v>3346</v>
      </c>
      <c r="B735" t="s">
        <v>3347</v>
      </c>
      <c r="C735" t="s">
        <v>3348</v>
      </c>
      <c r="D735" t="s">
        <v>3349</v>
      </c>
      <c r="E735" t="s">
        <v>3350</v>
      </c>
      <c r="F735" t="s">
        <v>3351</v>
      </c>
      <c r="G735" t="s">
        <v>1291</v>
      </c>
      <c r="H735">
        <v>0</v>
      </c>
      <c r="I735">
        <v>0</v>
      </c>
      <c r="J735">
        <v>1000</v>
      </c>
      <c r="K735">
        <v>0</v>
      </c>
      <c r="L735">
        <v>3</v>
      </c>
      <c r="M735" t="s">
        <v>3352</v>
      </c>
    </row>
    <row r="736" spans="1:13">
      <c r="A736" t="s">
        <v>3353</v>
      </c>
      <c r="B736" t="s">
        <v>3354</v>
      </c>
      <c r="C736" t="s">
        <v>3355</v>
      </c>
      <c r="D736" t="s">
        <v>3356</v>
      </c>
      <c r="E736" t="s">
        <v>3356</v>
      </c>
      <c r="G736" t="s">
        <v>807</v>
      </c>
      <c r="H736">
        <v>0</v>
      </c>
      <c r="I736">
        <v>0</v>
      </c>
      <c r="J736">
        <v>1000</v>
      </c>
      <c r="K736">
        <v>0</v>
      </c>
      <c r="L736">
        <v>4</v>
      </c>
      <c r="M736" t="s">
        <v>3357</v>
      </c>
    </row>
    <row r="737" spans="1:13">
      <c r="A737" t="s">
        <v>3358</v>
      </c>
      <c r="B737" t="s">
        <v>3359</v>
      </c>
      <c r="C737" t="s">
        <v>3360</v>
      </c>
      <c r="D737" t="s">
        <v>3361</v>
      </c>
      <c r="E737" t="s">
        <v>3361</v>
      </c>
      <c r="G737" t="s">
        <v>526</v>
      </c>
      <c r="H737">
        <v>0</v>
      </c>
      <c r="I737">
        <v>0</v>
      </c>
      <c r="J737">
        <v>1000</v>
      </c>
      <c r="K737">
        <v>0</v>
      </c>
      <c r="L737">
        <v>1</v>
      </c>
      <c r="M737" t="s">
        <v>3362</v>
      </c>
    </row>
    <row r="738" spans="1:13">
      <c r="A738" t="s">
        <v>3363</v>
      </c>
      <c r="B738" t="s">
        <v>3364</v>
      </c>
      <c r="C738" t="s">
        <v>3365</v>
      </c>
      <c r="D738" t="s">
        <v>2294</v>
      </c>
      <c r="E738" t="s">
        <v>2294</v>
      </c>
      <c r="F738" t="s">
        <v>2295</v>
      </c>
      <c r="G738" t="s">
        <v>2296</v>
      </c>
      <c r="H738">
        <v>0</v>
      </c>
      <c r="I738">
        <v>0</v>
      </c>
      <c r="J738">
        <v>1000</v>
      </c>
      <c r="K738">
        <v>0</v>
      </c>
      <c r="L738">
        <v>3</v>
      </c>
      <c r="M738" t="s">
        <v>3366</v>
      </c>
    </row>
    <row r="739" spans="1:13">
      <c r="A739" t="s">
        <v>3367</v>
      </c>
      <c r="B739" t="s">
        <v>3368</v>
      </c>
      <c r="C739" t="s">
        <v>3369</v>
      </c>
      <c r="D739" t="s">
        <v>3370</v>
      </c>
      <c r="E739" t="s">
        <v>3370</v>
      </c>
      <c r="G739" t="s">
        <v>828</v>
      </c>
      <c r="H739">
        <v>0</v>
      </c>
      <c r="I739">
        <v>0</v>
      </c>
      <c r="J739">
        <v>1000</v>
      </c>
      <c r="K739">
        <v>0</v>
      </c>
      <c r="L739">
        <v>2</v>
      </c>
      <c r="M739" t="s">
        <v>3371</v>
      </c>
    </row>
    <row r="740" spans="1:13">
      <c r="A740" t="s">
        <v>3372</v>
      </c>
      <c r="B740" t="s">
        <v>3373</v>
      </c>
      <c r="C740" t="s">
        <v>3374</v>
      </c>
      <c r="D740" t="s">
        <v>3375</v>
      </c>
      <c r="E740" t="s">
        <v>3375</v>
      </c>
      <c r="G740" t="s">
        <v>828</v>
      </c>
      <c r="H740">
        <v>1</v>
      </c>
      <c r="I740">
        <v>-1000</v>
      </c>
      <c r="J740">
        <v>1000</v>
      </c>
      <c r="K740">
        <v>0</v>
      </c>
      <c r="L740">
        <v>2</v>
      </c>
      <c r="M740" t="s">
        <v>3376</v>
      </c>
    </row>
    <row r="741" spans="1:13">
      <c r="A741" t="s">
        <v>3377</v>
      </c>
      <c r="B741" t="s">
        <v>3378</v>
      </c>
      <c r="C741" t="s">
        <v>3379</v>
      </c>
      <c r="D741" t="s">
        <v>3380</v>
      </c>
      <c r="E741" t="s">
        <v>3380</v>
      </c>
      <c r="G741" t="s">
        <v>828</v>
      </c>
      <c r="H741">
        <v>0</v>
      </c>
      <c r="I741">
        <v>0</v>
      </c>
      <c r="J741">
        <v>1000</v>
      </c>
      <c r="K741">
        <v>0</v>
      </c>
      <c r="L741">
        <v>2</v>
      </c>
      <c r="M741" t="s">
        <v>3381</v>
      </c>
    </row>
    <row r="742" spans="1:13">
      <c r="A742" t="s">
        <v>3382</v>
      </c>
      <c r="B742" t="s">
        <v>3383</v>
      </c>
      <c r="C742" t="s">
        <v>3384</v>
      </c>
      <c r="G742" t="s">
        <v>1124</v>
      </c>
      <c r="H742">
        <v>0</v>
      </c>
      <c r="I742">
        <v>0</v>
      </c>
      <c r="J742">
        <v>1000</v>
      </c>
      <c r="K742">
        <v>0</v>
      </c>
      <c r="L742">
        <v>1</v>
      </c>
    </row>
    <row r="743" spans="1:13">
      <c r="A743" t="s">
        <v>3385</v>
      </c>
      <c r="B743" t="s">
        <v>3386</v>
      </c>
      <c r="C743" t="s">
        <v>3387</v>
      </c>
      <c r="D743" t="s">
        <v>3388</v>
      </c>
      <c r="E743" t="s">
        <v>3389</v>
      </c>
      <c r="G743" t="s">
        <v>1265</v>
      </c>
      <c r="H743">
        <v>0</v>
      </c>
      <c r="I743">
        <v>0</v>
      </c>
      <c r="J743">
        <v>1000</v>
      </c>
      <c r="K743">
        <v>0</v>
      </c>
      <c r="L743">
        <v>3</v>
      </c>
    </row>
    <row r="744" spans="1:13">
      <c r="A744" t="s">
        <v>3390</v>
      </c>
      <c r="B744" t="s">
        <v>3391</v>
      </c>
      <c r="C744" t="s">
        <v>3392</v>
      </c>
      <c r="D744" t="s">
        <v>3393</v>
      </c>
      <c r="E744" t="s">
        <v>3393</v>
      </c>
      <c r="G744" t="s">
        <v>3394</v>
      </c>
      <c r="H744">
        <v>0</v>
      </c>
      <c r="I744">
        <v>0</v>
      </c>
      <c r="J744">
        <v>1000</v>
      </c>
      <c r="K744">
        <v>0</v>
      </c>
      <c r="L744">
        <v>4</v>
      </c>
      <c r="M744" t="s">
        <v>3395</v>
      </c>
    </row>
    <row r="745" spans="1:13">
      <c r="A745" t="s">
        <v>3396</v>
      </c>
      <c r="B745" t="s">
        <v>3397</v>
      </c>
      <c r="C745" t="s">
        <v>3398</v>
      </c>
      <c r="D745" t="s">
        <v>3399</v>
      </c>
      <c r="E745" t="s">
        <v>3399</v>
      </c>
      <c r="G745" t="s">
        <v>1013</v>
      </c>
      <c r="H745">
        <v>0</v>
      </c>
      <c r="I745">
        <v>0</v>
      </c>
      <c r="J745">
        <v>1000</v>
      </c>
      <c r="K745">
        <v>0</v>
      </c>
      <c r="L745">
        <v>3</v>
      </c>
      <c r="M745" t="s">
        <v>3400</v>
      </c>
    </row>
    <row r="746" spans="1:13">
      <c r="A746" t="s">
        <v>3401</v>
      </c>
      <c r="B746" t="s">
        <v>3402</v>
      </c>
      <c r="C746" t="s">
        <v>3403</v>
      </c>
      <c r="D746" t="s">
        <v>3404</v>
      </c>
      <c r="E746" t="s">
        <v>3405</v>
      </c>
      <c r="F746" t="s">
        <v>3406</v>
      </c>
      <c r="G746" t="s">
        <v>1430</v>
      </c>
      <c r="H746">
        <v>0</v>
      </c>
      <c r="I746">
        <v>0</v>
      </c>
      <c r="J746">
        <v>1000</v>
      </c>
      <c r="K746">
        <v>0</v>
      </c>
      <c r="L746">
        <v>2</v>
      </c>
    </row>
    <row r="747" spans="1:13">
      <c r="A747" t="s">
        <v>3407</v>
      </c>
      <c r="B747" t="s">
        <v>3408</v>
      </c>
      <c r="C747" t="s">
        <v>3409</v>
      </c>
      <c r="D747" t="s">
        <v>3410</v>
      </c>
      <c r="E747" t="s">
        <v>3410</v>
      </c>
      <c r="G747" t="s">
        <v>807</v>
      </c>
      <c r="H747">
        <v>0</v>
      </c>
      <c r="I747">
        <v>0</v>
      </c>
      <c r="J747">
        <v>1000</v>
      </c>
      <c r="K747">
        <v>0</v>
      </c>
      <c r="L747">
        <v>1</v>
      </c>
      <c r="M747" t="s">
        <v>3411</v>
      </c>
    </row>
    <row r="748" spans="1:13">
      <c r="A748" t="s">
        <v>3412</v>
      </c>
      <c r="B748" t="s">
        <v>3413</v>
      </c>
      <c r="C748" t="s">
        <v>3414</v>
      </c>
      <c r="D748" t="s">
        <v>3192</v>
      </c>
      <c r="E748" t="s">
        <v>3192</v>
      </c>
      <c r="G748" t="s">
        <v>807</v>
      </c>
      <c r="H748">
        <v>0</v>
      </c>
      <c r="I748">
        <v>0</v>
      </c>
      <c r="J748">
        <v>1000</v>
      </c>
      <c r="K748">
        <v>0</v>
      </c>
      <c r="L748">
        <v>1</v>
      </c>
      <c r="M748" t="s">
        <v>3415</v>
      </c>
    </row>
    <row r="749" spans="1:13">
      <c r="A749" t="s">
        <v>3416</v>
      </c>
      <c r="B749" t="s">
        <v>3417</v>
      </c>
      <c r="C749" t="s">
        <v>3418</v>
      </c>
      <c r="D749" t="s">
        <v>1383</v>
      </c>
      <c r="E749" t="s">
        <v>1383</v>
      </c>
      <c r="G749" t="s">
        <v>807</v>
      </c>
      <c r="H749">
        <v>0</v>
      </c>
      <c r="I749">
        <v>0</v>
      </c>
      <c r="J749">
        <v>1000</v>
      </c>
      <c r="K749">
        <v>0</v>
      </c>
      <c r="L749">
        <v>2</v>
      </c>
    </row>
    <row r="750" spans="1:13">
      <c r="A750" t="s">
        <v>3419</v>
      </c>
      <c r="B750" t="s">
        <v>3420</v>
      </c>
      <c r="C750" t="s">
        <v>3421</v>
      </c>
      <c r="D750" t="s">
        <v>3422</v>
      </c>
      <c r="E750" t="s">
        <v>3423</v>
      </c>
      <c r="G750" t="s">
        <v>807</v>
      </c>
      <c r="H750">
        <v>0</v>
      </c>
      <c r="I750">
        <v>0</v>
      </c>
      <c r="J750">
        <v>1000</v>
      </c>
      <c r="K750">
        <v>0</v>
      </c>
      <c r="L750">
        <v>2</v>
      </c>
      <c r="M750" t="s">
        <v>3424</v>
      </c>
    </row>
    <row r="751" spans="1:13">
      <c r="A751" t="s">
        <v>3425</v>
      </c>
      <c r="B751" t="s">
        <v>3426</v>
      </c>
      <c r="C751" t="s">
        <v>3427</v>
      </c>
      <c r="G751" t="s">
        <v>807</v>
      </c>
      <c r="H751">
        <v>0</v>
      </c>
      <c r="I751">
        <v>0</v>
      </c>
      <c r="J751">
        <v>1000</v>
      </c>
      <c r="K751">
        <v>0</v>
      </c>
    </row>
    <row r="752" spans="1:13">
      <c r="A752" t="s">
        <v>3428</v>
      </c>
      <c r="B752" t="s">
        <v>3429</v>
      </c>
      <c r="C752" t="s">
        <v>3430</v>
      </c>
      <c r="G752" t="s">
        <v>514</v>
      </c>
      <c r="H752">
        <v>1</v>
      </c>
      <c r="I752">
        <v>-1000</v>
      </c>
      <c r="J752">
        <v>1000</v>
      </c>
      <c r="K752">
        <v>0</v>
      </c>
      <c r="L752">
        <v>1</v>
      </c>
    </row>
    <row r="753" spans="1:13">
      <c r="A753" t="s">
        <v>3431</v>
      </c>
      <c r="B753" t="s">
        <v>3432</v>
      </c>
      <c r="C753" t="s">
        <v>3433</v>
      </c>
      <c r="G753" t="s">
        <v>514</v>
      </c>
      <c r="H753">
        <v>1</v>
      </c>
      <c r="I753">
        <v>-1000</v>
      </c>
      <c r="J753">
        <v>1000</v>
      </c>
      <c r="K753">
        <v>0</v>
      </c>
      <c r="L753">
        <v>2</v>
      </c>
    </row>
    <row r="754" spans="1:13">
      <c r="A754" t="s">
        <v>3434</v>
      </c>
      <c r="B754" t="s">
        <v>3435</v>
      </c>
      <c r="C754" t="s">
        <v>3436</v>
      </c>
      <c r="D754" t="s">
        <v>3335</v>
      </c>
      <c r="E754" t="s">
        <v>3335</v>
      </c>
      <c r="G754" t="s">
        <v>510</v>
      </c>
      <c r="H754">
        <v>1</v>
      </c>
      <c r="I754">
        <v>-1000</v>
      </c>
      <c r="J754">
        <v>1000</v>
      </c>
      <c r="K754">
        <v>0</v>
      </c>
      <c r="L754">
        <v>3</v>
      </c>
    </row>
    <row r="755" spans="1:13">
      <c r="A755" t="s">
        <v>3437</v>
      </c>
      <c r="B755" t="s">
        <v>3438</v>
      </c>
      <c r="C755" t="s">
        <v>3439</v>
      </c>
      <c r="G755" t="s">
        <v>1069</v>
      </c>
      <c r="H755">
        <v>0</v>
      </c>
      <c r="I755">
        <v>0</v>
      </c>
      <c r="J755">
        <v>1000</v>
      </c>
      <c r="K755">
        <v>0</v>
      </c>
      <c r="L755">
        <v>1</v>
      </c>
    </row>
    <row r="756" spans="1:13">
      <c r="A756" t="s">
        <v>3440</v>
      </c>
      <c r="B756" t="s">
        <v>3441</v>
      </c>
      <c r="C756" t="s">
        <v>3442</v>
      </c>
      <c r="D756" t="s">
        <v>3443</v>
      </c>
      <c r="E756" t="s">
        <v>3444</v>
      </c>
      <c r="G756" t="s">
        <v>506</v>
      </c>
      <c r="H756">
        <v>0</v>
      </c>
      <c r="I756">
        <v>0</v>
      </c>
      <c r="J756">
        <v>1000</v>
      </c>
      <c r="K756">
        <v>0</v>
      </c>
      <c r="L756">
        <v>2</v>
      </c>
      <c r="M756" t="s">
        <v>3445</v>
      </c>
    </row>
    <row r="757" spans="1:13">
      <c r="A757" t="s">
        <v>3446</v>
      </c>
      <c r="B757" t="s">
        <v>3447</v>
      </c>
      <c r="C757" t="s">
        <v>3448</v>
      </c>
      <c r="D757" t="s">
        <v>3449</v>
      </c>
      <c r="E757" t="s">
        <v>3450</v>
      </c>
      <c r="G757" t="s">
        <v>506</v>
      </c>
      <c r="H757">
        <v>0</v>
      </c>
      <c r="I757">
        <v>0</v>
      </c>
      <c r="J757">
        <v>1000</v>
      </c>
      <c r="K757">
        <v>0</v>
      </c>
      <c r="L757">
        <v>2</v>
      </c>
      <c r="M757" t="s">
        <v>3445</v>
      </c>
    </row>
    <row r="758" spans="1:13">
      <c r="A758" t="s">
        <v>3451</v>
      </c>
      <c r="B758" t="s">
        <v>3452</v>
      </c>
      <c r="C758" t="s">
        <v>3453</v>
      </c>
      <c r="D758" t="s">
        <v>3443</v>
      </c>
      <c r="E758" t="s">
        <v>3444</v>
      </c>
      <c r="G758" t="s">
        <v>506</v>
      </c>
      <c r="H758">
        <v>0</v>
      </c>
      <c r="I758">
        <v>0</v>
      </c>
      <c r="J758">
        <v>1000</v>
      </c>
      <c r="K758">
        <v>0</v>
      </c>
      <c r="L758">
        <v>2</v>
      </c>
      <c r="M758" t="s">
        <v>3445</v>
      </c>
    </row>
    <row r="759" spans="1:13">
      <c r="A759" t="s">
        <v>3454</v>
      </c>
      <c r="B759" t="s">
        <v>3455</v>
      </c>
      <c r="C759" t="s">
        <v>3456</v>
      </c>
      <c r="D759" t="s">
        <v>3443</v>
      </c>
      <c r="E759" t="s">
        <v>3444</v>
      </c>
      <c r="G759" t="s">
        <v>506</v>
      </c>
      <c r="H759">
        <v>0</v>
      </c>
      <c r="I759">
        <v>0</v>
      </c>
      <c r="J759">
        <v>1000</v>
      </c>
      <c r="K759">
        <v>0</v>
      </c>
      <c r="L759">
        <v>2</v>
      </c>
      <c r="M759" t="s">
        <v>3445</v>
      </c>
    </row>
    <row r="760" spans="1:13">
      <c r="A760" t="s">
        <v>3457</v>
      </c>
      <c r="B760" t="s">
        <v>3458</v>
      </c>
      <c r="C760" t="s">
        <v>3459</v>
      </c>
      <c r="D760" t="s">
        <v>3443</v>
      </c>
      <c r="E760" t="s">
        <v>3444</v>
      </c>
      <c r="G760" t="s">
        <v>506</v>
      </c>
      <c r="H760">
        <v>0</v>
      </c>
      <c r="I760">
        <v>0</v>
      </c>
      <c r="J760">
        <v>1000</v>
      </c>
      <c r="K760">
        <v>0</v>
      </c>
      <c r="L760">
        <v>2</v>
      </c>
      <c r="M760" t="s">
        <v>3445</v>
      </c>
    </row>
    <row r="761" spans="1:13">
      <c r="A761" t="s">
        <v>3460</v>
      </c>
      <c r="B761" t="s">
        <v>3461</v>
      </c>
      <c r="C761" t="s">
        <v>3462</v>
      </c>
      <c r="D761" t="s">
        <v>3443</v>
      </c>
      <c r="E761" t="s">
        <v>3444</v>
      </c>
      <c r="G761" t="s">
        <v>506</v>
      </c>
      <c r="H761">
        <v>0</v>
      </c>
      <c r="I761">
        <v>0</v>
      </c>
      <c r="J761">
        <v>1000</v>
      </c>
      <c r="K761">
        <v>0</v>
      </c>
      <c r="L761">
        <v>2</v>
      </c>
      <c r="M761" t="s">
        <v>3445</v>
      </c>
    </row>
    <row r="762" spans="1:13">
      <c r="A762" t="s">
        <v>3463</v>
      </c>
      <c r="B762" t="s">
        <v>3464</v>
      </c>
      <c r="C762" t="s">
        <v>3465</v>
      </c>
      <c r="D762" t="s">
        <v>3443</v>
      </c>
      <c r="E762" t="s">
        <v>3444</v>
      </c>
      <c r="G762" t="s">
        <v>506</v>
      </c>
      <c r="H762">
        <v>0</v>
      </c>
      <c r="I762">
        <v>0</v>
      </c>
      <c r="J762">
        <v>1000</v>
      </c>
      <c r="K762">
        <v>0</v>
      </c>
      <c r="L762">
        <v>2</v>
      </c>
      <c r="M762" t="s">
        <v>3445</v>
      </c>
    </row>
    <row r="763" spans="1:13">
      <c r="A763" t="s">
        <v>3466</v>
      </c>
      <c r="B763" t="s">
        <v>3467</v>
      </c>
      <c r="C763" t="s">
        <v>3468</v>
      </c>
      <c r="D763" t="s">
        <v>3443</v>
      </c>
      <c r="E763" t="s">
        <v>3444</v>
      </c>
      <c r="G763" t="s">
        <v>506</v>
      </c>
      <c r="H763">
        <v>0</v>
      </c>
      <c r="I763">
        <v>0</v>
      </c>
      <c r="J763">
        <v>1000</v>
      </c>
      <c r="K763">
        <v>0</v>
      </c>
      <c r="L763">
        <v>2</v>
      </c>
      <c r="M763" t="s">
        <v>3445</v>
      </c>
    </row>
    <row r="764" spans="1:13">
      <c r="A764" t="s">
        <v>3469</v>
      </c>
      <c r="B764" t="s">
        <v>3470</v>
      </c>
      <c r="C764" t="s">
        <v>3471</v>
      </c>
      <c r="D764" t="s">
        <v>3443</v>
      </c>
      <c r="E764" t="s">
        <v>3444</v>
      </c>
      <c r="G764" t="s">
        <v>506</v>
      </c>
      <c r="H764">
        <v>0</v>
      </c>
      <c r="I764">
        <v>0</v>
      </c>
      <c r="J764">
        <v>1000</v>
      </c>
      <c r="K764">
        <v>0</v>
      </c>
      <c r="L764">
        <v>2</v>
      </c>
      <c r="M764" t="s">
        <v>3445</v>
      </c>
    </row>
    <row r="765" spans="1:13">
      <c r="A765" t="s">
        <v>3472</v>
      </c>
      <c r="B765" t="s">
        <v>3473</v>
      </c>
      <c r="C765" t="s">
        <v>3474</v>
      </c>
      <c r="D765" t="s">
        <v>3443</v>
      </c>
      <c r="E765" t="s">
        <v>3444</v>
      </c>
      <c r="G765" t="s">
        <v>506</v>
      </c>
      <c r="H765">
        <v>0</v>
      </c>
      <c r="I765">
        <v>0</v>
      </c>
      <c r="J765">
        <v>1000</v>
      </c>
      <c r="K765">
        <v>0</v>
      </c>
      <c r="L765">
        <v>2</v>
      </c>
      <c r="M765" t="s">
        <v>3445</v>
      </c>
    </row>
    <row r="766" spans="1:13">
      <c r="A766" t="s">
        <v>3475</v>
      </c>
      <c r="B766" t="s">
        <v>3476</v>
      </c>
      <c r="C766" t="s">
        <v>3477</v>
      </c>
      <c r="D766" t="s">
        <v>3443</v>
      </c>
      <c r="E766" t="s">
        <v>3444</v>
      </c>
      <c r="G766" t="s">
        <v>506</v>
      </c>
      <c r="H766">
        <v>0</v>
      </c>
      <c r="I766">
        <v>0</v>
      </c>
      <c r="J766">
        <v>1000</v>
      </c>
      <c r="K766">
        <v>0</v>
      </c>
      <c r="L766">
        <v>2</v>
      </c>
      <c r="M766" t="s">
        <v>3445</v>
      </c>
    </row>
    <row r="767" spans="1:13">
      <c r="A767" t="s">
        <v>3478</v>
      </c>
      <c r="B767" t="s">
        <v>3479</v>
      </c>
      <c r="C767" t="s">
        <v>3480</v>
      </c>
      <c r="D767" t="s">
        <v>3443</v>
      </c>
      <c r="E767" t="s">
        <v>3444</v>
      </c>
      <c r="G767" t="s">
        <v>506</v>
      </c>
      <c r="H767">
        <v>0</v>
      </c>
      <c r="I767">
        <v>0</v>
      </c>
      <c r="J767">
        <v>1000</v>
      </c>
      <c r="K767">
        <v>0</v>
      </c>
      <c r="L767">
        <v>2</v>
      </c>
      <c r="M767" t="s">
        <v>3445</v>
      </c>
    </row>
    <row r="768" spans="1:13">
      <c r="A768" t="s">
        <v>3481</v>
      </c>
      <c r="B768" t="s">
        <v>3482</v>
      </c>
      <c r="C768" t="s">
        <v>3483</v>
      </c>
      <c r="D768" t="s">
        <v>3443</v>
      </c>
      <c r="E768" t="s">
        <v>3444</v>
      </c>
      <c r="G768" t="s">
        <v>506</v>
      </c>
      <c r="H768">
        <v>0</v>
      </c>
      <c r="I768">
        <v>0</v>
      </c>
      <c r="J768">
        <v>1000</v>
      </c>
      <c r="K768">
        <v>0</v>
      </c>
      <c r="L768">
        <v>2</v>
      </c>
      <c r="M768" t="s">
        <v>3445</v>
      </c>
    </row>
    <row r="769" spans="1:15">
      <c r="A769" t="s">
        <v>3484</v>
      </c>
      <c r="B769" t="s">
        <v>3485</v>
      </c>
      <c r="C769" t="s">
        <v>3486</v>
      </c>
      <c r="D769" t="s">
        <v>3487</v>
      </c>
      <c r="E769" t="s">
        <v>3487</v>
      </c>
      <c r="F769" t="s">
        <v>3488</v>
      </c>
      <c r="G769" t="s">
        <v>2308</v>
      </c>
      <c r="H769">
        <v>0</v>
      </c>
      <c r="I769">
        <v>0</v>
      </c>
      <c r="J769">
        <v>1000</v>
      </c>
      <c r="K769">
        <v>0</v>
      </c>
      <c r="L769">
        <v>2</v>
      </c>
    </row>
    <row r="770" spans="1:15">
      <c r="A770" t="s">
        <v>3489</v>
      </c>
      <c r="B770" t="s">
        <v>3490</v>
      </c>
      <c r="C770" t="s">
        <v>3491</v>
      </c>
      <c r="D770" t="s">
        <v>3492</v>
      </c>
      <c r="E770" t="s">
        <v>3492</v>
      </c>
      <c r="G770" t="s">
        <v>828</v>
      </c>
      <c r="H770">
        <v>1</v>
      </c>
      <c r="I770">
        <v>-1000</v>
      </c>
      <c r="J770">
        <v>1000</v>
      </c>
      <c r="K770">
        <v>0</v>
      </c>
      <c r="L770">
        <v>1</v>
      </c>
    </row>
    <row r="771" spans="1:15">
      <c r="A771" t="s">
        <v>3493</v>
      </c>
      <c r="B771" t="s">
        <v>3494</v>
      </c>
      <c r="C771" t="s">
        <v>3495</v>
      </c>
      <c r="G771" t="s">
        <v>514</v>
      </c>
      <c r="H771">
        <v>1</v>
      </c>
      <c r="I771">
        <v>-1000</v>
      </c>
      <c r="J771">
        <v>1000</v>
      </c>
      <c r="K771">
        <v>0</v>
      </c>
      <c r="L771">
        <v>1</v>
      </c>
    </row>
    <row r="772" spans="1:15">
      <c r="A772" t="s">
        <v>3496</v>
      </c>
      <c r="B772" t="s">
        <v>3497</v>
      </c>
      <c r="C772" t="s">
        <v>3498</v>
      </c>
      <c r="D772" t="s">
        <v>2041</v>
      </c>
      <c r="E772" t="s">
        <v>2041</v>
      </c>
      <c r="G772" t="s">
        <v>1186</v>
      </c>
      <c r="H772">
        <v>0</v>
      </c>
      <c r="I772">
        <v>0</v>
      </c>
      <c r="J772">
        <v>1000</v>
      </c>
      <c r="K772">
        <v>0</v>
      </c>
      <c r="L772">
        <v>1</v>
      </c>
      <c r="M772" t="s">
        <v>3499</v>
      </c>
    </row>
    <row r="773" spans="1:15">
      <c r="A773" t="s">
        <v>3500</v>
      </c>
      <c r="B773" t="s">
        <v>3501</v>
      </c>
      <c r="C773" t="s">
        <v>3502</v>
      </c>
      <c r="D773" t="s">
        <v>3503</v>
      </c>
      <c r="E773" t="s">
        <v>3503</v>
      </c>
      <c r="F773" t="s">
        <v>3504</v>
      </c>
      <c r="G773" t="s">
        <v>495</v>
      </c>
      <c r="H773">
        <v>0</v>
      </c>
      <c r="I773">
        <v>0</v>
      </c>
      <c r="J773">
        <v>1000</v>
      </c>
      <c r="K773">
        <v>0</v>
      </c>
      <c r="L773">
        <v>4</v>
      </c>
      <c r="O773" t="s">
        <v>502</v>
      </c>
    </row>
    <row r="774" spans="1:15">
      <c r="A774" t="s">
        <v>3505</v>
      </c>
      <c r="B774" t="s">
        <v>3506</v>
      </c>
      <c r="C774" t="s">
        <v>3507</v>
      </c>
      <c r="D774" t="s">
        <v>3508</v>
      </c>
      <c r="E774" t="s">
        <v>3508</v>
      </c>
      <c r="G774" t="s">
        <v>860</v>
      </c>
      <c r="H774">
        <v>0</v>
      </c>
      <c r="I774">
        <v>0</v>
      </c>
      <c r="J774">
        <v>1000</v>
      </c>
      <c r="K774">
        <v>0</v>
      </c>
      <c r="L774">
        <v>2</v>
      </c>
    </row>
    <row r="775" spans="1:15">
      <c r="A775" t="s">
        <v>3509</v>
      </c>
      <c r="B775" t="s">
        <v>3510</v>
      </c>
      <c r="C775" t="s">
        <v>3511</v>
      </c>
      <c r="D775" t="s">
        <v>3512</v>
      </c>
      <c r="E775" t="s">
        <v>3512</v>
      </c>
      <c r="G775" t="s">
        <v>601</v>
      </c>
      <c r="H775">
        <v>0</v>
      </c>
      <c r="I775">
        <v>0</v>
      </c>
      <c r="J775">
        <v>1000</v>
      </c>
      <c r="K775">
        <v>0</v>
      </c>
      <c r="L775">
        <v>4</v>
      </c>
      <c r="M775" t="s">
        <v>3513</v>
      </c>
    </row>
    <row r="776" spans="1:15">
      <c r="A776" t="s">
        <v>3514</v>
      </c>
      <c r="B776" t="s">
        <v>3515</v>
      </c>
      <c r="C776" t="s">
        <v>3516</v>
      </c>
      <c r="D776" t="s">
        <v>3517</v>
      </c>
      <c r="E776" t="s">
        <v>3517</v>
      </c>
      <c r="G776" t="s">
        <v>614</v>
      </c>
      <c r="H776">
        <v>0</v>
      </c>
      <c r="I776">
        <v>0</v>
      </c>
      <c r="J776">
        <v>1000</v>
      </c>
      <c r="K776">
        <v>0</v>
      </c>
      <c r="L776">
        <v>1</v>
      </c>
      <c r="M776" t="s">
        <v>3518</v>
      </c>
    </row>
    <row r="777" spans="1:15">
      <c r="A777" t="s">
        <v>3519</v>
      </c>
      <c r="B777" t="s">
        <v>3520</v>
      </c>
      <c r="C777" t="s">
        <v>3521</v>
      </c>
      <c r="D777" t="s">
        <v>3522</v>
      </c>
      <c r="E777" t="s">
        <v>3522</v>
      </c>
      <c r="G777" t="s">
        <v>3523</v>
      </c>
      <c r="H777">
        <v>0</v>
      </c>
      <c r="I777">
        <v>0</v>
      </c>
      <c r="J777">
        <v>1000</v>
      </c>
      <c r="K777">
        <v>0</v>
      </c>
      <c r="L777">
        <v>2</v>
      </c>
      <c r="M777" t="s">
        <v>3524</v>
      </c>
    </row>
    <row r="778" spans="1:15">
      <c r="A778" t="s">
        <v>3525</v>
      </c>
      <c r="B778" t="s">
        <v>3526</v>
      </c>
      <c r="C778" t="s">
        <v>3527</v>
      </c>
      <c r="D778" t="s">
        <v>3528</v>
      </c>
      <c r="E778" t="s">
        <v>3528</v>
      </c>
      <c r="G778" t="s">
        <v>1575</v>
      </c>
      <c r="H778">
        <v>0</v>
      </c>
      <c r="I778">
        <v>0</v>
      </c>
      <c r="J778">
        <v>1000</v>
      </c>
      <c r="K778">
        <v>0</v>
      </c>
      <c r="L778">
        <v>4</v>
      </c>
      <c r="M778" t="s">
        <v>3529</v>
      </c>
    </row>
    <row r="779" spans="1:15">
      <c r="A779" t="s">
        <v>3530</v>
      </c>
      <c r="B779" t="s">
        <v>3531</v>
      </c>
      <c r="C779" t="s">
        <v>3532</v>
      </c>
      <c r="D779" t="s">
        <v>3533</v>
      </c>
      <c r="E779" t="s">
        <v>3533</v>
      </c>
      <c r="G779" t="s">
        <v>544</v>
      </c>
      <c r="H779">
        <v>1</v>
      </c>
      <c r="I779">
        <v>-1000</v>
      </c>
      <c r="J779">
        <v>1000</v>
      </c>
      <c r="K779">
        <v>0</v>
      </c>
      <c r="L779">
        <v>1</v>
      </c>
    </row>
    <row r="780" spans="1:15">
      <c r="A780" t="s">
        <v>3534</v>
      </c>
      <c r="B780" t="s">
        <v>3535</v>
      </c>
      <c r="C780" t="s">
        <v>3536</v>
      </c>
      <c r="D780" t="s">
        <v>3537</v>
      </c>
      <c r="E780" t="s">
        <v>3537</v>
      </c>
      <c r="G780" t="s">
        <v>1575</v>
      </c>
      <c r="H780">
        <v>0</v>
      </c>
      <c r="I780">
        <v>0</v>
      </c>
      <c r="J780">
        <v>1000</v>
      </c>
      <c r="K780">
        <v>0</v>
      </c>
      <c r="L780">
        <v>4</v>
      </c>
      <c r="M780" t="s">
        <v>3538</v>
      </c>
    </row>
    <row r="781" spans="1:15">
      <c r="A781" t="s">
        <v>3539</v>
      </c>
      <c r="B781" t="s">
        <v>3540</v>
      </c>
      <c r="C781" t="s">
        <v>3541</v>
      </c>
      <c r="G781" t="s">
        <v>514</v>
      </c>
      <c r="H781">
        <v>1</v>
      </c>
      <c r="I781">
        <v>-1000</v>
      </c>
      <c r="J781">
        <v>1000</v>
      </c>
      <c r="K781">
        <v>0</v>
      </c>
      <c r="L781">
        <v>1</v>
      </c>
    </row>
    <row r="782" spans="1:15">
      <c r="A782" t="s">
        <v>3542</v>
      </c>
      <c r="B782" t="s">
        <v>3543</v>
      </c>
      <c r="C782" t="s">
        <v>3544</v>
      </c>
      <c r="D782" t="s">
        <v>3545</v>
      </c>
      <c r="E782" t="s">
        <v>3546</v>
      </c>
      <c r="G782" t="s">
        <v>1575</v>
      </c>
      <c r="H782">
        <v>0</v>
      </c>
      <c r="I782">
        <v>0</v>
      </c>
      <c r="J782">
        <v>1000</v>
      </c>
      <c r="K782">
        <v>0</v>
      </c>
      <c r="L782">
        <v>1</v>
      </c>
      <c r="M782" t="s">
        <v>3547</v>
      </c>
    </row>
    <row r="783" spans="1:15">
      <c r="A783" t="s">
        <v>3548</v>
      </c>
      <c r="B783" t="s">
        <v>3549</v>
      </c>
      <c r="C783" t="s">
        <v>3550</v>
      </c>
      <c r="D783" t="s">
        <v>3551</v>
      </c>
      <c r="E783" t="s">
        <v>3551</v>
      </c>
      <c r="G783" t="s">
        <v>1291</v>
      </c>
      <c r="H783">
        <v>0</v>
      </c>
      <c r="I783">
        <v>0</v>
      </c>
      <c r="J783">
        <v>1000</v>
      </c>
      <c r="K783">
        <v>0</v>
      </c>
      <c r="L783">
        <v>3</v>
      </c>
      <c r="M783" t="s">
        <v>3552</v>
      </c>
    </row>
    <row r="784" spans="1:15">
      <c r="A784" t="s">
        <v>3553</v>
      </c>
      <c r="B784" t="s">
        <v>3554</v>
      </c>
      <c r="C784" t="s">
        <v>3555</v>
      </c>
      <c r="D784" t="s">
        <v>3556</v>
      </c>
      <c r="E784" t="s">
        <v>3556</v>
      </c>
      <c r="F784" t="s">
        <v>3557</v>
      </c>
      <c r="G784" t="s">
        <v>520</v>
      </c>
      <c r="H784">
        <v>0</v>
      </c>
      <c r="I784">
        <v>0</v>
      </c>
      <c r="J784">
        <v>1000</v>
      </c>
      <c r="K784">
        <v>0</v>
      </c>
      <c r="L784">
        <v>1</v>
      </c>
    </row>
    <row r="785" spans="1:13">
      <c r="A785" t="s">
        <v>3558</v>
      </c>
      <c r="B785" t="s">
        <v>3559</v>
      </c>
      <c r="C785" t="s">
        <v>3560</v>
      </c>
      <c r="D785" t="s">
        <v>3561</v>
      </c>
      <c r="E785" t="s">
        <v>3561</v>
      </c>
      <c r="F785" t="s">
        <v>3562</v>
      </c>
      <c r="G785" t="s">
        <v>520</v>
      </c>
      <c r="H785">
        <v>1</v>
      </c>
      <c r="I785">
        <v>-1000</v>
      </c>
      <c r="J785">
        <v>1000</v>
      </c>
      <c r="K785">
        <v>0</v>
      </c>
      <c r="L785">
        <v>3</v>
      </c>
    </row>
    <row r="786" spans="1:13">
      <c r="A786" t="s">
        <v>3563</v>
      </c>
      <c r="B786" t="s">
        <v>3564</v>
      </c>
      <c r="C786" t="s">
        <v>3565</v>
      </c>
      <c r="D786" t="s">
        <v>3566</v>
      </c>
      <c r="E786" t="s">
        <v>3566</v>
      </c>
      <c r="G786" t="s">
        <v>860</v>
      </c>
      <c r="H786">
        <v>0</v>
      </c>
      <c r="I786">
        <v>0</v>
      </c>
      <c r="J786">
        <v>1000</v>
      </c>
      <c r="K786">
        <v>0</v>
      </c>
      <c r="L786">
        <v>3</v>
      </c>
      <c r="M786" t="s">
        <v>3567</v>
      </c>
    </row>
    <row r="787" spans="1:13">
      <c r="A787" t="s">
        <v>3568</v>
      </c>
      <c r="B787" t="s">
        <v>3569</v>
      </c>
      <c r="C787" t="s">
        <v>3570</v>
      </c>
      <c r="D787" t="s">
        <v>3571</v>
      </c>
      <c r="E787" t="s">
        <v>3571</v>
      </c>
      <c r="G787" t="s">
        <v>824</v>
      </c>
      <c r="H787">
        <v>0</v>
      </c>
      <c r="I787">
        <v>0</v>
      </c>
      <c r="J787">
        <v>1000</v>
      </c>
      <c r="K787">
        <v>0</v>
      </c>
      <c r="L787">
        <v>3</v>
      </c>
      <c r="M787" t="s">
        <v>3572</v>
      </c>
    </row>
    <row r="788" spans="1:13">
      <c r="A788" t="s">
        <v>3573</v>
      </c>
      <c r="B788" t="s">
        <v>3574</v>
      </c>
      <c r="C788" t="s">
        <v>3575</v>
      </c>
      <c r="D788" t="s">
        <v>3576</v>
      </c>
      <c r="E788" t="s">
        <v>3576</v>
      </c>
      <c r="F788" t="s">
        <v>3577</v>
      </c>
      <c r="G788" t="s">
        <v>3578</v>
      </c>
      <c r="H788">
        <v>0</v>
      </c>
      <c r="I788">
        <v>0</v>
      </c>
      <c r="J788">
        <v>1000</v>
      </c>
      <c r="K788">
        <v>0</v>
      </c>
      <c r="L788">
        <v>1</v>
      </c>
      <c r="M788" t="s">
        <v>3579</v>
      </c>
    </row>
    <row r="789" spans="1:13">
      <c r="A789" t="s">
        <v>3580</v>
      </c>
      <c r="B789" t="s">
        <v>3581</v>
      </c>
      <c r="C789" t="s">
        <v>3582</v>
      </c>
      <c r="D789" t="s">
        <v>3583</v>
      </c>
      <c r="E789" t="s">
        <v>3584</v>
      </c>
      <c r="F789" t="s">
        <v>3585</v>
      </c>
      <c r="G789" t="s">
        <v>840</v>
      </c>
      <c r="H789">
        <v>0</v>
      </c>
      <c r="I789">
        <v>0</v>
      </c>
      <c r="J789">
        <v>1000</v>
      </c>
      <c r="K789">
        <v>0</v>
      </c>
      <c r="L789">
        <v>2</v>
      </c>
    </row>
    <row r="790" spans="1:13">
      <c r="A790" t="s">
        <v>3586</v>
      </c>
      <c r="B790" t="s">
        <v>3587</v>
      </c>
      <c r="C790" t="s">
        <v>3588</v>
      </c>
      <c r="D790" t="s">
        <v>3589</v>
      </c>
      <c r="E790" t="s">
        <v>3589</v>
      </c>
      <c r="G790" t="s">
        <v>1013</v>
      </c>
      <c r="H790">
        <v>0</v>
      </c>
      <c r="I790">
        <v>0</v>
      </c>
      <c r="J790">
        <v>1000</v>
      </c>
      <c r="K790">
        <v>0</v>
      </c>
      <c r="L790">
        <v>3</v>
      </c>
      <c r="M790" t="s">
        <v>3590</v>
      </c>
    </row>
    <row r="791" spans="1:13">
      <c r="A791" t="s">
        <v>3591</v>
      </c>
      <c r="B791" t="s">
        <v>3592</v>
      </c>
      <c r="C791" t="s">
        <v>3593</v>
      </c>
      <c r="D791" t="s">
        <v>3594</v>
      </c>
      <c r="E791" t="s">
        <v>3595</v>
      </c>
      <c r="F791" t="s">
        <v>3596</v>
      </c>
      <c r="G791" t="s">
        <v>520</v>
      </c>
      <c r="H791">
        <v>0</v>
      </c>
      <c r="I791">
        <v>0</v>
      </c>
      <c r="J791">
        <v>1000</v>
      </c>
      <c r="K791">
        <v>0</v>
      </c>
      <c r="L791">
        <v>1</v>
      </c>
      <c r="M791" t="s">
        <v>3597</v>
      </c>
    </row>
    <row r="792" spans="1:13">
      <c r="A792" t="s">
        <v>3598</v>
      </c>
      <c r="B792" t="s">
        <v>3599</v>
      </c>
      <c r="C792" t="s">
        <v>3600</v>
      </c>
      <c r="D792" t="s">
        <v>3601</v>
      </c>
      <c r="E792" t="s">
        <v>3601</v>
      </c>
      <c r="F792" t="s">
        <v>3602</v>
      </c>
      <c r="G792" t="s">
        <v>544</v>
      </c>
      <c r="H792">
        <v>1</v>
      </c>
      <c r="I792">
        <v>-1000</v>
      </c>
      <c r="J792">
        <v>1000</v>
      </c>
      <c r="K792">
        <v>0</v>
      </c>
      <c r="L792">
        <v>1</v>
      </c>
    </row>
    <row r="793" spans="1:13">
      <c r="A793" t="s">
        <v>3603</v>
      </c>
      <c r="B793" t="s">
        <v>3604</v>
      </c>
      <c r="C793" t="s">
        <v>3605</v>
      </c>
      <c r="G793" t="s">
        <v>3606</v>
      </c>
      <c r="H793">
        <v>1</v>
      </c>
      <c r="I793">
        <v>-1000</v>
      </c>
      <c r="J793">
        <v>1000</v>
      </c>
      <c r="K793">
        <v>0</v>
      </c>
      <c r="L793">
        <v>1</v>
      </c>
    </row>
    <row r="794" spans="1:13">
      <c r="A794" t="s">
        <v>3607</v>
      </c>
      <c r="B794" t="s">
        <v>3608</v>
      </c>
      <c r="C794" t="s">
        <v>3609</v>
      </c>
      <c r="D794" t="s">
        <v>3610</v>
      </c>
      <c r="E794" t="s">
        <v>3610</v>
      </c>
      <c r="G794" t="s">
        <v>2120</v>
      </c>
      <c r="H794">
        <v>1</v>
      </c>
      <c r="I794">
        <v>-1000</v>
      </c>
      <c r="J794">
        <v>1000</v>
      </c>
      <c r="K794">
        <v>0</v>
      </c>
      <c r="L794">
        <v>4</v>
      </c>
      <c r="M794" t="s">
        <v>3611</v>
      </c>
    </row>
    <row r="795" spans="1:13">
      <c r="A795" t="s">
        <v>3612</v>
      </c>
      <c r="B795" t="s">
        <v>3613</v>
      </c>
      <c r="C795" t="s">
        <v>3614</v>
      </c>
      <c r="D795" t="s">
        <v>3615</v>
      </c>
      <c r="E795" t="s">
        <v>3616</v>
      </c>
      <c r="G795" t="s">
        <v>1186</v>
      </c>
      <c r="H795">
        <v>1</v>
      </c>
      <c r="I795">
        <v>-1000</v>
      </c>
      <c r="J795">
        <v>1000</v>
      </c>
      <c r="K795">
        <v>0</v>
      </c>
      <c r="L795">
        <v>3</v>
      </c>
      <c r="M795" t="s">
        <v>3617</v>
      </c>
    </row>
    <row r="796" spans="1:13">
      <c r="A796" t="s">
        <v>3618</v>
      </c>
      <c r="B796" t="s">
        <v>3619</v>
      </c>
      <c r="C796" t="s">
        <v>3620</v>
      </c>
      <c r="D796" t="s">
        <v>3621</v>
      </c>
      <c r="E796" t="s">
        <v>3621</v>
      </c>
      <c r="G796" t="s">
        <v>1384</v>
      </c>
      <c r="H796">
        <v>0</v>
      </c>
      <c r="I796">
        <v>0</v>
      </c>
      <c r="J796">
        <v>1000</v>
      </c>
      <c r="K796">
        <v>0</v>
      </c>
      <c r="L796">
        <v>3</v>
      </c>
      <c r="M796" t="s">
        <v>3622</v>
      </c>
    </row>
    <row r="797" spans="1:13">
      <c r="A797" t="s">
        <v>3623</v>
      </c>
      <c r="B797" t="s">
        <v>3624</v>
      </c>
      <c r="C797" t="s">
        <v>3625</v>
      </c>
      <c r="G797" t="s">
        <v>1186</v>
      </c>
      <c r="H797">
        <v>0</v>
      </c>
      <c r="I797">
        <v>0</v>
      </c>
      <c r="J797">
        <v>1000</v>
      </c>
      <c r="K797">
        <v>0</v>
      </c>
      <c r="L797">
        <v>1</v>
      </c>
    </row>
    <row r="798" spans="1:13">
      <c r="A798" t="s">
        <v>3626</v>
      </c>
      <c r="B798" t="s">
        <v>3627</v>
      </c>
      <c r="C798" t="s">
        <v>3628</v>
      </c>
      <c r="D798" t="s">
        <v>3629</v>
      </c>
      <c r="E798" t="s">
        <v>3629</v>
      </c>
      <c r="G798" t="s">
        <v>1575</v>
      </c>
      <c r="H798">
        <v>0</v>
      </c>
      <c r="I798">
        <v>0</v>
      </c>
      <c r="J798">
        <v>1000</v>
      </c>
      <c r="K798">
        <v>0</v>
      </c>
      <c r="L798">
        <v>3</v>
      </c>
      <c r="M798" t="s">
        <v>3630</v>
      </c>
    </row>
    <row r="799" spans="1:13">
      <c r="A799" t="s">
        <v>3631</v>
      </c>
      <c r="B799" t="s">
        <v>3632</v>
      </c>
      <c r="C799" t="s">
        <v>3633</v>
      </c>
      <c r="G799" t="s">
        <v>514</v>
      </c>
      <c r="H799">
        <v>1</v>
      </c>
      <c r="I799">
        <v>-1000</v>
      </c>
      <c r="J799">
        <v>1000</v>
      </c>
      <c r="K799">
        <v>0</v>
      </c>
      <c r="L799">
        <v>1</v>
      </c>
    </row>
    <row r="800" spans="1:13">
      <c r="A800" t="s">
        <v>3634</v>
      </c>
      <c r="B800" t="s">
        <v>3635</v>
      </c>
      <c r="C800" t="s">
        <v>3636</v>
      </c>
      <c r="G800" t="s">
        <v>514</v>
      </c>
      <c r="H800">
        <v>0</v>
      </c>
      <c r="I800">
        <v>0</v>
      </c>
      <c r="J800">
        <v>1000</v>
      </c>
      <c r="K800">
        <v>0</v>
      </c>
      <c r="L800">
        <v>1</v>
      </c>
    </row>
    <row r="801" spans="1:13">
      <c r="A801" t="s">
        <v>3637</v>
      </c>
      <c r="B801" t="s">
        <v>3638</v>
      </c>
      <c r="C801" t="s">
        <v>3639</v>
      </c>
      <c r="D801" t="s">
        <v>838</v>
      </c>
      <c r="E801" t="s">
        <v>839</v>
      </c>
      <c r="G801" t="s">
        <v>840</v>
      </c>
      <c r="H801">
        <v>0</v>
      </c>
      <c r="I801">
        <v>0</v>
      </c>
      <c r="J801">
        <v>1000</v>
      </c>
      <c r="K801">
        <v>0</v>
      </c>
      <c r="L801">
        <v>1</v>
      </c>
      <c r="M801" t="s">
        <v>1655</v>
      </c>
    </row>
    <row r="802" spans="1:13">
      <c r="A802" t="s">
        <v>3640</v>
      </c>
      <c r="B802" t="s">
        <v>3641</v>
      </c>
      <c r="C802" t="s">
        <v>3642</v>
      </c>
      <c r="D802" t="s">
        <v>3643</v>
      </c>
      <c r="E802" t="s">
        <v>3643</v>
      </c>
      <c r="F802" t="s">
        <v>3644</v>
      </c>
      <c r="G802" t="s">
        <v>1020</v>
      </c>
      <c r="H802">
        <v>0</v>
      </c>
      <c r="I802">
        <v>0</v>
      </c>
      <c r="J802">
        <v>1000</v>
      </c>
      <c r="K802">
        <v>0</v>
      </c>
      <c r="L802">
        <v>2</v>
      </c>
    </row>
    <row r="803" spans="1:13">
      <c r="A803" t="s">
        <v>3645</v>
      </c>
      <c r="B803" t="s">
        <v>3646</v>
      </c>
      <c r="C803" t="s">
        <v>3647</v>
      </c>
      <c r="D803" t="s">
        <v>3648</v>
      </c>
      <c r="E803" t="s">
        <v>3649</v>
      </c>
      <c r="G803" t="s">
        <v>3650</v>
      </c>
      <c r="H803">
        <v>0</v>
      </c>
      <c r="I803">
        <v>0</v>
      </c>
      <c r="J803">
        <v>1000</v>
      </c>
      <c r="K803">
        <v>0</v>
      </c>
      <c r="L803">
        <v>1</v>
      </c>
    </row>
    <row r="804" spans="1:13">
      <c r="A804" t="s">
        <v>3651</v>
      </c>
      <c r="B804" t="s">
        <v>3652</v>
      </c>
      <c r="C804" t="s">
        <v>3653</v>
      </c>
      <c r="G804" t="s">
        <v>3650</v>
      </c>
      <c r="H804">
        <v>0</v>
      </c>
      <c r="I804">
        <v>0</v>
      </c>
      <c r="J804">
        <v>1000</v>
      </c>
      <c r="K804">
        <v>0</v>
      </c>
      <c r="L804">
        <v>1</v>
      </c>
    </row>
    <row r="805" spans="1:13">
      <c r="A805" t="s">
        <v>3654</v>
      </c>
      <c r="B805" t="s">
        <v>3655</v>
      </c>
      <c r="C805" t="s">
        <v>3656</v>
      </c>
      <c r="G805" t="s">
        <v>3650</v>
      </c>
      <c r="H805">
        <v>0</v>
      </c>
      <c r="I805">
        <v>0</v>
      </c>
      <c r="J805">
        <v>1000</v>
      </c>
      <c r="K805">
        <v>0</v>
      </c>
      <c r="L805">
        <v>1</v>
      </c>
    </row>
    <row r="806" spans="1:13">
      <c r="A806" t="s">
        <v>3657</v>
      </c>
      <c r="B806" t="s">
        <v>3658</v>
      </c>
      <c r="C806" t="s">
        <v>3659</v>
      </c>
      <c r="D806" t="s">
        <v>3660</v>
      </c>
      <c r="E806" t="s">
        <v>3661</v>
      </c>
      <c r="G806" t="s">
        <v>3650</v>
      </c>
      <c r="H806">
        <v>0</v>
      </c>
      <c r="I806">
        <v>0</v>
      </c>
      <c r="J806">
        <v>1000</v>
      </c>
      <c r="K806">
        <v>0</v>
      </c>
      <c r="L806">
        <v>1</v>
      </c>
    </row>
    <row r="807" spans="1:13">
      <c r="A807" t="s">
        <v>3662</v>
      </c>
      <c r="B807" t="s">
        <v>3663</v>
      </c>
      <c r="C807" t="s">
        <v>3664</v>
      </c>
      <c r="G807" t="s">
        <v>3650</v>
      </c>
      <c r="H807">
        <v>0</v>
      </c>
      <c r="I807">
        <v>0</v>
      </c>
      <c r="J807">
        <v>1000</v>
      </c>
      <c r="K807">
        <v>0</v>
      </c>
      <c r="L807">
        <v>1</v>
      </c>
    </row>
    <row r="808" spans="1:13">
      <c r="A808" t="s">
        <v>3665</v>
      </c>
      <c r="B808" t="s">
        <v>3666</v>
      </c>
      <c r="C808" t="s">
        <v>3667</v>
      </c>
      <c r="D808" t="s">
        <v>3660</v>
      </c>
      <c r="E808" t="s">
        <v>3661</v>
      </c>
      <c r="G808" t="s">
        <v>3650</v>
      </c>
      <c r="H808">
        <v>0</v>
      </c>
      <c r="I808">
        <v>0</v>
      </c>
      <c r="J808">
        <v>1000</v>
      </c>
      <c r="K808">
        <v>0</v>
      </c>
      <c r="L808">
        <v>1</v>
      </c>
    </row>
    <row r="809" spans="1:13">
      <c r="A809" t="s">
        <v>3668</v>
      </c>
      <c r="B809" t="s">
        <v>3669</v>
      </c>
      <c r="C809" t="s">
        <v>3670</v>
      </c>
      <c r="D809" t="s">
        <v>3671</v>
      </c>
      <c r="E809" t="s">
        <v>3671</v>
      </c>
      <c r="G809" t="s">
        <v>946</v>
      </c>
      <c r="H809">
        <v>1</v>
      </c>
      <c r="I809">
        <v>-1000</v>
      </c>
      <c r="J809">
        <v>1000</v>
      </c>
      <c r="K809">
        <v>0</v>
      </c>
      <c r="L809">
        <v>4</v>
      </c>
      <c r="M809" t="s">
        <v>3672</v>
      </c>
    </row>
    <row r="810" spans="1:13">
      <c r="A810" t="s">
        <v>3673</v>
      </c>
      <c r="B810" t="s">
        <v>3674</v>
      </c>
      <c r="C810" t="s">
        <v>3675</v>
      </c>
      <c r="D810" t="s">
        <v>3676</v>
      </c>
      <c r="E810" t="s">
        <v>3676</v>
      </c>
      <c r="G810" t="s">
        <v>946</v>
      </c>
      <c r="H810">
        <v>0</v>
      </c>
      <c r="I810">
        <v>0</v>
      </c>
      <c r="J810">
        <v>1000</v>
      </c>
      <c r="K810">
        <v>0</v>
      </c>
      <c r="L810">
        <v>4</v>
      </c>
      <c r="M810" t="s">
        <v>3677</v>
      </c>
    </row>
    <row r="811" spans="1:13">
      <c r="A811" t="s">
        <v>3678</v>
      </c>
      <c r="B811" t="s">
        <v>3679</v>
      </c>
      <c r="C811" t="s">
        <v>3680</v>
      </c>
      <c r="D811" t="s">
        <v>3681</v>
      </c>
      <c r="E811" t="s">
        <v>3681</v>
      </c>
      <c r="G811" t="s">
        <v>3682</v>
      </c>
      <c r="H811">
        <v>0</v>
      </c>
      <c r="I811">
        <v>0</v>
      </c>
      <c r="J811">
        <v>1000</v>
      </c>
      <c r="K811">
        <v>0</v>
      </c>
      <c r="L811">
        <v>2</v>
      </c>
    </row>
    <row r="812" spans="1:13">
      <c r="A812" t="s">
        <v>3683</v>
      </c>
      <c r="B812" t="s">
        <v>3684</v>
      </c>
      <c r="C812" t="s">
        <v>3685</v>
      </c>
      <c r="D812" t="s">
        <v>3686</v>
      </c>
      <c r="E812" t="s">
        <v>3687</v>
      </c>
      <c r="G812" t="s">
        <v>1575</v>
      </c>
      <c r="H812">
        <v>0</v>
      </c>
      <c r="I812">
        <v>0</v>
      </c>
      <c r="J812">
        <v>1000</v>
      </c>
      <c r="K812">
        <v>0</v>
      </c>
      <c r="L812">
        <v>4</v>
      </c>
    </row>
    <row r="813" spans="1:13">
      <c r="A813" t="s">
        <v>3688</v>
      </c>
      <c r="B813" t="s">
        <v>3689</v>
      </c>
      <c r="C813" t="s">
        <v>3690</v>
      </c>
      <c r="D813" t="s">
        <v>3691</v>
      </c>
      <c r="E813" t="s">
        <v>3691</v>
      </c>
      <c r="G813" t="s">
        <v>1575</v>
      </c>
      <c r="H813">
        <v>0</v>
      </c>
      <c r="I813">
        <v>0</v>
      </c>
      <c r="J813">
        <v>1000</v>
      </c>
      <c r="K813">
        <v>0</v>
      </c>
      <c r="L813">
        <v>4</v>
      </c>
      <c r="M813" t="s">
        <v>3692</v>
      </c>
    </row>
    <row r="814" spans="1:13">
      <c r="A814" t="s">
        <v>3693</v>
      </c>
      <c r="B814" t="s">
        <v>3694</v>
      </c>
      <c r="C814" t="s">
        <v>3695</v>
      </c>
      <c r="D814" t="s">
        <v>3696</v>
      </c>
      <c r="E814" t="s">
        <v>3696</v>
      </c>
      <c r="G814" t="s">
        <v>1369</v>
      </c>
      <c r="H814">
        <v>0</v>
      </c>
      <c r="I814">
        <v>0</v>
      </c>
      <c r="J814">
        <v>1000</v>
      </c>
      <c r="K814">
        <v>0</v>
      </c>
      <c r="L814">
        <v>4</v>
      </c>
      <c r="M814" t="s">
        <v>3697</v>
      </c>
    </row>
    <row r="815" spans="1:13">
      <c r="A815" t="s">
        <v>3698</v>
      </c>
      <c r="B815" t="s">
        <v>3699</v>
      </c>
      <c r="C815" t="s">
        <v>3700</v>
      </c>
      <c r="D815" t="s">
        <v>3701</v>
      </c>
      <c r="E815" t="s">
        <v>3702</v>
      </c>
      <c r="G815" t="s">
        <v>620</v>
      </c>
      <c r="H815">
        <v>1</v>
      </c>
      <c r="I815">
        <v>-1000</v>
      </c>
      <c r="J815">
        <v>1000</v>
      </c>
      <c r="K815">
        <v>0</v>
      </c>
      <c r="L815">
        <v>4</v>
      </c>
      <c r="M815" t="s">
        <v>3703</v>
      </c>
    </row>
    <row r="816" spans="1:13">
      <c r="A816" t="s">
        <v>3704</v>
      </c>
      <c r="B816" t="s">
        <v>3705</v>
      </c>
      <c r="C816" t="s">
        <v>3706</v>
      </c>
      <c r="D816" t="s">
        <v>3707</v>
      </c>
      <c r="E816" t="s">
        <v>3707</v>
      </c>
      <c r="G816" t="s">
        <v>680</v>
      </c>
      <c r="H816">
        <v>1</v>
      </c>
      <c r="I816">
        <v>-1000</v>
      </c>
      <c r="J816">
        <v>1000</v>
      </c>
      <c r="K816">
        <v>0</v>
      </c>
      <c r="L816">
        <v>4</v>
      </c>
      <c r="M816" t="s">
        <v>3708</v>
      </c>
    </row>
    <row r="817" spans="1:13">
      <c r="A817" t="s">
        <v>3709</v>
      </c>
      <c r="B817" t="s">
        <v>3710</v>
      </c>
      <c r="C817" t="s">
        <v>3711</v>
      </c>
      <c r="D817" t="s">
        <v>3712</v>
      </c>
      <c r="E817" t="s">
        <v>3712</v>
      </c>
      <c r="G817" t="s">
        <v>1291</v>
      </c>
      <c r="H817">
        <v>0</v>
      </c>
      <c r="I817">
        <v>0</v>
      </c>
      <c r="J817">
        <v>1000</v>
      </c>
      <c r="K817">
        <v>0</v>
      </c>
      <c r="L817">
        <v>3</v>
      </c>
      <c r="M817" t="s">
        <v>3713</v>
      </c>
    </row>
    <row r="818" spans="1:13">
      <c r="A818" t="s">
        <v>3714</v>
      </c>
      <c r="B818" t="s">
        <v>3715</v>
      </c>
      <c r="C818" t="s">
        <v>3716</v>
      </c>
      <c r="D818" t="s">
        <v>1197</v>
      </c>
      <c r="E818" t="s">
        <v>1197</v>
      </c>
      <c r="G818" t="s">
        <v>807</v>
      </c>
      <c r="H818">
        <v>1</v>
      </c>
      <c r="I818">
        <v>-1000</v>
      </c>
      <c r="J818">
        <v>1000</v>
      </c>
      <c r="K818">
        <v>0</v>
      </c>
      <c r="L818">
        <v>4</v>
      </c>
      <c r="M818" t="s">
        <v>3717</v>
      </c>
    </row>
    <row r="819" spans="1:13">
      <c r="A819" t="s">
        <v>3718</v>
      </c>
      <c r="B819" t="s">
        <v>3719</v>
      </c>
      <c r="C819" t="s">
        <v>3720</v>
      </c>
      <c r="D819" t="s">
        <v>3721</v>
      </c>
      <c r="E819" t="s">
        <v>3721</v>
      </c>
      <c r="G819" t="s">
        <v>807</v>
      </c>
      <c r="H819">
        <v>0</v>
      </c>
      <c r="I819">
        <v>0</v>
      </c>
      <c r="J819">
        <v>1000</v>
      </c>
      <c r="K819">
        <v>0</v>
      </c>
      <c r="L819">
        <v>4</v>
      </c>
      <c r="M819" t="s">
        <v>3722</v>
      </c>
    </row>
    <row r="820" spans="1:13">
      <c r="A820" t="s">
        <v>3723</v>
      </c>
      <c r="B820" t="s">
        <v>3724</v>
      </c>
      <c r="C820" t="s">
        <v>3725</v>
      </c>
      <c r="D820" t="s">
        <v>2301</v>
      </c>
      <c r="E820" t="s">
        <v>2301</v>
      </c>
      <c r="F820" t="s">
        <v>2302</v>
      </c>
      <c r="G820" t="s">
        <v>2296</v>
      </c>
      <c r="H820">
        <v>0</v>
      </c>
      <c r="I820">
        <v>0</v>
      </c>
      <c r="J820">
        <v>1000</v>
      </c>
      <c r="K820">
        <v>0</v>
      </c>
      <c r="L820">
        <v>3</v>
      </c>
    </row>
    <row r="821" spans="1:13">
      <c r="A821" t="s">
        <v>3726</v>
      </c>
      <c r="B821" t="s">
        <v>3727</v>
      </c>
      <c r="C821" t="s">
        <v>3728</v>
      </c>
      <c r="D821" t="s">
        <v>3729</v>
      </c>
      <c r="E821" t="s">
        <v>3729</v>
      </c>
      <c r="G821" t="s">
        <v>620</v>
      </c>
      <c r="H821">
        <v>0</v>
      </c>
      <c r="I821">
        <v>0</v>
      </c>
      <c r="J821">
        <v>1000</v>
      </c>
      <c r="K821">
        <v>0</v>
      </c>
      <c r="L821">
        <v>4</v>
      </c>
      <c r="M821" t="s">
        <v>3730</v>
      </c>
    </row>
    <row r="822" spans="1:13">
      <c r="A822" t="s">
        <v>3731</v>
      </c>
      <c r="B822" t="s">
        <v>3732</v>
      </c>
      <c r="C822" t="s">
        <v>3733</v>
      </c>
      <c r="D822" t="s">
        <v>3734</v>
      </c>
      <c r="E822" t="s">
        <v>3735</v>
      </c>
      <c r="G822" t="s">
        <v>620</v>
      </c>
      <c r="H822">
        <v>1</v>
      </c>
      <c r="I822">
        <v>-1000</v>
      </c>
      <c r="J822">
        <v>1000</v>
      </c>
      <c r="K822">
        <v>0</v>
      </c>
      <c r="L822">
        <v>4</v>
      </c>
      <c r="M822" t="s">
        <v>3736</v>
      </c>
    </row>
    <row r="823" spans="1:13">
      <c r="A823" t="s">
        <v>3737</v>
      </c>
      <c r="B823" t="s">
        <v>3738</v>
      </c>
      <c r="C823" t="s">
        <v>3739</v>
      </c>
      <c r="D823" t="s">
        <v>3734</v>
      </c>
      <c r="E823" t="s">
        <v>3735</v>
      </c>
      <c r="G823" t="s">
        <v>620</v>
      </c>
      <c r="H823">
        <v>1</v>
      </c>
      <c r="I823">
        <v>-1000</v>
      </c>
      <c r="J823">
        <v>1000</v>
      </c>
      <c r="K823">
        <v>0</v>
      </c>
      <c r="L823">
        <v>4</v>
      </c>
      <c r="M823" t="s">
        <v>3736</v>
      </c>
    </row>
    <row r="824" spans="1:13">
      <c r="A824" t="s">
        <v>3740</v>
      </c>
      <c r="B824" t="s">
        <v>3741</v>
      </c>
      <c r="C824" t="s">
        <v>3742</v>
      </c>
      <c r="D824" t="s">
        <v>3743</v>
      </c>
      <c r="E824" t="s">
        <v>3743</v>
      </c>
      <c r="G824" t="s">
        <v>620</v>
      </c>
      <c r="H824">
        <v>0</v>
      </c>
      <c r="I824">
        <v>0</v>
      </c>
      <c r="J824">
        <v>1000</v>
      </c>
      <c r="K824">
        <v>0</v>
      </c>
      <c r="L824">
        <v>4</v>
      </c>
      <c r="M824" t="s">
        <v>3744</v>
      </c>
    </row>
    <row r="825" spans="1:13">
      <c r="A825" t="s">
        <v>3745</v>
      </c>
      <c r="B825" t="s">
        <v>3746</v>
      </c>
      <c r="C825" t="s">
        <v>3747</v>
      </c>
      <c r="D825" t="s">
        <v>3748</v>
      </c>
      <c r="E825" t="s">
        <v>3748</v>
      </c>
      <c r="G825" t="s">
        <v>1575</v>
      </c>
      <c r="H825">
        <v>0</v>
      </c>
      <c r="I825">
        <v>0</v>
      </c>
      <c r="J825">
        <v>1000</v>
      </c>
      <c r="K825">
        <v>0</v>
      </c>
      <c r="L825">
        <v>4</v>
      </c>
      <c r="M825" t="s">
        <v>3749</v>
      </c>
    </row>
    <row r="826" spans="1:13">
      <c r="A826" t="s">
        <v>3750</v>
      </c>
      <c r="B826" t="s">
        <v>3751</v>
      </c>
      <c r="C826" t="s">
        <v>3752</v>
      </c>
      <c r="D826" t="s">
        <v>3753</v>
      </c>
      <c r="E826" t="s">
        <v>3754</v>
      </c>
      <c r="G826" t="s">
        <v>1957</v>
      </c>
      <c r="H826">
        <v>0</v>
      </c>
      <c r="I826">
        <v>0</v>
      </c>
      <c r="J826">
        <v>1000</v>
      </c>
      <c r="K826">
        <v>0</v>
      </c>
      <c r="L826">
        <v>2</v>
      </c>
    </row>
    <row r="827" spans="1:13">
      <c r="A827" t="s">
        <v>3755</v>
      </c>
      <c r="B827" t="s">
        <v>3756</v>
      </c>
      <c r="C827" t="s">
        <v>3757</v>
      </c>
      <c r="D827" t="s">
        <v>2355</v>
      </c>
      <c r="E827" t="s">
        <v>2355</v>
      </c>
      <c r="G827" t="s">
        <v>620</v>
      </c>
      <c r="H827">
        <v>1</v>
      </c>
      <c r="I827">
        <v>-1000</v>
      </c>
      <c r="J827">
        <v>1000</v>
      </c>
      <c r="K827">
        <v>0</v>
      </c>
      <c r="L827">
        <v>4</v>
      </c>
      <c r="M827" t="s">
        <v>3758</v>
      </c>
    </row>
    <row r="828" spans="1:13">
      <c r="A828" t="s">
        <v>3759</v>
      </c>
      <c r="B828" t="s">
        <v>3760</v>
      </c>
      <c r="C828" t="s">
        <v>3761</v>
      </c>
      <c r="D828" t="s">
        <v>2355</v>
      </c>
      <c r="E828" t="s">
        <v>2355</v>
      </c>
      <c r="G828" t="s">
        <v>620</v>
      </c>
      <c r="H828">
        <v>1</v>
      </c>
      <c r="I828">
        <v>-1000</v>
      </c>
      <c r="J828">
        <v>1000</v>
      </c>
      <c r="K828">
        <v>0</v>
      </c>
      <c r="L828">
        <v>4</v>
      </c>
      <c r="M828" t="s">
        <v>3758</v>
      </c>
    </row>
    <row r="829" spans="1:13">
      <c r="A829" t="s">
        <v>3762</v>
      </c>
      <c r="B829" t="s">
        <v>3763</v>
      </c>
      <c r="C829" t="s">
        <v>3764</v>
      </c>
      <c r="D829" t="s">
        <v>738</v>
      </c>
      <c r="E829" t="s">
        <v>738</v>
      </c>
      <c r="G829" t="s">
        <v>935</v>
      </c>
      <c r="H829">
        <v>0</v>
      </c>
      <c r="I829">
        <v>0</v>
      </c>
      <c r="J829">
        <v>1000</v>
      </c>
      <c r="K829">
        <v>0</v>
      </c>
      <c r="L829">
        <v>1</v>
      </c>
      <c r="M829" t="s">
        <v>739</v>
      </c>
    </row>
    <row r="830" spans="1:13">
      <c r="A830" t="s">
        <v>3765</v>
      </c>
      <c r="B830" t="s">
        <v>3766</v>
      </c>
      <c r="C830" t="s">
        <v>3767</v>
      </c>
      <c r="D830" t="s">
        <v>3768</v>
      </c>
      <c r="E830" t="s">
        <v>3769</v>
      </c>
      <c r="G830" t="s">
        <v>635</v>
      </c>
      <c r="H830">
        <v>0</v>
      </c>
      <c r="I830">
        <v>0</v>
      </c>
      <c r="J830">
        <v>1000</v>
      </c>
      <c r="K830">
        <v>0</v>
      </c>
      <c r="L830">
        <v>2</v>
      </c>
    </row>
    <row r="831" spans="1:13">
      <c r="A831" t="s">
        <v>3770</v>
      </c>
      <c r="B831" t="s">
        <v>3771</v>
      </c>
      <c r="C831" t="s">
        <v>3772</v>
      </c>
      <c r="D831" t="s">
        <v>3773</v>
      </c>
      <c r="E831" t="s">
        <v>3773</v>
      </c>
      <c r="G831" t="s">
        <v>506</v>
      </c>
      <c r="H831">
        <v>0</v>
      </c>
      <c r="I831">
        <v>0</v>
      </c>
      <c r="J831">
        <v>1000</v>
      </c>
      <c r="K831">
        <v>0</v>
      </c>
      <c r="L831">
        <v>2</v>
      </c>
      <c r="M831" t="s">
        <v>3774</v>
      </c>
    </row>
    <row r="832" spans="1:13">
      <c r="A832" t="s">
        <v>3775</v>
      </c>
      <c r="B832" t="s">
        <v>3776</v>
      </c>
      <c r="C832" t="s">
        <v>3777</v>
      </c>
      <c r="D832" t="s">
        <v>3773</v>
      </c>
      <c r="E832" t="s">
        <v>3773</v>
      </c>
      <c r="G832" t="s">
        <v>506</v>
      </c>
      <c r="H832">
        <v>0</v>
      </c>
      <c r="I832">
        <v>0</v>
      </c>
      <c r="J832">
        <v>1000</v>
      </c>
      <c r="K832">
        <v>0</v>
      </c>
      <c r="L832">
        <v>2</v>
      </c>
      <c r="M832" t="s">
        <v>3774</v>
      </c>
    </row>
    <row r="833" spans="1:13">
      <c r="A833" t="s">
        <v>3778</v>
      </c>
      <c r="B833" t="s">
        <v>3771</v>
      </c>
      <c r="C833" t="s">
        <v>3779</v>
      </c>
      <c r="D833" t="s">
        <v>3773</v>
      </c>
      <c r="E833" t="s">
        <v>3773</v>
      </c>
      <c r="G833" t="s">
        <v>506</v>
      </c>
      <c r="H833">
        <v>0</v>
      </c>
      <c r="I833">
        <v>0</v>
      </c>
      <c r="J833">
        <v>1000</v>
      </c>
      <c r="K833">
        <v>0</v>
      </c>
      <c r="L833">
        <v>2</v>
      </c>
      <c r="M833" t="s">
        <v>3774</v>
      </c>
    </row>
    <row r="834" spans="1:13">
      <c r="A834" t="s">
        <v>3780</v>
      </c>
      <c r="B834" t="s">
        <v>3781</v>
      </c>
      <c r="C834" t="s">
        <v>3782</v>
      </c>
      <c r="D834" t="s">
        <v>3773</v>
      </c>
      <c r="E834" t="s">
        <v>3773</v>
      </c>
      <c r="G834" t="s">
        <v>506</v>
      </c>
      <c r="H834">
        <v>0</v>
      </c>
      <c r="I834">
        <v>0</v>
      </c>
      <c r="J834">
        <v>1000</v>
      </c>
      <c r="K834">
        <v>0</v>
      </c>
      <c r="L834">
        <v>2</v>
      </c>
      <c r="M834" t="s">
        <v>3774</v>
      </c>
    </row>
    <row r="835" spans="1:13">
      <c r="A835" t="s">
        <v>3783</v>
      </c>
      <c r="B835" t="s">
        <v>3784</v>
      </c>
      <c r="C835" t="s">
        <v>3785</v>
      </c>
      <c r="D835" t="s">
        <v>3773</v>
      </c>
      <c r="E835" t="s">
        <v>3773</v>
      </c>
      <c r="G835" t="s">
        <v>506</v>
      </c>
      <c r="H835">
        <v>0</v>
      </c>
      <c r="I835">
        <v>0</v>
      </c>
      <c r="J835">
        <v>1000</v>
      </c>
      <c r="K835">
        <v>0</v>
      </c>
      <c r="L835">
        <v>2</v>
      </c>
      <c r="M835" t="s">
        <v>3774</v>
      </c>
    </row>
    <row r="836" spans="1:13">
      <c r="A836" t="s">
        <v>3786</v>
      </c>
      <c r="B836" t="s">
        <v>3787</v>
      </c>
      <c r="C836" t="s">
        <v>3788</v>
      </c>
      <c r="D836" t="s">
        <v>3773</v>
      </c>
      <c r="E836" t="s">
        <v>3773</v>
      </c>
      <c r="G836" t="s">
        <v>506</v>
      </c>
      <c r="H836">
        <v>0</v>
      </c>
      <c r="I836">
        <v>0</v>
      </c>
      <c r="J836">
        <v>1000</v>
      </c>
      <c r="K836">
        <v>0</v>
      </c>
      <c r="L836">
        <v>2</v>
      </c>
      <c r="M836" t="s">
        <v>3774</v>
      </c>
    </row>
    <row r="837" spans="1:13">
      <c r="A837" t="s">
        <v>3789</v>
      </c>
      <c r="B837" t="s">
        <v>3771</v>
      </c>
      <c r="C837" t="s">
        <v>3790</v>
      </c>
      <c r="D837" t="s">
        <v>3773</v>
      </c>
      <c r="E837" t="s">
        <v>3773</v>
      </c>
      <c r="G837" t="s">
        <v>506</v>
      </c>
      <c r="H837">
        <v>0</v>
      </c>
      <c r="I837">
        <v>0</v>
      </c>
      <c r="J837">
        <v>1000</v>
      </c>
      <c r="K837">
        <v>0</v>
      </c>
      <c r="L837">
        <v>2</v>
      </c>
      <c r="M837" t="s">
        <v>3774</v>
      </c>
    </row>
    <row r="838" spans="1:13">
      <c r="A838" t="s">
        <v>3791</v>
      </c>
      <c r="B838" t="s">
        <v>3771</v>
      </c>
      <c r="C838" t="s">
        <v>3792</v>
      </c>
      <c r="D838" t="s">
        <v>3773</v>
      </c>
      <c r="E838" t="s">
        <v>3773</v>
      </c>
      <c r="G838" t="s">
        <v>506</v>
      </c>
      <c r="H838">
        <v>0</v>
      </c>
      <c r="I838">
        <v>0</v>
      </c>
      <c r="J838">
        <v>1000</v>
      </c>
      <c r="K838">
        <v>0</v>
      </c>
      <c r="L838">
        <v>2</v>
      </c>
      <c r="M838" t="s">
        <v>3774</v>
      </c>
    </row>
    <row r="839" spans="1:13">
      <c r="A839" t="s">
        <v>3793</v>
      </c>
      <c r="B839" t="s">
        <v>3771</v>
      </c>
      <c r="C839" t="s">
        <v>3794</v>
      </c>
      <c r="D839" t="s">
        <v>3773</v>
      </c>
      <c r="E839" t="s">
        <v>3773</v>
      </c>
      <c r="G839" t="s">
        <v>506</v>
      </c>
      <c r="H839">
        <v>0</v>
      </c>
      <c r="I839">
        <v>0</v>
      </c>
      <c r="J839">
        <v>1000</v>
      </c>
      <c r="K839">
        <v>0</v>
      </c>
      <c r="L839">
        <v>2</v>
      </c>
      <c r="M839" t="s">
        <v>3774</v>
      </c>
    </row>
    <row r="840" spans="1:13">
      <c r="A840" t="s">
        <v>3795</v>
      </c>
      <c r="B840" t="s">
        <v>3771</v>
      </c>
      <c r="C840" t="s">
        <v>3796</v>
      </c>
      <c r="D840" t="s">
        <v>3773</v>
      </c>
      <c r="E840" t="s">
        <v>3773</v>
      </c>
      <c r="G840" t="s">
        <v>506</v>
      </c>
      <c r="H840">
        <v>0</v>
      </c>
      <c r="I840">
        <v>0</v>
      </c>
      <c r="J840">
        <v>1000</v>
      </c>
      <c r="K840">
        <v>0</v>
      </c>
      <c r="L840">
        <v>2</v>
      </c>
      <c r="M840" t="s">
        <v>3774</v>
      </c>
    </row>
    <row r="841" spans="1:13">
      <c r="A841" t="s">
        <v>3797</v>
      </c>
      <c r="B841" t="s">
        <v>3771</v>
      </c>
      <c r="C841" t="s">
        <v>3798</v>
      </c>
      <c r="D841" t="s">
        <v>3773</v>
      </c>
      <c r="E841" t="s">
        <v>3773</v>
      </c>
      <c r="G841" t="s">
        <v>506</v>
      </c>
      <c r="H841">
        <v>0</v>
      </c>
      <c r="I841">
        <v>0</v>
      </c>
      <c r="J841">
        <v>1000</v>
      </c>
      <c r="K841">
        <v>0</v>
      </c>
      <c r="L841">
        <v>2</v>
      </c>
      <c r="M841" t="s">
        <v>3774</v>
      </c>
    </row>
    <row r="842" spans="1:13">
      <c r="A842" t="s">
        <v>3799</v>
      </c>
      <c r="B842" t="s">
        <v>3771</v>
      </c>
      <c r="C842" t="s">
        <v>3800</v>
      </c>
      <c r="D842" t="s">
        <v>3773</v>
      </c>
      <c r="E842" t="s">
        <v>3773</v>
      </c>
      <c r="G842" t="s">
        <v>506</v>
      </c>
      <c r="H842">
        <v>0</v>
      </c>
      <c r="I842">
        <v>0</v>
      </c>
      <c r="J842">
        <v>1000</v>
      </c>
      <c r="K842">
        <v>0</v>
      </c>
      <c r="L842">
        <v>2</v>
      </c>
      <c r="M842" t="s">
        <v>3774</v>
      </c>
    </row>
    <row r="843" spans="1:13">
      <c r="A843" t="s">
        <v>3801</v>
      </c>
      <c r="B843" t="s">
        <v>3802</v>
      </c>
      <c r="C843" t="s">
        <v>3803</v>
      </c>
      <c r="D843" t="s">
        <v>3773</v>
      </c>
      <c r="E843" t="s">
        <v>3773</v>
      </c>
      <c r="G843" t="s">
        <v>506</v>
      </c>
      <c r="H843">
        <v>0</v>
      </c>
      <c r="I843">
        <v>0</v>
      </c>
      <c r="J843">
        <v>1000</v>
      </c>
      <c r="K843">
        <v>0</v>
      </c>
      <c r="L843">
        <v>2</v>
      </c>
      <c r="M843" t="s">
        <v>3774</v>
      </c>
    </row>
    <row r="844" spans="1:13">
      <c r="A844" t="s">
        <v>3804</v>
      </c>
      <c r="B844" t="s">
        <v>3805</v>
      </c>
      <c r="C844" t="s">
        <v>3806</v>
      </c>
      <c r="D844" t="s">
        <v>3807</v>
      </c>
      <c r="E844" t="s">
        <v>3807</v>
      </c>
      <c r="G844" t="s">
        <v>510</v>
      </c>
      <c r="H844">
        <v>0</v>
      </c>
      <c r="I844">
        <v>0</v>
      </c>
      <c r="J844">
        <v>1000</v>
      </c>
      <c r="K844">
        <v>0</v>
      </c>
      <c r="L844">
        <v>3</v>
      </c>
    </row>
    <row r="845" spans="1:13">
      <c r="A845" t="s">
        <v>3808</v>
      </c>
      <c r="B845" t="s">
        <v>3809</v>
      </c>
      <c r="C845" t="s">
        <v>3810</v>
      </c>
      <c r="D845" t="s">
        <v>3811</v>
      </c>
      <c r="E845" t="s">
        <v>3812</v>
      </c>
      <c r="G845" t="s">
        <v>1957</v>
      </c>
      <c r="H845">
        <v>0</v>
      </c>
      <c r="I845">
        <v>0</v>
      </c>
      <c r="J845">
        <v>1000</v>
      </c>
      <c r="K845">
        <v>0</v>
      </c>
      <c r="L845">
        <v>2</v>
      </c>
    </row>
    <row r="846" spans="1:13">
      <c r="A846" t="s">
        <v>3813</v>
      </c>
      <c r="B846" t="s">
        <v>3814</v>
      </c>
      <c r="C846" t="s">
        <v>3815</v>
      </c>
      <c r="G846" t="s">
        <v>514</v>
      </c>
      <c r="H846">
        <v>1</v>
      </c>
      <c r="I846">
        <v>-1000</v>
      </c>
      <c r="J846">
        <v>1000</v>
      </c>
      <c r="K846">
        <v>0</v>
      </c>
      <c r="L846">
        <v>1</v>
      </c>
    </row>
    <row r="847" spans="1:13">
      <c r="A847" t="s">
        <v>3816</v>
      </c>
      <c r="B847" t="s">
        <v>3817</v>
      </c>
      <c r="C847" t="s">
        <v>3818</v>
      </c>
      <c r="D847" t="s">
        <v>3819</v>
      </c>
      <c r="E847" t="s">
        <v>3819</v>
      </c>
      <c r="G847" t="s">
        <v>520</v>
      </c>
      <c r="H847">
        <v>0</v>
      </c>
      <c r="I847">
        <v>0</v>
      </c>
      <c r="J847">
        <v>1000</v>
      </c>
      <c r="K847">
        <v>0</v>
      </c>
      <c r="L847">
        <v>1</v>
      </c>
    </row>
    <row r="848" spans="1:13">
      <c r="A848" t="s">
        <v>3820</v>
      </c>
      <c r="B848" t="s">
        <v>3821</v>
      </c>
      <c r="C848" t="s">
        <v>3822</v>
      </c>
      <c r="D848" t="s">
        <v>3823</v>
      </c>
      <c r="E848" t="s">
        <v>3823</v>
      </c>
      <c r="G848" t="s">
        <v>853</v>
      </c>
      <c r="H848">
        <v>0</v>
      </c>
      <c r="I848">
        <v>0</v>
      </c>
      <c r="J848">
        <v>1000</v>
      </c>
      <c r="K848">
        <v>0</v>
      </c>
      <c r="L848">
        <v>1</v>
      </c>
    </row>
    <row r="849" spans="1:15">
      <c r="A849" t="s">
        <v>3824</v>
      </c>
      <c r="B849" t="s">
        <v>3825</v>
      </c>
      <c r="C849" t="s">
        <v>3826</v>
      </c>
      <c r="G849" t="s">
        <v>510</v>
      </c>
      <c r="H849">
        <v>1</v>
      </c>
      <c r="I849">
        <v>-1000</v>
      </c>
      <c r="J849">
        <v>1000</v>
      </c>
      <c r="K849">
        <v>0</v>
      </c>
      <c r="L849">
        <v>1</v>
      </c>
      <c r="O849" t="s">
        <v>3827</v>
      </c>
    </row>
    <row r="850" spans="1:15">
      <c r="A850" t="s">
        <v>3828</v>
      </c>
      <c r="B850" t="s">
        <v>3829</v>
      </c>
      <c r="C850" t="s">
        <v>3830</v>
      </c>
      <c r="G850" t="s">
        <v>514</v>
      </c>
      <c r="H850">
        <v>1</v>
      </c>
      <c r="I850">
        <v>-1000</v>
      </c>
      <c r="J850">
        <v>1000</v>
      </c>
      <c r="K850">
        <v>0</v>
      </c>
      <c r="L850">
        <v>1</v>
      </c>
    </row>
    <row r="851" spans="1:15">
      <c r="A851" t="s">
        <v>3831</v>
      </c>
      <c r="B851" t="s">
        <v>3832</v>
      </c>
      <c r="C851" t="s">
        <v>3833</v>
      </c>
      <c r="D851" t="s">
        <v>3834</v>
      </c>
      <c r="E851" t="s">
        <v>3834</v>
      </c>
      <c r="G851" t="s">
        <v>853</v>
      </c>
      <c r="H851">
        <v>1</v>
      </c>
      <c r="I851">
        <v>-1000</v>
      </c>
      <c r="J851">
        <v>1000</v>
      </c>
      <c r="K851">
        <v>0</v>
      </c>
      <c r="L851">
        <v>1</v>
      </c>
      <c r="M851" t="s">
        <v>3835</v>
      </c>
    </row>
    <row r="852" spans="1:15">
      <c r="A852" t="s">
        <v>3836</v>
      </c>
      <c r="B852" t="s">
        <v>3837</v>
      </c>
      <c r="C852" t="s">
        <v>3838</v>
      </c>
      <c r="D852" t="s">
        <v>3701</v>
      </c>
      <c r="E852" t="s">
        <v>3702</v>
      </c>
      <c r="G852" t="s">
        <v>620</v>
      </c>
      <c r="H852">
        <v>1</v>
      </c>
      <c r="I852">
        <v>-1000</v>
      </c>
      <c r="J852">
        <v>1000</v>
      </c>
      <c r="K852">
        <v>0</v>
      </c>
      <c r="L852">
        <v>4</v>
      </c>
      <c r="M852" t="s">
        <v>3703</v>
      </c>
    </row>
    <row r="853" spans="1:15">
      <c r="A853" t="s">
        <v>3839</v>
      </c>
      <c r="B853" t="s">
        <v>3840</v>
      </c>
      <c r="C853" t="s">
        <v>3841</v>
      </c>
      <c r="D853" t="s">
        <v>3707</v>
      </c>
      <c r="E853" t="s">
        <v>3707</v>
      </c>
      <c r="G853" t="s">
        <v>3523</v>
      </c>
      <c r="H853">
        <v>1</v>
      </c>
      <c r="I853">
        <v>-1000</v>
      </c>
      <c r="J853">
        <v>1000</v>
      </c>
      <c r="K853">
        <v>0</v>
      </c>
      <c r="L853">
        <v>4</v>
      </c>
      <c r="M853" t="s">
        <v>3708</v>
      </c>
    </row>
    <row r="854" spans="1:15">
      <c r="A854" t="s">
        <v>3842</v>
      </c>
      <c r="B854" t="s">
        <v>3843</v>
      </c>
      <c r="C854" t="s">
        <v>3844</v>
      </c>
      <c r="D854" t="s">
        <v>3845</v>
      </c>
      <c r="E854" t="s">
        <v>3845</v>
      </c>
      <c r="F854" t="s">
        <v>3846</v>
      </c>
      <c r="G854" t="s">
        <v>1291</v>
      </c>
      <c r="H854">
        <v>0</v>
      </c>
      <c r="I854">
        <v>0</v>
      </c>
      <c r="J854">
        <v>1000</v>
      </c>
      <c r="K854">
        <v>0</v>
      </c>
      <c r="L854">
        <v>3</v>
      </c>
      <c r="M854" t="s">
        <v>3847</v>
      </c>
    </row>
    <row r="855" spans="1:15">
      <c r="A855" t="s">
        <v>3848</v>
      </c>
      <c r="B855" t="s">
        <v>3849</v>
      </c>
      <c r="C855" t="s">
        <v>3850</v>
      </c>
      <c r="D855" t="s">
        <v>3851</v>
      </c>
      <c r="E855" t="s">
        <v>3851</v>
      </c>
      <c r="G855" t="s">
        <v>853</v>
      </c>
      <c r="H855">
        <v>0</v>
      </c>
      <c r="I855">
        <v>0</v>
      </c>
      <c r="J855">
        <v>1000</v>
      </c>
      <c r="K855">
        <v>0</v>
      </c>
      <c r="L855">
        <v>1</v>
      </c>
    </row>
    <row r="856" spans="1:15">
      <c r="A856" t="s">
        <v>3852</v>
      </c>
      <c r="B856" t="s">
        <v>3853</v>
      </c>
      <c r="C856" t="s">
        <v>3854</v>
      </c>
      <c r="D856" t="s">
        <v>3855</v>
      </c>
      <c r="E856" t="s">
        <v>3855</v>
      </c>
      <c r="G856" t="s">
        <v>1265</v>
      </c>
      <c r="H856">
        <v>0</v>
      </c>
      <c r="I856">
        <v>0</v>
      </c>
      <c r="J856">
        <v>1000</v>
      </c>
      <c r="K856">
        <v>0</v>
      </c>
      <c r="L856">
        <v>2</v>
      </c>
    </row>
    <row r="857" spans="1:15">
      <c r="A857" t="s">
        <v>3856</v>
      </c>
      <c r="B857" t="s">
        <v>3857</v>
      </c>
      <c r="C857" t="s">
        <v>3858</v>
      </c>
      <c r="D857" t="s">
        <v>3859</v>
      </c>
      <c r="E857" t="s">
        <v>3859</v>
      </c>
      <c r="G857" t="s">
        <v>1265</v>
      </c>
      <c r="H857">
        <v>0</v>
      </c>
      <c r="I857">
        <v>0</v>
      </c>
      <c r="J857">
        <v>1000</v>
      </c>
      <c r="K857">
        <v>0</v>
      </c>
      <c r="L857">
        <v>1</v>
      </c>
    </row>
    <row r="858" spans="1:15">
      <c r="A858" t="s">
        <v>3860</v>
      </c>
      <c r="B858" t="s">
        <v>3861</v>
      </c>
      <c r="C858" t="s">
        <v>3862</v>
      </c>
      <c r="D858" t="s">
        <v>3863</v>
      </c>
      <c r="E858" t="s">
        <v>3863</v>
      </c>
      <c r="F858" t="s">
        <v>3864</v>
      </c>
      <c r="G858" t="s">
        <v>840</v>
      </c>
      <c r="H858">
        <v>1</v>
      </c>
      <c r="I858">
        <v>-1000</v>
      </c>
      <c r="J858">
        <v>1000</v>
      </c>
      <c r="K858">
        <v>0</v>
      </c>
      <c r="L858">
        <v>1</v>
      </c>
    </row>
    <row r="859" spans="1:15">
      <c r="A859" t="s">
        <v>3865</v>
      </c>
      <c r="B859" t="s">
        <v>3866</v>
      </c>
      <c r="C859" t="s">
        <v>3867</v>
      </c>
      <c r="D859" t="s">
        <v>3868</v>
      </c>
      <c r="E859" t="s">
        <v>3868</v>
      </c>
      <c r="G859" t="s">
        <v>853</v>
      </c>
      <c r="H859">
        <v>0</v>
      </c>
      <c r="I859">
        <v>0</v>
      </c>
      <c r="J859">
        <v>1000</v>
      </c>
      <c r="K859">
        <v>0</v>
      </c>
      <c r="L859">
        <v>1</v>
      </c>
    </row>
    <row r="860" spans="1:15">
      <c r="A860" t="s">
        <v>3869</v>
      </c>
      <c r="B860" t="s">
        <v>3870</v>
      </c>
      <c r="C860" t="s">
        <v>3871</v>
      </c>
      <c r="D860" t="s">
        <v>3872</v>
      </c>
      <c r="E860" t="s">
        <v>3872</v>
      </c>
      <c r="G860" t="s">
        <v>526</v>
      </c>
      <c r="H860">
        <v>0</v>
      </c>
      <c r="I860">
        <v>0</v>
      </c>
      <c r="J860">
        <v>1000</v>
      </c>
      <c r="K860">
        <v>0</v>
      </c>
      <c r="L860">
        <v>2</v>
      </c>
      <c r="M860" t="s">
        <v>3873</v>
      </c>
    </row>
    <row r="861" spans="1:15">
      <c r="A861" t="s">
        <v>3874</v>
      </c>
      <c r="B861" t="s">
        <v>3875</v>
      </c>
      <c r="C861" t="s">
        <v>3876</v>
      </c>
      <c r="D861" t="s">
        <v>3872</v>
      </c>
      <c r="E861" t="s">
        <v>3872</v>
      </c>
      <c r="G861" t="s">
        <v>526</v>
      </c>
      <c r="H861">
        <v>0</v>
      </c>
      <c r="I861">
        <v>0</v>
      </c>
      <c r="J861">
        <v>1000</v>
      </c>
      <c r="K861">
        <v>0</v>
      </c>
      <c r="L861">
        <v>2</v>
      </c>
      <c r="M861" t="s">
        <v>3873</v>
      </c>
    </row>
    <row r="862" spans="1:15">
      <c r="A862" t="s">
        <v>3877</v>
      </c>
      <c r="B862" t="s">
        <v>3878</v>
      </c>
      <c r="C862" t="s">
        <v>3879</v>
      </c>
      <c r="D862" t="s">
        <v>3872</v>
      </c>
      <c r="E862" t="s">
        <v>3872</v>
      </c>
      <c r="G862" t="s">
        <v>526</v>
      </c>
      <c r="H862">
        <v>0</v>
      </c>
      <c r="I862">
        <v>0</v>
      </c>
      <c r="J862">
        <v>1000</v>
      </c>
      <c r="K862">
        <v>0</v>
      </c>
      <c r="L862">
        <v>2</v>
      </c>
      <c r="M862" t="s">
        <v>3873</v>
      </c>
    </row>
    <row r="863" spans="1:15">
      <c r="A863" t="s">
        <v>3880</v>
      </c>
      <c r="B863" t="s">
        <v>3881</v>
      </c>
      <c r="C863" t="s">
        <v>3882</v>
      </c>
      <c r="D863" t="s">
        <v>3872</v>
      </c>
      <c r="E863" t="s">
        <v>3872</v>
      </c>
      <c r="G863" t="s">
        <v>526</v>
      </c>
      <c r="H863">
        <v>0</v>
      </c>
      <c r="I863">
        <v>0</v>
      </c>
      <c r="J863">
        <v>1000</v>
      </c>
      <c r="K863">
        <v>0</v>
      </c>
      <c r="L863">
        <v>2</v>
      </c>
      <c r="M863" t="s">
        <v>3873</v>
      </c>
    </row>
    <row r="864" spans="1:15">
      <c r="A864" t="s">
        <v>3883</v>
      </c>
      <c r="B864" t="s">
        <v>3884</v>
      </c>
      <c r="C864" t="s">
        <v>3885</v>
      </c>
      <c r="D864" t="s">
        <v>3872</v>
      </c>
      <c r="E864" t="s">
        <v>3872</v>
      </c>
      <c r="G864" t="s">
        <v>526</v>
      </c>
      <c r="H864">
        <v>0</v>
      </c>
      <c r="I864">
        <v>0</v>
      </c>
      <c r="J864">
        <v>1000</v>
      </c>
      <c r="K864">
        <v>0</v>
      </c>
      <c r="L864">
        <v>2</v>
      </c>
      <c r="M864" t="s">
        <v>3873</v>
      </c>
    </row>
    <row r="865" spans="1:13">
      <c r="A865" t="s">
        <v>3886</v>
      </c>
      <c r="B865" t="s">
        <v>3887</v>
      </c>
      <c r="C865" t="s">
        <v>3888</v>
      </c>
      <c r="D865" t="s">
        <v>3872</v>
      </c>
      <c r="E865" t="s">
        <v>3872</v>
      </c>
      <c r="G865" t="s">
        <v>526</v>
      </c>
      <c r="H865">
        <v>0</v>
      </c>
      <c r="I865">
        <v>0</v>
      </c>
      <c r="J865">
        <v>1000</v>
      </c>
      <c r="K865">
        <v>0</v>
      </c>
      <c r="L865">
        <v>2</v>
      </c>
      <c r="M865" t="s">
        <v>3873</v>
      </c>
    </row>
    <row r="866" spans="1:13">
      <c r="A866" t="s">
        <v>3889</v>
      </c>
      <c r="B866" t="s">
        <v>3890</v>
      </c>
      <c r="C866" t="s">
        <v>3891</v>
      </c>
      <c r="D866" t="s">
        <v>3872</v>
      </c>
      <c r="E866" t="s">
        <v>3872</v>
      </c>
      <c r="G866" t="s">
        <v>526</v>
      </c>
      <c r="H866">
        <v>0</v>
      </c>
      <c r="I866">
        <v>0</v>
      </c>
      <c r="J866">
        <v>1000</v>
      </c>
      <c r="K866">
        <v>0</v>
      </c>
      <c r="L866">
        <v>2</v>
      </c>
      <c r="M866" t="s">
        <v>3873</v>
      </c>
    </row>
    <row r="867" spans="1:13">
      <c r="A867" t="s">
        <v>3892</v>
      </c>
      <c r="B867" t="s">
        <v>3893</v>
      </c>
      <c r="C867" t="s">
        <v>3894</v>
      </c>
      <c r="D867" t="s">
        <v>3872</v>
      </c>
      <c r="E867" t="s">
        <v>3872</v>
      </c>
      <c r="G867" t="s">
        <v>526</v>
      </c>
      <c r="H867">
        <v>0</v>
      </c>
      <c r="I867">
        <v>0</v>
      </c>
      <c r="J867">
        <v>1000</v>
      </c>
      <c r="K867">
        <v>0</v>
      </c>
      <c r="L867">
        <v>2</v>
      </c>
      <c r="M867" t="s">
        <v>3873</v>
      </c>
    </row>
    <row r="868" spans="1:13">
      <c r="A868" t="s">
        <v>3895</v>
      </c>
      <c r="B868" t="s">
        <v>3896</v>
      </c>
      <c r="C868" t="s">
        <v>3897</v>
      </c>
      <c r="D868" t="s">
        <v>3872</v>
      </c>
      <c r="E868" t="s">
        <v>3872</v>
      </c>
      <c r="G868" t="s">
        <v>526</v>
      </c>
      <c r="H868">
        <v>0</v>
      </c>
      <c r="I868">
        <v>0</v>
      </c>
      <c r="J868">
        <v>1000</v>
      </c>
      <c r="K868">
        <v>0</v>
      </c>
      <c r="L868">
        <v>2</v>
      </c>
      <c r="M868" t="s">
        <v>3873</v>
      </c>
    </row>
    <row r="869" spans="1:13">
      <c r="A869" t="s">
        <v>3898</v>
      </c>
      <c r="B869" t="s">
        <v>3899</v>
      </c>
      <c r="C869" t="s">
        <v>3900</v>
      </c>
      <c r="D869" t="s">
        <v>3872</v>
      </c>
      <c r="E869" t="s">
        <v>3872</v>
      </c>
      <c r="G869" t="s">
        <v>526</v>
      </c>
      <c r="H869">
        <v>0</v>
      </c>
      <c r="I869">
        <v>0</v>
      </c>
      <c r="J869">
        <v>1000</v>
      </c>
      <c r="K869">
        <v>0</v>
      </c>
      <c r="L869">
        <v>2</v>
      </c>
      <c r="M869" t="s">
        <v>3873</v>
      </c>
    </row>
    <row r="870" spans="1:13">
      <c r="A870" t="s">
        <v>3901</v>
      </c>
      <c r="B870" t="s">
        <v>3902</v>
      </c>
      <c r="C870" t="s">
        <v>3903</v>
      </c>
      <c r="D870" t="s">
        <v>3872</v>
      </c>
      <c r="E870" t="s">
        <v>3872</v>
      </c>
      <c r="G870" t="s">
        <v>526</v>
      </c>
      <c r="H870">
        <v>0</v>
      </c>
      <c r="I870">
        <v>0</v>
      </c>
      <c r="J870">
        <v>1000</v>
      </c>
      <c r="K870">
        <v>0</v>
      </c>
      <c r="L870">
        <v>2</v>
      </c>
      <c r="M870" t="s">
        <v>3873</v>
      </c>
    </row>
    <row r="871" spans="1:13">
      <c r="A871" t="s">
        <v>3904</v>
      </c>
      <c r="B871" t="s">
        <v>3905</v>
      </c>
      <c r="C871" t="s">
        <v>3906</v>
      </c>
      <c r="D871" t="s">
        <v>3907</v>
      </c>
      <c r="E871" t="s">
        <v>3907</v>
      </c>
      <c r="G871" t="s">
        <v>526</v>
      </c>
      <c r="H871">
        <v>0</v>
      </c>
      <c r="I871">
        <v>0</v>
      </c>
      <c r="J871">
        <v>1000</v>
      </c>
      <c r="K871">
        <v>0</v>
      </c>
      <c r="L871">
        <v>1</v>
      </c>
      <c r="M871" t="s">
        <v>3873</v>
      </c>
    </row>
    <row r="872" spans="1:13">
      <c r="A872" t="s">
        <v>3908</v>
      </c>
      <c r="B872" t="s">
        <v>3909</v>
      </c>
      <c r="C872" t="s">
        <v>3910</v>
      </c>
      <c r="D872" t="s">
        <v>3907</v>
      </c>
      <c r="E872" t="s">
        <v>3907</v>
      </c>
      <c r="G872" t="s">
        <v>526</v>
      </c>
      <c r="H872">
        <v>0</v>
      </c>
      <c r="I872">
        <v>0</v>
      </c>
      <c r="J872">
        <v>1000</v>
      </c>
      <c r="K872">
        <v>0</v>
      </c>
      <c r="L872">
        <v>1</v>
      </c>
      <c r="M872" t="s">
        <v>3873</v>
      </c>
    </row>
    <row r="873" spans="1:13">
      <c r="A873" t="s">
        <v>3911</v>
      </c>
      <c r="B873" t="s">
        <v>3912</v>
      </c>
      <c r="C873" t="s">
        <v>3913</v>
      </c>
      <c r="D873" t="s">
        <v>3907</v>
      </c>
      <c r="E873" t="s">
        <v>3907</v>
      </c>
      <c r="G873" t="s">
        <v>526</v>
      </c>
      <c r="H873">
        <v>0</v>
      </c>
      <c r="I873">
        <v>0</v>
      </c>
      <c r="J873">
        <v>1000</v>
      </c>
      <c r="K873">
        <v>0</v>
      </c>
      <c r="L873">
        <v>1</v>
      </c>
      <c r="M873" t="s">
        <v>3873</v>
      </c>
    </row>
    <row r="874" spans="1:13">
      <c r="A874" t="s">
        <v>3914</v>
      </c>
      <c r="B874" t="s">
        <v>3915</v>
      </c>
      <c r="C874" t="s">
        <v>3916</v>
      </c>
      <c r="D874" t="s">
        <v>3907</v>
      </c>
      <c r="E874" t="s">
        <v>3907</v>
      </c>
      <c r="G874" t="s">
        <v>526</v>
      </c>
      <c r="H874">
        <v>0</v>
      </c>
      <c r="I874">
        <v>0</v>
      </c>
      <c r="J874">
        <v>1000</v>
      </c>
      <c r="K874">
        <v>0</v>
      </c>
      <c r="L874">
        <v>1</v>
      </c>
      <c r="M874" t="s">
        <v>3873</v>
      </c>
    </row>
    <row r="875" spans="1:13">
      <c r="A875" t="s">
        <v>3917</v>
      </c>
      <c r="B875" t="s">
        <v>3918</v>
      </c>
      <c r="C875" t="s">
        <v>3919</v>
      </c>
      <c r="D875" t="s">
        <v>3907</v>
      </c>
      <c r="E875" t="s">
        <v>3907</v>
      </c>
      <c r="G875" t="s">
        <v>526</v>
      </c>
      <c r="H875">
        <v>0</v>
      </c>
      <c r="I875">
        <v>0</v>
      </c>
      <c r="J875">
        <v>1000</v>
      </c>
      <c r="K875">
        <v>0</v>
      </c>
      <c r="L875">
        <v>1</v>
      </c>
      <c r="M875" t="s">
        <v>3873</v>
      </c>
    </row>
    <row r="876" spans="1:13">
      <c r="A876" t="s">
        <v>3920</v>
      </c>
      <c r="B876" t="s">
        <v>3921</v>
      </c>
      <c r="C876" t="s">
        <v>3922</v>
      </c>
      <c r="D876" t="s">
        <v>3907</v>
      </c>
      <c r="E876" t="s">
        <v>3907</v>
      </c>
      <c r="G876" t="s">
        <v>526</v>
      </c>
      <c r="H876">
        <v>0</v>
      </c>
      <c r="I876">
        <v>0</v>
      </c>
      <c r="J876">
        <v>1000</v>
      </c>
      <c r="K876">
        <v>0</v>
      </c>
      <c r="L876">
        <v>1</v>
      </c>
      <c r="M876" t="s">
        <v>3873</v>
      </c>
    </row>
    <row r="877" spans="1:13">
      <c r="A877" t="s">
        <v>3923</v>
      </c>
      <c r="B877" t="s">
        <v>3924</v>
      </c>
      <c r="C877" t="s">
        <v>3925</v>
      </c>
      <c r="D877" t="s">
        <v>3907</v>
      </c>
      <c r="E877" t="s">
        <v>3907</v>
      </c>
      <c r="G877" t="s">
        <v>526</v>
      </c>
      <c r="H877">
        <v>0</v>
      </c>
      <c r="I877">
        <v>0</v>
      </c>
      <c r="J877">
        <v>1000</v>
      </c>
      <c r="K877">
        <v>0</v>
      </c>
      <c r="L877">
        <v>1</v>
      </c>
      <c r="M877" t="s">
        <v>3873</v>
      </c>
    </row>
    <row r="878" spans="1:13">
      <c r="A878" t="s">
        <v>3926</v>
      </c>
      <c r="B878" t="s">
        <v>3927</v>
      </c>
      <c r="C878" t="s">
        <v>3928</v>
      </c>
      <c r="D878" t="s">
        <v>3907</v>
      </c>
      <c r="E878" t="s">
        <v>3907</v>
      </c>
      <c r="G878" t="s">
        <v>526</v>
      </c>
      <c r="H878">
        <v>0</v>
      </c>
      <c r="I878">
        <v>0</v>
      </c>
      <c r="J878">
        <v>1000</v>
      </c>
      <c r="K878">
        <v>0</v>
      </c>
      <c r="L878">
        <v>1</v>
      </c>
      <c r="M878" t="s">
        <v>3873</v>
      </c>
    </row>
    <row r="879" spans="1:13">
      <c r="A879" t="s">
        <v>3929</v>
      </c>
      <c r="B879" t="s">
        <v>3930</v>
      </c>
      <c r="C879" t="s">
        <v>3931</v>
      </c>
      <c r="D879" t="s">
        <v>3907</v>
      </c>
      <c r="E879" t="s">
        <v>3907</v>
      </c>
      <c r="G879" t="s">
        <v>526</v>
      </c>
      <c r="H879">
        <v>0</v>
      </c>
      <c r="I879">
        <v>0</v>
      </c>
      <c r="J879">
        <v>1000</v>
      </c>
      <c r="K879">
        <v>0</v>
      </c>
      <c r="L879">
        <v>1</v>
      </c>
      <c r="M879" t="s">
        <v>3873</v>
      </c>
    </row>
    <row r="880" spans="1:13">
      <c r="A880" t="s">
        <v>3932</v>
      </c>
      <c r="B880" t="s">
        <v>3933</v>
      </c>
      <c r="C880" t="s">
        <v>3934</v>
      </c>
      <c r="D880" t="s">
        <v>3907</v>
      </c>
      <c r="E880" t="s">
        <v>3907</v>
      </c>
      <c r="G880" t="s">
        <v>526</v>
      </c>
      <c r="H880">
        <v>0</v>
      </c>
      <c r="I880">
        <v>0</v>
      </c>
      <c r="J880">
        <v>1000</v>
      </c>
      <c r="K880">
        <v>0</v>
      </c>
      <c r="L880">
        <v>1</v>
      </c>
      <c r="M880" t="s">
        <v>3873</v>
      </c>
    </row>
    <row r="881" spans="1:13">
      <c r="A881" t="s">
        <v>3935</v>
      </c>
      <c r="B881" t="s">
        <v>3936</v>
      </c>
      <c r="C881" t="s">
        <v>3937</v>
      </c>
      <c r="D881" t="s">
        <v>3907</v>
      </c>
      <c r="E881" t="s">
        <v>3907</v>
      </c>
      <c r="G881" t="s">
        <v>526</v>
      </c>
      <c r="H881">
        <v>0</v>
      </c>
      <c r="I881">
        <v>0</v>
      </c>
      <c r="J881">
        <v>1000</v>
      </c>
      <c r="K881">
        <v>0</v>
      </c>
      <c r="L881">
        <v>1</v>
      </c>
      <c r="M881" t="s">
        <v>3873</v>
      </c>
    </row>
    <row r="882" spans="1:13">
      <c r="A882" t="s">
        <v>3938</v>
      </c>
      <c r="B882" t="s">
        <v>3939</v>
      </c>
      <c r="C882" t="s">
        <v>3940</v>
      </c>
      <c r="G882" t="s">
        <v>1397</v>
      </c>
      <c r="H882">
        <v>0</v>
      </c>
      <c r="I882">
        <v>0</v>
      </c>
      <c r="J882">
        <v>1000</v>
      </c>
      <c r="K882">
        <v>0</v>
      </c>
      <c r="L882">
        <v>1</v>
      </c>
    </row>
    <row r="883" spans="1:13">
      <c r="A883" t="s">
        <v>3941</v>
      </c>
      <c r="B883" t="s">
        <v>3942</v>
      </c>
      <c r="C883" t="s">
        <v>3943</v>
      </c>
      <c r="D883" t="s">
        <v>3944</v>
      </c>
      <c r="E883" t="s">
        <v>3944</v>
      </c>
      <c r="F883" t="s">
        <v>3945</v>
      </c>
      <c r="G883" t="s">
        <v>1291</v>
      </c>
      <c r="H883">
        <v>0</v>
      </c>
      <c r="I883">
        <v>0</v>
      </c>
      <c r="J883">
        <v>1000</v>
      </c>
      <c r="K883">
        <v>0</v>
      </c>
      <c r="L883">
        <v>3</v>
      </c>
      <c r="M883" t="s">
        <v>3946</v>
      </c>
    </row>
    <row r="884" spans="1:13">
      <c r="A884" t="s">
        <v>3947</v>
      </c>
      <c r="B884" t="s">
        <v>3948</v>
      </c>
      <c r="C884" t="s">
        <v>3949</v>
      </c>
      <c r="D884" t="s">
        <v>3950</v>
      </c>
      <c r="E884" t="s">
        <v>3950</v>
      </c>
      <c r="G884" t="s">
        <v>614</v>
      </c>
      <c r="H884">
        <v>0</v>
      </c>
      <c r="I884">
        <v>0</v>
      </c>
      <c r="J884">
        <v>1000</v>
      </c>
      <c r="K884">
        <v>0</v>
      </c>
      <c r="L884">
        <v>2</v>
      </c>
      <c r="M884" t="s">
        <v>3951</v>
      </c>
    </row>
    <row r="885" spans="1:13">
      <c r="A885" t="s">
        <v>3952</v>
      </c>
      <c r="B885" t="s">
        <v>3953</v>
      </c>
      <c r="C885" t="s">
        <v>3954</v>
      </c>
      <c r="D885" t="s">
        <v>738</v>
      </c>
      <c r="E885" t="s">
        <v>738</v>
      </c>
      <c r="G885" t="s">
        <v>2405</v>
      </c>
      <c r="H885">
        <v>0</v>
      </c>
      <c r="I885">
        <v>0</v>
      </c>
      <c r="J885">
        <v>1000</v>
      </c>
      <c r="K885">
        <v>0</v>
      </c>
      <c r="L885">
        <v>1</v>
      </c>
    </row>
    <row r="886" spans="1:13">
      <c r="A886" t="s">
        <v>3955</v>
      </c>
      <c r="B886" t="s">
        <v>3956</v>
      </c>
      <c r="C886" t="s">
        <v>3957</v>
      </c>
      <c r="D886" t="s">
        <v>3958</v>
      </c>
      <c r="E886" t="s">
        <v>3958</v>
      </c>
      <c r="G886" t="s">
        <v>1331</v>
      </c>
      <c r="H886">
        <v>0</v>
      </c>
      <c r="I886">
        <v>0</v>
      </c>
      <c r="J886">
        <v>1000</v>
      </c>
      <c r="K886">
        <v>0</v>
      </c>
      <c r="L886">
        <v>1</v>
      </c>
    </row>
    <row r="887" spans="1:13">
      <c r="A887" t="s">
        <v>3959</v>
      </c>
      <c r="B887" t="s">
        <v>3960</v>
      </c>
      <c r="C887" t="s">
        <v>3961</v>
      </c>
      <c r="D887" t="s">
        <v>3962</v>
      </c>
      <c r="E887" t="s">
        <v>3962</v>
      </c>
      <c r="G887" t="s">
        <v>3963</v>
      </c>
      <c r="H887">
        <v>1</v>
      </c>
      <c r="I887">
        <v>-1000</v>
      </c>
      <c r="J887">
        <v>1000</v>
      </c>
      <c r="K887">
        <v>0</v>
      </c>
      <c r="L887">
        <v>1</v>
      </c>
    </row>
    <row r="888" spans="1:13">
      <c r="A888" t="s">
        <v>3964</v>
      </c>
      <c r="B888" t="s">
        <v>3965</v>
      </c>
      <c r="C888" t="s">
        <v>3966</v>
      </c>
      <c r="D888" t="s">
        <v>3967</v>
      </c>
      <c r="E888" t="s">
        <v>3967</v>
      </c>
      <c r="G888" t="s">
        <v>946</v>
      </c>
      <c r="H888">
        <v>0</v>
      </c>
      <c r="I888">
        <v>0</v>
      </c>
      <c r="J888">
        <v>1000</v>
      </c>
      <c r="K888">
        <v>0</v>
      </c>
      <c r="L888">
        <v>4</v>
      </c>
    </row>
    <row r="889" spans="1:13">
      <c r="A889" t="s">
        <v>3968</v>
      </c>
      <c r="B889" t="s">
        <v>3969</v>
      </c>
      <c r="C889" t="s">
        <v>3970</v>
      </c>
      <c r="D889" t="s">
        <v>3971</v>
      </c>
      <c r="E889" t="s">
        <v>3971</v>
      </c>
      <c r="G889" t="s">
        <v>3972</v>
      </c>
      <c r="H889">
        <v>0</v>
      </c>
      <c r="I889">
        <v>0</v>
      </c>
      <c r="J889">
        <v>1000</v>
      </c>
      <c r="K889">
        <v>0</v>
      </c>
      <c r="L889">
        <v>3</v>
      </c>
      <c r="M889" t="s">
        <v>3973</v>
      </c>
    </row>
    <row r="890" spans="1:13">
      <c r="A890" t="s">
        <v>3974</v>
      </c>
      <c r="B890" t="s">
        <v>3975</v>
      </c>
      <c r="C890" t="s">
        <v>3976</v>
      </c>
      <c r="D890" t="s">
        <v>3977</v>
      </c>
      <c r="E890" t="s">
        <v>3977</v>
      </c>
      <c r="G890" t="s">
        <v>3972</v>
      </c>
      <c r="H890">
        <v>1</v>
      </c>
      <c r="I890">
        <v>-1000</v>
      </c>
      <c r="J890">
        <v>1000</v>
      </c>
      <c r="K890">
        <v>0</v>
      </c>
      <c r="L890">
        <v>2</v>
      </c>
      <c r="M890" t="s">
        <v>3978</v>
      </c>
    </row>
    <row r="891" spans="1:13">
      <c r="A891" t="s">
        <v>3979</v>
      </c>
      <c r="B891" t="s">
        <v>3980</v>
      </c>
      <c r="C891" t="s">
        <v>3981</v>
      </c>
      <c r="G891" t="s">
        <v>1124</v>
      </c>
      <c r="H891">
        <v>0</v>
      </c>
      <c r="I891">
        <v>0</v>
      </c>
      <c r="J891">
        <v>1000</v>
      </c>
      <c r="K891">
        <v>0</v>
      </c>
      <c r="L891">
        <v>1</v>
      </c>
    </row>
    <row r="892" spans="1:13">
      <c r="A892" t="s">
        <v>3982</v>
      </c>
      <c r="B892" t="s">
        <v>3983</v>
      </c>
      <c r="C892" t="s">
        <v>3984</v>
      </c>
      <c r="G892" t="s">
        <v>3985</v>
      </c>
      <c r="H892">
        <v>1</v>
      </c>
      <c r="I892">
        <v>-1000</v>
      </c>
      <c r="J892">
        <v>1000</v>
      </c>
      <c r="K892">
        <v>0</v>
      </c>
      <c r="L892">
        <v>1</v>
      </c>
    </row>
    <row r="893" spans="1:13">
      <c r="A893" t="s">
        <v>3986</v>
      </c>
      <c r="B893" t="s">
        <v>3987</v>
      </c>
      <c r="C893" t="s">
        <v>3988</v>
      </c>
      <c r="G893" t="s">
        <v>514</v>
      </c>
      <c r="H893">
        <v>1</v>
      </c>
      <c r="I893">
        <v>-1000</v>
      </c>
      <c r="J893">
        <v>1000</v>
      </c>
      <c r="K893">
        <v>0</v>
      </c>
      <c r="L893">
        <v>1</v>
      </c>
    </row>
    <row r="894" spans="1:13">
      <c r="A894" t="s">
        <v>3989</v>
      </c>
      <c r="B894" t="s">
        <v>3990</v>
      </c>
      <c r="C894" t="s">
        <v>3991</v>
      </c>
      <c r="D894" t="s">
        <v>3992</v>
      </c>
      <c r="E894" t="s">
        <v>3993</v>
      </c>
      <c r="G894" t="s">
        <v>3523</v>
      </c>
      <c r="H894">
        <v>0</v>
      </c>
      <c r="I894">
        <v>0</v>
      </c>
      <c r="J894">
        <v>1000</v>
      </c>
      <c r="K894">
        <v>0</v>
      </c>
      <c r="L894">
        <v>3</v>
      </c>
      <c r="M894" t="s">
        <v>3994</v>
      </c>
    </row>
    <row r="895" spans="1:13">
      <c r="A895" t="s">
        <v>3995</v>
      </c>
      <c r="B895" t="s">
        <v>3996</v>
      </c>
      <c r="C895" t="s">
        <v>3997</v>
      </c>
      <c r="D895" t="s">
        <v>3998</v>
      </c>
      <c r="E895" t="s">
        <v>3999</v>
      </c>
      <c r="G895" t="s">
        <v>3523</v>
      </c>
      <c r="H895">
        <v>0</v>
      </c>
      <c r="I895">
        <v>0</v>
      </c>
      <c r="J895">
        <v>1000</v>
      </c>
      <c r="K895">
        <v>0</v>
      </c>
      <c r="L895">
        <v>3</v>
      </c>
      <c r="M895" t="s">
        <v>4000</v>
      </c>
    </row>
    <row r="896" spans="1:13">
      <c r="A896" t="s">
        <v>4001</v>
      </c>
      <c r="B896" t="s">
        <v>4002</v>
      </c>
      <c r="C896" t="s">
        <v>4003</v>
      </c>
      <c r="D896" t="s">
        <v>4004</v>
      </c>
      <c r="E896" t="s">
        <v>4005</v>
      </c>
      <c r="G896" t="s">
        <v>635</v>
      </c>
      <c r="H896">
        <v>1</v>
      </c>
      <c r="I896">
        <v>-1000</v>
      </c>
      <c r="J896">
        <v>1000</v>
      </c>
      <c r="K896">
        <v>0</v>
      </c>
      <c r="L896">
        <v>3</v>
      </c>
    </row>
    <row r="897" spans="1:13">
      <c r="A897" t="s">
        <v>4006</v>
      </c>
      <c r="B897" t="s">
        <v>4007</v>
      </c>
      <c r="C897" t="s">
        <v>4008</v>
      </c>
      <c r="D897" t="s">
        <v>4009</v>
      </c>
      <c r="E897" t="s">
        <v>4010</v>
      </c>
      <c r="G897" t="s">
        <v>1088</v>
      </c>
      <c r="H897">
        <v>0</v>
      </c>
      <c r="I897">
        <v>0</v>
      </c>
      <c r="J897">
        <v>1000</v>
      </c>
      <c r="K897">
        <v>0</v>
      </c>
      <c r="L897">
        <v>1</v>
      </c>
    </row>
    <row r="898" spans="1:13">
      <c r="A898" t="s">
        <v>4011</v>
      </c>
      <c r="B898" t="s">
        <v>4012</v>
      </c>
      <c r="C898" t="s">
        <v>4013</v>
      </c>
      <c r="D898" t="s">
        <v>4009</v>
      </c>
      <c r="E898" t="s">
        <v>4010</v>
      </c>
      <c r="G898" t="s">
        <v>1088</v>
      </c>
      <c r="H898">
        <v>0</v>
      </c>
      <c r="I898">
        <v>0</v>
      </c>
      <c r="J898">
        <v>1000</v>
      </c>
      <c r="K898">
        <v>0</v>
      </c>
      <c r="L898">
        <v>1</v>
      </c>
    </row>
    <row r="899" spans="1:13">
      <c r="A899" t="s">
        <v>4014</v>
      </c>
      <c r="B899" t="s">
        <v>4007</v>
      </c>
      <c r="C899" t="s">
        <v>4015</v>
      </c>
      <c r="D899" t="s">
        <v>4009</v>
      </c>
      <c r="E899" t="s">
        <v>4010</v>
      </c>
      <c r="G899" t="s">
        <v>1088</v>
      </c>
      <c r="H899">
        <v>0</v>
      </c>
      <c r="I899">
        <v>0</v>
      </c>
      <c r="J899">
        <v>1000</v>
      </c>
      <c r="K899">
        <v>0</v>
      </c>
      <c r="L899">
        <v>1</v>
      </c>
    </row>
    <row r="900" spans="1:13">
      <c r="A900" t="s">
        <v>4016</v>
      </c>
      <c r="B900" t="s">
        <v>4017</v>
      </c>
      <c r="C900" t="s">
        <v>4018</v>
      </c>
      <c r="D900" t="s">
        <v>4019</v>
      </c>
      <c r="E900" t="s">
        <v>4019</v>
      </c>
      <c r="G900" t="s">
        <v>784</v>
      </c>
      <c r="H900">
        <v>0</v>
      </c>
      <c r="I900">
        <v>0</v>
      </c>
      <c r="J900">
        <v>1000</v>
      </c>
      <c r="K900">
        <v>0</v>
      </c>
      <c r="L900">
        <v>3</v>
      </c>
    </row>
    <row r="901" spans="1:13">
      <c r="A901" t="s">
        <v>4020</v>
      </c>
      <c r="B901" t="s">
        <v>4021</v>
      </c>
      <c r="C901" t="s">
        <v>4022</v>
      </c>
      <c r="D901" t="s">
        <v>4019</v>
      </c>
      <c r="E901" t="s">
        <v>4019</v>
      </c>
      <c r="G901" t="s">
        <v>784</v>
      </c>
      <c r="H901">
        <v>0</v>
      </c>
      <c r="I901">
        <v>0</v>
      </c>
      <c r="J901">
        <v>1000</v>
      </c>
      <c r="K901">
        <v>0</v>
      </c>
      <c r="L901">
        <v>3</v>
      </c>
    </row>
    <row r="902" spans="1:13">
      <c r="A902" t="s">
        <v>4023</v>
      </c>
      <c r="B902" t="s">
        <v>4024</v>
      </c>
      <c r="C902" t="s">
        <v>4025</v>
      </c>
      <c r="D902" t="s">
        <v>4019</v>
      </c>
      <c r="E902" t="s">
        <v>4019</v>
      </c>
      <c r="G902" t="s">
        <v>784</v>
      </c>
      <c r="H902">
        <v>0</v>
      </c>
      <c r="I902">
        <v>0</v>
      </c>
      <c r="J902">
        <v>1000</v>
      </c>
      <c r="K902">
        <v>0</v>
      </c>
      <c r="L902">
        <v>3</v>
      </c>
    </row>
    <row r="903" spans="1:13">
      <c r="A903" t="s">
        <v>4026</v>
      </c>
      <c r="B903" t="s">
        <v>4027</v>
      </c>
      <c r="C903" t="s">
        <v>4028</v>
      </c>
      <c r="D903" t="s">
        <v>4019</v>
      </c>
      <c r="E903" t="s">
        <v>4019</v>
      </c>
      <c r="G903" t="s">
        <v>784</v>
      </c>
      <c r="H903">
        <v>0</v>
      </c>
      <c r="I903">
        <v>0</v>
      </c>
      <c r="J903">
        <v>1000</v>
      </c>
      <c r="K903">
        <v>0</v>
      </c>
      <c r="L903">
        <v>3</v>
      </c>
    </row>
    <row r="904" spans="1:13">
      <c r="A904" t="s">
        <v>4029</v>
      </c>
      <c r="B904" t="s">
        <v>4030</v>
      </c>
      <c r="C904" t="s">
        <v>4031</v>
      </c>
      <c r="D904" t="s">
        <v>4019</v>
      </c>
      <c r="E904" t="s">
        <v>4019</v>
      </c>
      <c r="G904" t="s">
        <v>784</v>
      </c>
      <c r="H904">
        <v>0</v>
      </c>
      <c r="I904">
        <v>0</v>
      </c>
      <c r="J904">
        <v>1000</v>
      </c>
      <c r="K904">
        <v>0</v>
      </c>
      <c r="L904">
        <v>3</v>
      </c>
    </row>
    <row r="905" spans="1:13">
      <c r="A905" t="s">
        <v>4032</v>
      </c>
      <c r="B905" t="s">
        <v>4033</v>
      </c>
      <c r="C905" t="s">
        <v>4034</v>
      </c>
      <c r="D905" t="s">
        <v>4035</v>
      </c>
      <c r="E905" t="s">
        <v>4035</v>
      </c>
      <c r="G905" t="s">
        <v>784</v>
      </c>
      <c r="H905">
        <v>0</v>
      </c>
      <c r="I905">
        <v>0</v>
      </c>
      <c r="J905">
        <v>1000</v>
      </c>
      <c r="K905">
        <v>0</v>
      </c>
      <c r="L905">
        <v>1</v>
      </c>
    </row>
    <row r="906" spans="1:13">
      <c r="A906" t="s">
        <v>4036</v>
      </c>
      <c r="B906" t="s">
        <v>4037</v>
      </c>
      <c r="C906" t="s">
        <v>4038</v>
      </c>
      <c r="D906" t="s">
        <v>4035</v>
      </c>
      <c r="E906" t="s">
        <v>4035</v>
      </c>
      <c r="G906" t="s">
        <v>784</v>
      </c>
      <c r="H906">
        <v>0</v>
      </c>
      <c r="I906">
        <v>0</v>
      </c>
      <c r="J906">
        <v>1000</v>
      </c>
      <c r="K906">
        <v>0</v>
      </c>
      <c r="L906">
        <v>1</v>
      </c>
    </row>
    <row r="907" spans="1:13">
      <c r="A907" t="s">
        <v>4039</v>
      </c>
      <c r="B907" t="s">
        <v>4040</v>
      </c>
      <c r="C907" t="s">
        <v>4041</v>
      </c>
      <c r="D907" t="s">
        <v>4035</v>
      </c>
      <c r="E907" t="s">
        <v>4035</v>
      </c>
      <c r="G907" t="s">
        <v>784</v>
      </c>
      <c r="H907">
        <v>0</v>
      </c>
      <c r="I907">
        <v>0</v>
      </c>
      <c r="J907">
        <v>1000</v>
      </c>
      <c r="K907">
        <v>0</v>
      </c>
      <c r="L907">
        <v>1</v>
      </c>
    </row>
    <row r="908" spans="1:13">
      <c r="A908" t="s">
        <v>4042</v>
      </c>
      <c r="B908" t="s">
        <v>4043</v>
      </c>
      <c r="C908" t="s">
        <v>4044</v>
      </c>
      <c r="D908" t="s">
        <v>4035</v>
      </c>
      <c r="E908" t="s">
        <v>4035</v>
      </c>
      <c r="G908" t="s">
        <v>784</v>
      </c>
      <c r="H908">
        <v>0</v>
      </c>
      <c r="I908">
        <v>0</v>
      </c>
      <c r="J908">
        <v>1000</v>
      </c>
      <c r="K908">
        <v>0</v>
      </c>
      <c r="L908">
        <v>1</v>
      </c>
    </row>
    <row r="909" spans="1:13">
      <c r="A909" t="s">
        <v>4045</v>
      </c>
      <c r="B909" t="s">
        <v>4046</v>
      </c>
      <c r="C909" t="s">
        <v>4047</v>
      </c>
      <c r="D909" t="s">
        <v>4048</v>
      </c>
      <c r="E909" t="s">
        <v>4048</v>
      </c>
      <c r="G909" t="s">
        <v>946</v>
      </c>
      <c r="H909">
        <v>1</v>
      </c>
      <c r="I909">
        <v>-1000</v>
      </c>
      <c r="J909">
        <v>1000</v>
      </c>
      <c r="K909">
        <v>0</v>
      </c>
      <c r="L909">
        <v>4</v>
      </c>
      <c r="M909" t="s">
        <v>4049</v>
      </c>
    </row>
    <row r="910" spans="1:13">
      <c r="A910" t="s">
        <v>4050</v>
      </c>
      <c r="B910" t="s">
        <v>4051</v>
      </c>
      <c r="C910" t="s">
        <v>4052</v>
      </c>
      <c r="D910" t="s">
        <v>2316</v>
      </c>
      <c r="E910" t="s">
        <v>2317</v>
      </c>
      <c r="G910" t="s">
        <v>2318</v>
      </c>
      <c r="H910">
        <v>0</v>
      </c>
      <c r="I910">
        <v>0</v>
      </c>
      <c r="J910">
        <v>1000</v>
      </c>
      <c r="K910">
        <v>0</v>
      </c>
      <c r="L910">
        <v>1</v>
      </c>
    </row>
    <row r="911" spans="1:13">
      <c r="A911" t="s">
        <v>4053</v>
      </c>
      <c r="B911" t="s">
        <v>4054</v>
      </c>
      <c r="C911" t="s">
        <v>4055</v>
      </c>
      <c r="D911" t="s">
        <v>4056</v>
      </c>
      <c r="E911" t="s">
        <v>4056</v>
      </c>
      <c r="G911" t="s">
        <v>946</v>
      </c>
      <c r="H911">
        <v>0</v>
      </c>
      <c r="I911">
        <v>0</v>
      </c>
      <c r="J911">
        <v>1000</v>
      </c>
      <c r="K911">
        <v>0</v>
      </c>
      <c r="L911">
        <v>4</v>
      </c>
      <c r="M911" t="s">
        <v>4057</v>
      </c>
    </row>
    <row r="912" spans="1:13">
      <c r="A912" t="s">
        <v>4058</v>
      </c>
      <c r="B912" t="s">
        <v>4059</v>
      </c>
      <c r="C912" t="s">
        <v>4060</v>
      </c>
      <c r="D912" t="s">
        <v>4061</v>
      </c>
      <c r="E912" t="s">
        <v>4062</v>
      </c>
      <c r="F912" t="s">
        <v>4063</v>
      </c>
      <c r="G912" t="s">
        <v>2296</v>
      </c>
      <c r="H912">
        <v>0</v>
      </c>
      <c r="I912">
        <v>0</v>
      </c>
      <c r="J912">
        <v>1000</v>
      </c>
      <c r="K912">
        <v>0</v>
      </c>
      <c r="L912">
        <v>3</v>
      </c>
    </row>
    <row r="913" spans="1:13">
      <c r="A913" t="s">
        <v>4064</v>
      </c>
      <c r="B913" t="s">
        <v>4065</v>
      </c>
      <c r="C913" t="s">
        <v>4066</v>
      </c>
      <c r="D913" t="s">
        <v>4067</v>
      </c>
      <c r="E913" t="s">
        <v>4067</v>
      </c>
      <c r="F913" t="s">
        <v>4068</v>
      </c>
      <c r="G913" t="s">
        <v>2296</v>
      </c>
      <c r="H913">
        <v>0</v>
      </c>
      <c r="I913">
        <v>0</v>
      </c>
      <c r="J913">
        <v>1000</v>
      </c>
      <c r="K913">
        <v>0</v>
      </c>
      <c r="L913">
        <v>3</v>
      </c>
    </row>
    <row r="914" spans="1:13">
      <c r="A914" t="s">
        <v>4069</v>
      </c>
      <c r="B914" t="s">
        <v>4070</v>
      </c>
      <c r="C914" t="s">
        <v>4071</v>
      </c>
      <c r="G914" t="s">
        <v>514</v>
      </c>
      <c r="H914">
        <v>1</v>
      </c>
      <c r="I914">
        <v>-1000</v>
      </c>
      <c r="J914">
        <v>1000</v>
      </c>
      <c r="K914">
        <v>0</v>
      </c>
      <c r="L914">
        <v>1</v>
      </c>
    </row>
    <row r="915" spans="1:13">
      <c r="A915" t="s">
        <v>4072</v>
      </c>
      <c r="B915" t="s">
        <v>4073</v>
      </c>
      <c r="C915" t="s">
        <v>4074</v>
      </c>
      <c r="G915" t="s">
        <v>510</v>
      </c>
      <c r="H915">
        <v>1</v>
      </c>
      <c r="I915">
        <v>-1000</v>
      </c>
      <c r="J915">
        <v>1000</v>
      </c>
      <c r="K915">
        <v>0</v>
      </c>
      <c r="L915">
        <v>1</v>
      </c>
    </row>
    <row r="916" spans="1:13">
      <c r="A916" t="s">
        <v>4075</v>
      </c>
      <c r="B916" t="s">
        <v>4076</v>
      </c>
      <c r="C916" t="s">
        <v>4077</v>
      </c>
      <c r="D916" t="s">
        <v>4067</v>
      </c>
      <c r="E916" t="s">
        <v>4067</v>
      </c>
      <c r="F916" t="s">
        <v>4078</v>
      </c>
      <c r="G916" t="s">
        <v>1749</v>
      </c>
      <c r="H916">
        <v>0</v>
      </c>
      <c r="I916">
        <v>0</v>
      </c>
      <c r="J916">
        <v>1000</v>
      </c>
      <c r="K916">
        <v>0</v>
      </c>
      <c r="L916">
        <v>2</v>
      </c>
    </row>
    <row r="917" spans="1:13">
      <c r="A917" t="s">
        <v>4079</v>
      </c>
      <c r="B917" t="s">
        <v>4080</v>
      </c>
      <c r="C917" t="s">
        <v>4081</v>
      </c>
      <c r="D917" t="s">
        <v>4082</v>
      </c>
      <c r="E917" t="s">
        <v>4082</v>
      </c>
      <c r="G917" t="s">
        <v>1186</v>
      </c>
      <c r="H917">
        <v>0</v>
      </c>
      <c r="I917">
        <v>0</v>
      </c>
      <c r="J917">
        <v>1000</v>
      </c>
      <c r="K917">
        <v>0</v>
      </c>
      <c r="L917">
        <v>3</v>
      </c>
      <c r="M917" t="s">
        <v>4083</v>
      </c>
    </row>
    <row r="918" spans="1:13">
      <c r="A918" t="s">
        <v>4084</v>
      </c>
      <c r="B918" t="s">
        <v>4085</v>
      </c>
      <c r="C918" t="s">
        <v>4086</v>
      </c>
      <c r="D918" t="s">
        <v>4087</v>
      </c>
      <c r="E918" t="s">
        <v>4087</v>
      </c>
      <c r="G918" t="s">
        <v>1186</v>
      </c>
      <c r="H918">
        <v>0</v>
      </c>
      <c r="I918">
        <v>0</v>
      </c>
      <c r="J918">
        <v>1000</v>
      </c>
      <c r="K918">
        <v>0</v>
      </c>
      <c r="L918">
        <v>2</v>
      </c>
      <c r="M918" t="s">
        <v>4088</v>
      </c>
    </row>
    <row r="919" spans="1:13">
      <c r="A919" t="s">
        <v>4089</v>
      </c>
      <c r="B919" t="s">
        <v>4090</v>
      </c>
      <c r="C919" t="s">
        <v>4091</v>
      </c>
      <c r="D919" t="s">
        <v>1383</v>
      </c>
      <c r="E919" t="s">
        <v>1383</v>
      </c>
      <c r="G919" t="s">
        <v>828</v>
      </c>
      <c r="H919">
        <v>0</v>
      </c>
      <c r="I919">
        <v>0</v>
      </c>
      <c r="J919">
        <v>1000</v>
      </c>
      <c r="K919">
        <v>0</v>
      </c>
      <c r="L919">
        <v>1</v>
      </c>
    </row>
    <row r="920" spans="1:13">
      <c r="A920" t="s">
        <v>4092</v>
      </c>
      <c r="B920" t="s">
        <v>4093</v>
      </c>
      <c r="C920" t="s">
        <v>4094</v>
      </c>
      <c r="D920" t="s">
        <v>1383</v>
      </c>
      <c r="E920" t="s">
        <v>1383</v>
      </c>
      <c r="G920" t="s">
        <v>828</v>
      </c>
      <c r="H920">
        <v>0</v>
      </c>
      <c r="I920">
        <v>0</v>
      </c>
      <c r="J920">
        <v>1000</v>
      </c>
      <c r="K920">
        <v>0</v>
      </c>
      <c r="L920">
        <v>1</v>
      </c>
    </row>
    <row r="921" spans="1:13">
      <c r="A921" t="s">
        <v>4095</v>
      </c>
      <c r="B921" t="s">
        <v>4096</v>
      </c>
      <c r="C921" t="s">
        <v>4097</v>
      </c>
      <c r="D921" t="s">
        <v>4098</v>
      </c>
      <c r="E921" t="s">
        <v>4099</v>
      </c>
      <c r="G921" t="s">
        <v>1186</v>
      </c>
      <c r="H921">
        <v>0</v>
      </c>
      <c r="I921">
        <v>0</v>
      </c>
      <c r="J921">
        <v>1000</v>
      </c>
      <c r="K921">
        <v>0</v>
      </c>
      <c r="L921">
        <v>3</v>
      </c>
      <c r="M921" t="s">
        <v>4100</v>
      </c>
    </row>
    <row r="922" spans="1:13">
      <c r="A922" t="s">
        <v>4101</v>
      </c>
      <c r="B922" t="s">
        <v>4102</v>
      </c>
      <c r="C922" t="s">
        <v>4103</v>
      </c>
      <c r="D922" t="s">
        <v>4104</v>
      </c>
      <c r="E922" t="s">
        <v>4105</v>
      </c>
      <c r="G922" t="s">
        <v>828</v>
      </c>
      <c r="H922">
        <v>0</v>
      </c>
      <c r="I922">
        <v>0</v>
      </c>
      <c r="J922">
        <v>1000</v>
      </c>
      <c r="K922">
        <v>0</v>
      </c>
      <c r="L922">
        <v>2</v>
      </c>
      <c r="M922" t="s">
        <v>4106</v>
      </c>
    </row>
    <row r="923" spans="1:13">
      <c r="A923" t="s">
        <v>4107</v>
      </c>
      <c r="B923" t="s">
        <v>4108</v>
      </c>
      <c r="C923" t="s">
        <v>4109</v>
      </c>
      <c r="D923" t="s">
        <v>4104</v>
      </c>
      <c r="E923" t="s">
        <v>4105</v>
      </c>
      <c r="G923" t="s">
        <v>828</v>
      </c>
      <c r="H923">
        <v>0</v>
      </c>
      <c r="I923">
        <v>0</v>
      </c>
      <c r="J923">
        <v>1000</v>
      </c>
      <c r="K923">
        <v>0</v>
      </c>
      <c r="L923">
        <v>2</v>
      </c>
    </row>
    <row r="924" spans="1:13">
      <c r="A924" t="s">
        <v>4110</v>
      </c>
      <c r="B924" t="s">
        <v>4111</v>
      </c>
      <c r="C924" t="s">
        <v>4112</v>
      </c>
      <c r="D924" t="s">
        <v>4113</v>
      </c>
      <c r="E924" t="s">
        <v>4113</v>
      </c>
      <c r="G924" t="s">
        <v>1291</v>
      </c>
      <c r="H924">
        <v>0</v>
      </c>
      <c r="I924">
        <v>0</v>
      </c>
      <c r="J924">
        <v>1000</v>
      </c>
      <c r="K924">
        <v>0</v>
      </c>
      <c r="L924">
        <v>3</v>
      </c>
      <c r="M924" t="s">
        <v>4114</v>
      </c>
    </row>
    <row r="925" spans="1:13">
      <c r="A925" t="s">
        <v>4115</v>
      </c>
      <c r="B925" t="s">
        <v>4116</v>
      </c>
      <c r="C925" t="s">
        <v>4117</v>
      </c>
      <c r="G925" t="s">
        <v>514</v>
      </c>
      <c r="H925">
        <v>1</v>
      </c>
      <c r="I925">
        <v>-1000</v>
      </c>
      <c r="J925">
        <v>1000</v>
      </c>
      <c r="K925">
        <v>0</v>
      </c>
      <c r="L925">
        <v>1</v>
      </c>
    </row>
    <row r="926" spans="1:13">
      <c r="A926" t="s">
        <v>4118</v>
      </c>
      <c r="B926" t="s">
        <v>4119</v>
      </c>
      <c r="C926" t="s">
        <v>4120</v>
      </c>
      <c r="D926" t="s">
        <v>1864</v>
      </c>
      <c r="E926" t="s">
        <v>1864</v>
      </c>
      <c r="G926" t="s">
        <v>510</v>
      </c>
      <c r="H926">
        <v>0</v>
      </c>
      <c r="I926">
        <v>0</v>
      </c>
      <c r="J926">
        <v>1000</v>
      </c>
      <c r="K926">
        <v>0</v>
      </c>
      <c r="L926">
        <v>3</v>
      </c>
    </row>
    <row r="927" spans="1:13">
      <c r="A927" t="s">
        <v>4121</v>
      </c>
      <c r="B927" t="s">
        <v>4122</v>
      </c>
      <c r="C927" t="s">
        <v>4123</v>
      </c>
      <c r="D927" t="s">
        <v>4124</v>
      </c>
      <c r="E927" t="s">
        <v>4124</v>
      </c>
      <c r="G927" t="s">
        <v>1124</v>
      </c>
      <c r="H927">
        <v>0</v>
      </c>
      <c r="I927">
        <v>0</v>
      </c>
      <c r="J927">
        <v>1000</v>
      </c>
      <c r="K927">
        <v>0</v>
      </c>
      <c r="L927">
        <v>1</v>
      </c>
    </row>
    <row r="928" spans="1:13">
      <c r="A928" t="s">
        <v>4125</v>
      </c>
      <c r="B928" t="s">
        <v>4126</v>
      </c>
      <c r="C928" t="s">
        <v>4127</v>
      </c>
      <c r="G928" t="s">
        <v>680</v>
      </c>
      <c r="H928">
        <v>0</v>
      </c>
      <c r="I928">
        <v>0</v>
      </c>
      <c r="J928">
        <v>1000</v>
      </c>
      <c r="K928">
        <v>0</v>
      </c>
      <c r="L928">
        <v>1</v>
      </c>
    </row>
    <row r="929" spans="1:13">
      <c r="A929" t="s">
        <v>4128</v>
      </c>
      <c r="B929" t="s">
        <v>4129</v>
      </c>
      <c r="C929" t="s">
        <v>4130</v>
      </c>
      <c r="G929" t="s">
        <v>1088</v>
      </c>
      <c r="H929">
        <v>0</v>
      </c>
      <c r="I929">
        <v>0</v>
      </c>
      <c r="J929">
        <v>1000</v>
      </c>
      <c r="K929">
        <v>0</v>
      </c>
      <c r="L929">
        <v>1</v>
      </c>
      <c r="M929" t="s">
        <v>4131</v>
      </c>
    </row>
    <row r="930" spans="1:13">
      <c r="A930" t="s">
        <v>4132</v>
      </c>
      <c r="B930" t="s">
        <v>4133</v>
      </c>
      <c r="C930" t="s">
        <v>4134</v>
      </c>
      <c r="G930" t="s">
        <v>1088</v>
      </c>
      <c r="H930">
        <v>0</v>
      </c>
      <c r="I930">
        <v>0</v>
      </c>
      <c r="J930">
        <v>1000</v>
      </c>
      <c r="K930">
        <v>0</v>
      </c>
      <c r="L930">
        <v>1</v>
      </c>
      <c r="M930" t="s">
        <v>4131</v>
      </c>
    </row>
    <row r="931" spans="1:13">
      <c r="A931" t="s">
        <v>4135</v>
      </c>
      <c r="B931" t="s">
        <v>4136</v>
      </c>
      <c r="C931" t="s">
        <v>4137</v>
      </c>
      <c r="G931" t="s">
        <v>1088</v>
      </c>
      <c r="H931">
        <v>0</v>
      </c>
      <c r="I931">
        <v>0</v>
      </c>
      <c r="J931">
        <v>1000</v>
      </c>
      <c r="K931">
        <v>0</v>
      </c>
      <c r="L931">
        <v>1</v>
      </c>
      <c r="M931" t="s">
        <v>4131</v>
      </c>
    </row>
    <row r="932" spans="1:13">
      <c r="A932" t="s">
        <v>4138</v>
      </c>
      <c r="B932" t="s">
        <v>4139</v>
      </c>
      <c r="C932" t="s">
        <v>4140</v>
      </c>
      <c r="G932" t="s">
        <v>1088</v>
      </c>
      <c r="H932">
        <v>0</v>
      </c>
      <c r="I932">
        <v>0</v>
      </c>
      <c r="J932">
        <v>1000</v>
      </c>
      <c r="K932">
        <v>0</v>
      </c>
      <c r="L932">
        <v>1</v>
      </c>
      <c r="M932" t="s">
        <v>4131</v>
      </c>
    </row>
    <row r="933" spans="1:13">
      <c r="A933" t="s">
        <v>4141</v>
      </c>
      <c r="B933" t="s">
        <v>4142</v>
      </c>
      <c r="C933" t="s">
        <v>4143</v>
      </c>
      <c r="G933" t="s">
        <v>1088</v>
      </c>
      <c r="H933">
        <v>0</v>
      </c>
      <c r="I933">
        <v>0</v>
      </c>
      <c r="J933">
        <v>1000</v>
      </c>
      <c r="K933">
        <v>0</v>
      </c>
      <c r="L933">
        <v>1</v>
      </c>
      <c r="M933" t="s">
        <v>4131</v>
      </c>
    </row>
    <row r="934" spans="1:13">
      <c r="A934" t="s">
        <v>4144</v>
      </c>
      <c r="B934" t="s">
        <v>4145</v>
      </c>
      <c r="C934" t="s">
        <v>4146</v>
      </c>
      <c r="G934" t="s">
        <v>1088</v>
      </c>
      <c r="H934">
        <v>0</v>
      </c>
      <c r="I934">
        <v>0</v>
      </c>
      <c r="J934">
        <v>1000</v>
      </c>
      <c r="K934">
        <v>0</v>
      </c>
      <c r="L934">
        <v>1</v>
      </c>
    </row>
    <row r="935" spans="1:13">
      <c r="A935" t="s">
        <v>4147</v>
      </c>
      <c r="B935" t="s">
        <v>4148</v>
      </c>
      <c r="C935" t="s">
        <v>4149</v>
      </c>
      <c r="G935" t="s">
        <v>1088</v>
      </c>
      <c r="H935">
        <v>0</v>
      </c>
      <c r="I935">
        <v>0</v>
      </c>
      <c r="J935">
        <v>1000</v>
      </c>
      <c r="K935">
        <v>0</v>
      </c>
      <c r="L935">
        <v>1</v>
      </c>
    </row>
    <row r="936" spans="1:13">
      <c r="A936" t="s">
        <v>4150</v>
      </c>
      <c r="B936" t="s">
        <v>4151</v>
      </c>
      <c r="C936" t="s">
        <v>4152</v>
      </c>
      <c r="D936" t="s">
        <v>4153</v>
      </c>
      <c r="E936" t="s">
        <v>4153</v>
      </c>
      <c r="G936" t="s">
        <v>784</v>
      </c>
      <c r="H936">
        <v>0</v>
      </c>
      <c r="I936">
        <v>0</v>
      </c>
      <c r="J936">
        <v>1000</v>
      </c>
      <c r="K936">
        <v>0</v>
      </c>
      <c r="L936">
        <v>1</v>
      </c>
    </row>
    <row r="937" spans="1:13">
      <c r="A937" t="s">
        <v>4154</v>
      </c>
      <c r="B937" t="s">
        <v>4155</v>
      </c>
      <c r="C937" t="s">
        <v>4156</v>
      </c>
      <c r="D937" t="s">
        <v>4153</v>
      </c>
      <c r="E937" t="s">
        <v>4153</v>
      </c>
      <c r="G937" t="s">
        <v>784</v>
      </c>
      <c r="H937">
        <v>0</v>
      </c>
      <c r="I937">
        <v>0</v>
      </c>
      <c r="J937">
        <v>1000</v>
      </c>
      <c r="K937">
        <v>0</v>
      </c>
      <c r="L937">
        <v>1</v>
      </c>
    </row>
    <row r="938" spans="1:13">
      <c r="A938" t="s">
        <v>4157</v>
      </c>
      <c r="B938" t="s">
        <v>4158</v>
      </c>
      <c r="C938" t="s">
        <v>4159</v>
      </c>
      <c r="D938" t="s">
        <v>4153</v>
      </c>
      <c r="E938" t="s">
        <v>4153</v>
      </c>
      <c r="G938" t="s">
        <v>784</v>
      </c>
      <c r="H938">
        <v>0</v>
      </c>
      <c r="I938">
        <v>0</v>
      </c>
      <c r="J938">
        <v>1000</v>
      </c>
      <c r="K938">
        <v>0</v>
      </c>
      <c r="L938">
        <v>1</v>
      </c>
    </row>
    <row r="939" spans="1:13">
      <c r="A939" t="s">
        <v>4160</v>
      </c>
      <c r="B939" t="s">
        <v>4161</v>
      </c>
      <c r="C939" t="s">
        <v>4162</v>
      </c>
      <c r="D939" t="s">
        <v>4153</v>
      </c>
      <c r="E939" t="s">
        <v>4153</v>
      </c>
      <c r="G939" t="s">
        <v>784</v>
      </c>
      <c r="H939">
        <v>0</v>
      </c>
      <c r="I939">
        <v>0</v>
      </c>
      <c r="J939">
        <v>1000</v>
      </c>
      <c r="K939">
        <v>0</v>
      </c>
      <c r="L939">
        <v>1</v>
      </c>
    </row>
    <row r="940" spans="1:13">
      <c r="A940" t="s">
        <v>4163</v>
      </c>
      <c r="B940" t="s">
        <v>4164</v>
      </c>
      <c r="C940" t="s">
        <v>4165</v>
      </c>
      <c r="D940" t="s">
        <v>4166</v>
      </c>
      <c r="E940" t="s">
        <v>4166</v>
      </c>
      <c r="G940" t="s">
        <v>840</v>
      </c>
      <c r="H940">
        <v>0</v>
      </c>
      <c r="I940">
        <v>0</v>
      </c>
      <c r="J940">
        <v>1000</v>
      </c>
      <c r="K940">
        <v>0</v>
      </c>
      <c r="L940">
        <v>1</v>
      </c>
      <c r="M940" t="s">
        <v>4167</v>
      </c>
    </row>
    <row r="941" spans="1:13">
      <c r="A941" t="s">
        <v>4168</v>
      </c>
      <c r="B941" t="s">
        <v>4169</v>
      </c>
      <c r="C941" t="s">
        <v>4170</v>
      </c>
      <c r="D941" t="s">
        <v>4171</v>
      </c>
      <c r="E941" t="s">
        <v>4171</v>
      </c>
      <c r="G941" t="s">
        <v>840</v>
      </c>
      <c r="H941">
        <v>1</v>
      </c>
      <c r="I941">
        <v>-1000</v>
      </c>
      <c r="J941">
        <v>1000</v>
      </c>
      <c r="K941">
        <v>0</v>
      </c>
      <c r="L941">
        <v>1</v>
      </c>
      <c r="M941" t="s">
        <v>4172</v>
      </c>
    </row>
    <row r="942" spans="1:13">
      <c r="A942" t="s">
        <v>4173</v>
      </c>
      <c r="B942" t="s">
        <v>4174</v>
      </c>
      <c r="C942" t="s">
        <v>4175</v>
      </c>
      <c r="D942" t="s">
        <v>4176</v>
      </c>
      <c r="E942" t="s">
        <v>4176</v>
      </c>
      <c r="G942" t="s">
        <v>840</v>
      </c>
      <c r="H942">
        <v>0</v>
      </c>
      <c r="I942">
        <v>0</v>
      </c>
      <c r="J942">
        <v>1000</v>
      </c>
      <c r="K942">
        <v>0</v>
      </c>
      <c r="L942">
        <v>2</v>
      </c>
      <c r="M942" t="s">
        <v>4177</v>
      </c>
    </row>
    <row r="943" spans="1:13">
      <c r="A943" t="s">
        <v>4178</v>
      </c>
      <c r="B943" t="s">
        <v>4179</v>
      </c>
      <c r="C943" t="s">
        <v>4180</v>
      </c>
      <c r="D943" t="s">
        <v>4181</v>
      </c>
      <c r="E943" t="s">
        <v>4181</v>
      </c>
      <c r="G943" t="s">
        <v>1348</v>
      </c>
      <c r="H943">
        <v>0</v>
      </c>
      <c r="I943">
        <v>0</v>
      </c>
      <c r="J943">
        <v>1000</v>
      </c>
      <c r="K943">
        <v>0</v>
      </c>
      <c r="L943">
        <v>3</v>
      </c>
      <c r="M943" t="s">
        <v>4182</v>
      </c>
    </row>
    <row r="944" spans="1:13">
      <c r="A944" t="s">
        <v>4183</v>
      </c>
      <c r="B944" t="s">
        <v>4184</v>
      </c>
      <c r="C944" t="s">
        <v>4185</v>
      </c>
      <c r="D944" t="s">
        <v>4181</v>
      </c>
      <c r="E944" t="s">
        <v>4181</v>
      </c>
      <c r="G944" t="s">
        <v>3523</v>
      </c>
      <c r="H944">
        <v>0</v>
      </c>
      <c r="I944">
        <v>0</v>
      </c>
      <c r="J944">
        <v>1000</v>
      </c>
      <c r="K944">
        <v>0</v>
      </c>
      <c r="L944">
        <v>1</v>
      </c>
      <c r="M944" t="s">
        <v>4182</v>
      </c>
    </row>
    <row r="945" spans="1:13">
      <c r="A945" t="s">
        <v>4186</v>
      </c>
      <c r="B945" t="s">
        <v>4187</v>
      </c>
      <c r="C945" t="s">
        <v>4188</v>
      </c>
      <c r="G945" t="s">
        <v>1175</v>
      </c>
      <c r="H945">
        <v>0</v>
      </c>
      <c r="I945">
        <v>0</v>
      </c>
      <c r="J945">
        <v>1000</v>
      </c>
      <c r="K945">
        <v>0</v>
      </c>
      <c r="L945">
        <v>1</v>
      </c>
    </row>
    <row r="946" spans="1:13">
      <c r="A946" t="s">
        <v>4189</v>
      </c>
      <c r="B946" t="s">
        <v>4190</v>
      </c>
      <c r="C946" t="s">
        <v>4191</v>
      </c>
      <c r="G946" t="s">
        <v>1124</v>
      </c>
      <c r="H946">
        <v>0</v>
      </c>
      <c r="I946">
        <v>0</v>
      </c>
      <c r="J946">
        <v>1000</v>
      </c>
      <c r="K946">
        <v>0</v>
      </c>
      <c r="L946">
        <v>1</v>
      </c>
    </row>
    <row r="947" spans="1:13">
      <c r="A947" t="s">
        <v>4192</v>
      </c>
      <c r="B947" t="s">
        <v>4193</v>
      </c>
      <c r="C947" t="s">
        <v>4194</v>
      </c>
      <c r="G947" t="s">
        <v>514</v>
      </c>
      <c r="H947">
        <v>1</v>
      </c>
      <c r="I947">
        <v>-1000</v>
      </c>
      <c r="J947">
        <v>1000</v>
      </c>
      <c r="K947">
        <v>0</v>
      </c>
      <c r="L947">
        <v>1</v>
      </c>
    </row>
    <row r="948" spans="1:13">
      <c r="A948" t="s">
        <v>4195</v>
      </c>
      <c r="B948" t="s">
        <v>4196</v>
      </c>
      <c r="C948" t="s">
        <v>4197</v>
      </c>
      <c r="D948" t="s">
        <v>4198</v>
      </c>
      <c r="E948" t="s">
        <v>4199</v>
      </c>
      <c r="F948" t="s">
        <v>4200</v>
      </c>
      <c r="G948" t="s">
        <v>1617</v>
      </c>
      <c r="H948">
        <v>0</v>
      </c>
      <c r="I948">
        <v>0</v>
      </c>
      <c r="J948">
        <v>1000</v>
      </c>
      <c r="K948">
        <v>0</v>
      </c>
      <c r="L948">
        <v>1</v>
      </c>
    </row>
    <row r="949" spans="1:13">
      <c r="A949" t="s">
        <v>4201</v>
      </c>
      <c r="B949" t="s">
        <v>4202</v>
      </c>
      <c r="C949" t="s">
        <v>4203</v>
      </c>
      <c r="D949" t="s">
        <v>4204</v>
      </c>
      <c r="E949" t="s">
        <v>4205</v>
      </c>
      <c r="G949" t="s">
        <v>1957</v>
      </c>
      <c r="H949">
        <v>0</v>
      </c>
      <c r="I949">
        <v>0</v>
      </c>
      <c r="J949">
        <v>1000</v>
      </c>
      <c r="K949">
        <v>0</v>
      </c>
      <c r="L949">
        <v>2</v>
      </c>
    </row>
    <row r="950" spans="1:13">
      <c r="A950" t="s">
        <v>4206</v>
      </c>
      <c r="B950" t="s">
        <v>4207</v>
      </c>
      <c r="C950" t="s">
        <v>4208</v>
      </c>
      <c r="G950" t="s">
        <v>514</v>
      </c>
      <c r="H950">
        <v>1</v>
      </c>
      <c r="I950">
        <v>-1000</v>
      </c>
      <c r="J950">
        <v>1000</v>
      </c>
      <c r="K950">
        <v>0</v>
      </c>
      <c r="L950">
        <v>1</v>
      </c>
    </row>
    <row r="951" spans="1:13">
      <c r="A951" t="s">
        <v>4209</v>
      </c>
      <c r="B951" t="s">
        <v>4210</v>
      </c>
      <c r="C951" t="s">
        <v>4211</v>
      </c>
      <c r="D951" t="s">
        <v>1616</v>
      </c>
      <c r="E951" t="s">
        <v>1616</v>
      </c>
      <c r="G951" t="s">
        <v>1617</v>
      </c>
      <c r="H951">
        <v>0</v>
      </c>
      <c r="I951">
        <v>0</v>
      </c>
      <c r="J951">
        <v>1000</v>
      </c>
      <c r="K951">
        <v>0</v>
      </c>
      <c r="L951">
        <v>3</v>
      </c>
    </row>
    <row r="952" spans="1:13">
      <c r="A952" t="s">
        <v>4212</v>
      </c>
      <c r="B952" t="s">
        <v>4213</v>
      </c>
      <c r="C952" t="s">
        <v>4214</v>
      </c>
      <c r="D952" t="s">
        <v>1621</v>
      </c>
      <c r="E952" t="s">
        <v>1621</v>
      </c>
      <c r="G952" t="s">
        <v>1617</v>
      </c>
      <c r="H952">
        <v>0</v>
      </c>
      <c r="I952">
        <v>0</v>
      </c>
      <c r="J952">
        <v>1000</v>
      </c>
      <c r="K952">
        <v>0</v>
      </c>
      <c r="L952">
        <v>2</v>
      </c>
    </row>
    <row r="953" spans="1:13">
      <c r="A953" t="s">
        <v>4215</v>
      </c>
      <c r="B953" t="s">
        <v>4216</v>
      </c>
      <c r="C953" t="s">
        <v>4217</v>
      </c>
      <c r="D953" t="s">
        <v>4218</v>
      </c>
      <c r="E953" t="s">
        <v>4218</v>
      </c>
      <c r="G953" t="s">
        <v>889</v>
      </c>
      <c r="H953">
        <v>0</v>
      </c>
      <c r="I953">
        <v>0</v>
      </c>
      <c r="J953">
        <v>1000</v>
      </c>
      <c r="K953">
        <v>0</v>
      </c>
      <c r="L953">
        <v>3</v>
      </c>
      <c r="M953" t="s">
        <v>4219</v>
      </c>
    </row>
    <row r="954" spans="1:13">
      <c r="A954" t="s">
        <v>4220</v>
      </c>
      <c r="B954" t="s">
        <v>4221</v>
      </c>
      <c r="C954" t="s">
        <v>4222</v>
      </c>
      <c r="D954" t="s">
        <v>4223</v>
      </c>
      <c r="E954" t="s">
        <v>4223</v>
      </c>
      <c r="G954" t="s">
        <v>1889</v>
      </c>
      <c r="H954">
        <v>0</v>
      </c>
      <c r="I954">
        <v>0</v>
      </c>
      <c r="J954">
        <v>1000</v>
      </c>
      <c r="K954">
        <v>0</v>
      </c>
      <c r="L954">
        <v>3</v>
      </c>
    </row>
    <row r="955" spans="1:13">
      <c r="A955" t="s">
        <v>4224</v>
      </c>
      <c r="B955" t="s">
        <v>4225</v>
      </c>
      <c r="C955" t="s">
        <v>4226</v>
      </c>
      <c r="D955" t="s">
        <v>4227</v>
      </c>
      <c r="E955" t="s">
        <v>4228</v>
      </c>
      <c r="G955" t="s">
        <v>1088</v>
      </c>
      <c r="H955">
        <v>0</v>
      </c>
      <c r="I955">
        <v>0</v>
      </c>
      <c r="J955">
        <v>1000</v>
      </c>
      <c r="K955">
        <v>0</v>
      </c>
      <c r="L955">
        <v>1</v>
      </c>
    </row>
    <row r="956" spans="1:13">
      <c r="A956" t="s">
        <v>4229</v>
      </c>
      <c r="B956" t="s">
        <v>4230</v>
      </c>
      <c r="C956" t="s">
        <v>4231</v>
      </c>
      <c r="D956" t="s">
        <v>4227</v>
      </c>
      <c r="E956" t="s">
        <v>4228</v>
      </c>
      <c r="G956" t="s">
        <v>1088</v>
      </c>
      <c r="H956">
        <v>0</v>
      </c>
      <c r="I956">
        <v>0</v>
      </c>
      <c r="J956">
        <v>1000</v>
      </c>
      <c r="K956">
        <v>0</v>
      </c>
      <c r="L956">
        <v>1</v>
      </c>
    </row>
    <row r="957" spans="1:13">
      <c r="A957" t="s">
        <v>4232</v>
      </c>
      <c r="B957" t="s">
        <v>4233</v>
      </c>
      <c r="C957" t="s">
        <v>4234</v>
      </c>
      <c r="D957" t="s">
        <v>4235</v>
      </c>
      <c r="E957" t="s">
        <v>4236</v>
      </c>
      <c r="F957" t="s">
        <v>4237</v>
      </c>
      <c r="G957" t="s">
        <v>1617</v>
      </c>
      <c r="H957">
        <v>0</v>
      </c>
      <c r="I957">
        <v>0</v>
      </c>
      <c r="J957">
        <v>1000</v>
      </c>
      <c r="K957">
        <v>0</v>
      </c>
      <c r="L957">
        <v>1</v>
      </c>
    </row>
    <row r="958" spans="1:13">
      <c r="A958" t="s">
        <v>4238</v>
      </c>
      <c r="B958" t="s">
        <v>4239</v>
      </c>
      <c r="C958" t="s">
        <v>4240</v>
      </c>
      <c r="D958" t="s">
        <v>4241</v>
      </c>
      <c r="E958" t="s">
        <v>4241</v>
      </c>
      <c r="G958" t="s">
        <v>1889</v>
      </c>
      <c r="H958">
        <v>0</v>
      </c>
      <c r="I958">
        <v>0</v>
      </c>
      <c r="J958">
        <v>1000</v>
      </c>
      <c r="K958">
        <v>0</v>
      </c>
      <c r="L958">
        <v>3</v>
      </c>
    </row>
    <row r="959" spans="1:13">
      <c r="A959" t="s">
        <v>4242</v>
      </c>
      <c r="B959" t="s">
        <v>4243</v>
      </c>
      <c r="C959" t="s">
        <v>4244</v>
      </c>
      <c r="D959" t="s">
        <v>4245</v>
      </c>
      <c r="E959" t="s">
        <v>4245</v>
      </c>
      <c r="G959" t="s">
        <v>3077</v>
      </c>
      <c r="H959">
        <v>1</v>
      </c>
      <c r="I959">
        <v>-1000</v>
      </c>
      <c r="J959">
        <v>1000</v>
      </c>
      <c r="K959">
        <v>0</v>
      </c>
      <c r="L959">
        <v>3</v>
      </c>
      <c r="M959" t="s">
        <v>4246</v>
      </c>
    </row>
    <row r="960" spans="1:13">
      <c r="A960" t="s">
        <v>4247</v>
      </c>
      <c r="B960" t="s">
        <v>4248</v>
      </c>
      <c r="C960" t="s">
        <v>4249</v>
      </c>
      <c r="D960" t="s">
        <v>4245</v>
      </c>
      <c r="E960" t="s">
        <v>4245</v>
      </c>
      <c r="G960" t="s">
        <v>3077</v>
      </c>
      <c r="H960">
        <v>1</v>
      </c>
      <c r="I960">
        <v>-1000</v>
      </c>
      <c r="J960">
        <v>1000</v>
      </c>
      <c r="K960">
        <v>0</v>
      </c>
      <c r="L960">
        <v>3</v>
      </c>
      <c r="M960" t="s">
        <v>4250</v>
      </c>
    </row>
    <row r="961" spans="1:15">
      <c r="A961" t="s">
        <v>4251</v>
      </c>
      <c r="B961" t="s">
        <v>4252</v>
      </c>
      <c r="C961" t="s">
        <v>4253</v>
      </c>
      <c r="D961" t="s">
        <v>4254</v>
      </c>
      <c r="E961" t="s">
        <v>4254</v>
      </c>
      <c r="G961" t="s">
        <v>3077</v>
      </c>
      <c r="H961">
        <v>0</v>
      </c>
      <c r="I961">
        <v>0</v>
      </c>
      <c r="J961">
        <v>1000</v>
      </c>
      <c r="K961">
        <v>0</v>
      </c>
      <c r="L961">
        <v>3</v>
      </c>
      <c r="M961" t="s">
        <v>4255</v>
      </c>
    </row>
    <row r="962" spans="1:15">
      <c r="A962" t="s">
        <v>4256</v>
      </c>
      <c r="B962" t="s">
        <v>4257</v>
      </c>
      <c r="C962" t="s">
        <v>4258</v>
      </c>
      <c r="D962" t="s">
        <v>940</v>
      </c>
      <c r="E962" t="s">
        <v>940</v>
      </c>
      <c r="G962" t="s">
        <v>1129</v>
      </c>
      <c r="H962">
        <v>0</v>
      </c>
      <c r="I962">
        <v>0</v>
      </c>
      <c r="J962">
        <v>1000</v>
      </c>
      <c r="K962">
        <v>0</v>
      </c>
      <c r="L962">
        <v>1</v>
      </c>
      <c r="M962" t="s">
        <v>4259</v>
      </c>
    </row>
    <row r="963" spans="1:15">
      <c r="A963" t="s">
        <v>4260</v>
      </c>
      <c r="B963" t="s">
        <v>4261</v>
      </c>
      <c r="C963" t="s">
        <v>4262</v>
      </c>
      <c r="D963" t="s">
        <v>4263</v>
      </c>
      <c r="E963" t="s">
        <v>4263</v>
      </c>
      <c r="G963" t="s">
        <v>1265</v>
      </c>
      <c r="H963">
        <v>0</v>
      </c>
      <c r="I963">
        <v>0</v>
      </c>
      <c r="J963">
        <v>1000</v>
      </c>
      <c r="K963">
        <v>0</v>
      </c>
      <c r="L963">
        <v>4</v>
      </c>
      <c r="M963" t="s">
        <v>4264</v>
      </c>
    </row>
    <row r="964" spans="1:15">
      <c r="A964" t="s">
        <v>4265</v>
      </c>
      <c r="B964" t="s">
        <v>4266</v>
      </c>
      <c r="C964" t="s">
        <v>4267</v>
      </c>
      <c r="D964" t="s">
        <v>4268</v>
      </c>
      <c r="E964" t="s">
        <v>4269</v>
      </c>
      <c r="F964" t="s">
        <v>4270</v>
      </c>
      <c r="G964" t="s">
        <v>1582</v>
      </c>
      <c r="H964">
        <v>0</v>
      </c>
      <c r="I964">
        <v>0</v>
      </c>
      <c r="J964">
        <v>1000</v>
      </c>
      <c r="K964">
        <v>0</v>
      </c>
      <c r="L964">
        <v>2</v>
      </c>
    </row>
    <row r="965" spans="1:15">
      <c r="A965" t="s">
        <v>4271</v>
      </c>
      <c r="B965" t="s">
        <v>4272</v>
      </c>
      <c r="C965" t="s">
        <v>4273</v>
      </c>
      <c r="D965" t="s">
        <v>4274</v>
      </c>
      <c r="E965" t="s">
        <v>4275</v>
      </c>
      <c r="G965" t="s">
        <v>828</v>
      </c>
      <c r="H965">
        <v>0</v>
      </c>
      <c r="I965">
        <v>0</v>
      </c>
      <c r="J965">
        <v>1000</v>
      </c>
      <c r="K965">
        <v>0</v>
      </c>
      <c r="L965">
        <v>2</v>
      </c>
    </row>
    <row r="966" spans="1:15">
      <c r="A966" t="s">
        <v>4276</v>
      </c>
      <c r="B966" t="s">
        <v>4277</v>
      </c>
      <c r="C966" t="s">
        <v>4278</v>
      </c>
      <c r="D966" t="s">
        <v>4279</v>
      </c>
      <c r="E966" t="s">
        <v>4279</v>
      </c>
      <c r="G966" t="s">
        <v>4280</v>
      </c>
      <c r="H966">
        <v>0</v>
      </c>
      <c r="I966">
        <v>0</v>
      </c>
      <c r="J966">
        <v>1000</v>
      </c>
      <c r="K966">
        <v>0</v>
      </c>
      <c r="L966">
        <v>3</v>
      </c>
      <c r="M966" t="s">
        <v>4281</v>
      </c>
    </row>
    <row r="967" spans="1:15">
      <c r="A967" t="s">
        <v>4282</v>
      </c>
      <c r="B967" t="s">
        <v>4283</v>
      </c>
      <c r="C967" t="s">
        <v>4284</v>
      </c>
      <c r="G967" t="s">
        <v>807</v>
      </c>
      <c r="H967">
        <v>0</v>
      </c>
      <c r="I967">
        <v>0</v>
      </c>
      <c r="J967">
        <v>1000</v>
      </c>
      <c r="K967">
        <v>0</v>
      </c>
      <c r="L967">
        <v>1</v>
      </c>
      <c r="M967" t="s">
        <v>4285</v>
      </c>
    </row>
    <row r="968" spans="1:15">
      <c r="A968" t="s">
        <v>4286</v>
      </c>
      <c r="B968" t="s">
        <v>4287</v>
      </c>
      <c r="C968" t="s">
        <v>4288</v>
      </c>
      <c r="D968" t="s">
        <v>4289</v>
      </c>
      <c r="E968" t="s">
        <v>4289</v>
      </c>
      <c r="F968" t="s">
        <v>4290</v>
      </c>
      <c r="G968" t="s">
        <v>828</v>
      </c>
      <c r="H968">
        <v>0</v>
      </c>
      <c r="I968">
        <v>0</v>
      </c>
      <c r="J968">
        <v>1000</v>
      </c>
      <c r="K968">
        <v>0</v>
      </c>
      <c r="L968">
        <v>2</v>
      </c>
      <c r="M968" t="s">
        <v>4291</v>
      </c>
    </row>
    <row r="969" spans="1:15">
      <c r="A969" t="s">
        <v>4292</v>
      </c>
      <c r="B969" t="s">
        <v>4293</v>
      </c>
      <c r="C969" t="s">
        <v>4294</v>
      </c>
      <c r="D969" t="s">
        <v>4295</v>
      </c>
      <c r="E969" t="s">
        <v>4295</v>
      </c>
      <c r="G969" t="s">
        <v>4280</v>
      </c>
      <c r="H969">
        <v>0</v>
      </c>
      <c r="I969">
        <v>0</v>
      </c>
      <c r="J969">
        <v>1000</v>
      </c>
      <c r="K969">
        <v>0</v>
      </c>
      <c r="L969">
        <v>2</v>
      </c>
      <c r="M969" t="s">
        <v>4296</v>
      </c>
    </row>
    <row r="970" spans="1:15">
      <c r="A970" t="s">
        <v>4297</v>
      </c>
      <c r="B970" t="s">
        <v>4298</v>
      </c>
      <c r="C970" t="s">
        <v>4299</v>
      </c>
      <c r="D970" t="s">
        <v>4300</v>
      </c>
      <c r="E970" t="s">
        <v>4301</v>
      </c>
      <c r="G970" t="s">
        <v>1582</v>
      </c>
      <c r="H970">
        <v>0</v>
      </c>
      <c r="I970">
        <v>0</v>
      </c>
      <c r="J970">
        <v>1000</v>
      </c>
      <c r="K970">
        <v>0</v>
      </c>
      <c r="L970">
        <v>2</v>
      </c>
      <c r="O970" t="s">
        <v>4302</v>
      </c>
    </row>
    <row r="971" spans="1:15">
      <c r="A971" t="s">
        <v>4303</v>
      </c>
      <c r="B971" t="s">
        <v>4304</v>
      </c>
      <c r="C971" t="s">
        <v>4305</v>
      </c>
      <c r="G971" t="s">
        <v>1514</v>
      </c>
      <c r="H971">
        <v>0</v>
      </c>
      <c r="I971">
        <v>0</v>
      </c>
      <c r="J971">
        <v>1000</v>
      </c>
      <c r="K971">
        <v>0</v>
      </c>
      <c r="L971">
        <v>1</v>
      </c>
    </row>
    <row r="972" spans="1:15">
      <c r="A972" t="s">
        <v>4306</v>
      </c>
      <c r="B972" t="s">
        <v>4307</v>
      </c>
      <c r="C972" t="s">
        <v>4308</v>
      </c>
      <c r="D972" t="s">
        <v>4309</v>
      </c>
      <c r="E972" t="s">
        <v>4309</v>
      </c>
      <c r="G972" t="s">
        <v>510</v>
      </c>
      <c r="H972">
        <v>0</v>
      </c>
      <c r="I972">
        <v>0</v>
      </c>
      <c r="J972">
        <v>1000</v>
      </c>
      <c r="K972">
        <v>0</v>
      </c>
      <c r="L972">
        <v>3</v>
      </c>
    </row>
    <row r="973" spans="1:15">
      <c r="A973" t="s">
        <v>4310</v>
      </c>
      <c r="B973" t="s">
        <v>4311</v>
      </c>
      <c r="C973" t="s">
        <v>4312</v>
      </c>
      <c r="D973" t="s">
        <v>4313</v>
      </c>
      <c r="E973" t="s">
        <v>4314</v>
      </c>
      <c r="G973" t="s">
        <v>510</v>
      </c>
      <c r="H973">
        <v>0</v>
      </c>
      <c r="I973">
        <v>0</v>
      </c>
      <c r="J973">
        <v>1000</v>
      </c>
      <c r="K973">
        <v>0</v>
      </c>
      <c r="L973">
        <v>1</v>
      </c>
    </row>
    <row r="974" spans="1:15">
      <c r="A974" t="s">
        <v>4315</v>
      </c>
      <c r="B974" t="s">
        <v>4316</v>
      </c>
      <c r="C974" t="s">
        <v>4317</v>
      </c>
      <c r="G974" t="s">
        <v>514</v>
      </c>
      <c r="H974">
        <v>1</v>
      </c>
      <c r="I974">
        <v>-1000</v>
      </c>
      <c r="J974">
        <v>1000</v>
      </c>
      <c r="K974">
        <v>0</v>
      </c>
      <c r="L974">
        <v>1</v>
      </c>
    </row>
    <row r="975" spans="1:15">
      <c r="A975" t="s">
        <v>4318</v>
      </c>
      <c r="B975" t="s">
        <v>4319</v>
      </c>
      <c r="C975" t="s">
        <v>4320</v>
      </c>
      <c r="D975" t="s">
        <v>4321</v>
      </c>
      <c r="E975" t="s">
        <v>4322</v>
      </c>
      <c r="G975" t="s">
        <v>807</v>
      </c>
      <c r="H975">
        <v>1</v>
      </c>
      <c r="I975">
        <v>-1000</v>
      </c>
      <c r="J975">
        <v>1000</v>
      </c>
      <c r="K975">
        <v>0</v>
      </c>
      <c r="L975">
        <v>4</v>
      </c>
      <c r="M975" t="s">
        <v>4323</v>
      </c>
    </row>
    <row r="976" spans="1:15">
      <c r="A976" t="s">
        <v>4324</v>
      </c>
      <c r="B976" t="s">
        <v>4325</v>
      </c>
      <c r="C976" t="s">
        <v>4326</v>
      </c>
      <c r="D976" t="s">
        <v>4321</v>
      </c>
      <c r="E976" t="s">
        <v>4322</v>
      </c>
      <c r="G976" t="s">
        <v>1502</v>
      </c>
      <c r="H976">
        <v>1</v>
      </c>
      <c r="I976">
        <v>-1000</v>
      </c>
      <c r="J976">
        <v>1000</v>
      </c>
      <c r="K976">
        <v>0</v>
      </c>
      <c r="L976">
        <v>4</v>
      </c>
      <c r="M976" t="s">
        <v>4323</v>
      </c>
    </row>
    <row r="977" spans="1:13">
      <c r="A977" t="s">
        <v>4327</v>
      </c>
      <c r="B977" t="s">
        <v>4328</v>
      </c>
      <c r="C977" t="s">
        <v>4329</v>
      </c>
      <c r="D977" t="s">
        <v>4321</v>
      </c>
      <c r="E977" t="s">
        <v>4322</v>
      </c>
      <c r="G977" t="s">
        <v>1502</v>
      </c>
      <c r="H977">
        <v>1</v>
      </c>
      <c r="I977">
        <v>-1000</v>
      </c>
      <c r="J977">
        <v>1000</v>
      </c>
      <c r="K977">
        <v>0</v>
      </c>
      <c r="L977">
        <v>4</v>
      </c>
      <c r="M977" t="s">
        <v>4323</v>
      </c>
    </row>
    <row r="978" spans="1:13">
      <c r="A978" t="s">
        <v>4330</v>
      </c>
      <c r="B978" t="s">
        <v>4331</v>
      </c>
      <c r="C978" t="s">
        <v>4332</v>
      </c>
      <c r="D978" t="s">
        <v>4321</v>
      </c>
      <c r="E978" t="s">
        <v>4322</v>
      </c>
      <c r="G978" t="s">
        <v>1502</v>
      </c>
      <c r="H978">
        <v>1</v>
      </c>
      <c r="I978">
        <v>-1000</v>
      </c>
      <c r="J978">
        <v>1000</v>
      </c>
      <c r="K978">
        <v>0</v>
      </c>
      <c r="L978">
        <v>4</v>
      </c>
      <c r="M978" t="s">
        <v>4323</v>
      </c>
    </row>
    <row r="979" spans="1:13">
      <c r="A979" t="s">
        <v>4333</v>
      </c>
      <c r="B979" t="s">
        <v>4334</v>
      </c>
      <c r="C979" t="s">
        <v>4335</v>
      </c>
      <c r="D979" t="s">
        <v>4321</v>
      </c>
      <c r="E979" t="s">
        <v>4322</v>
      </c>
      <c r="G979" t="s">
        <v>807</v>
      </c>
      <c r="H979">
        <v>1</v>
      </c>
      <c r="I979">
        <v>-1000</v>
      </c>
      <c r="J979">
        <v>1000</v>
      </c>
      <c r="K979">
        <v>0</v>
      </c>
      <c r="L979">
        <v>4</v>
      </c>
      <c r="M979" t="s">
        <v>4323</v>
      </c>
    </row>
    <row r="980" spans="1:13">
      <c r="A980" t="s">
        <v>4336</v>
      </c>
      <c r="B980" t="s">
        <v>4337</v>
      </c>
      <c r="C980" t="s">
        <v>4338</v>
      </c>
      <c r="D980" t="s">
        <v>4321</v>
      </c>
      <c r="E980" t="s">
        <v>4322</v>
      </c>
      <c r="G980" t="s">
        <v>1502</v>
      </c>
      <c r="H980">
        <v>1</v>
      </c>
      <c r="I980">
        <v>-1000</v>
      </c>
      <c r="J980">
        <v>1000</v>
      </c>
      <c r="K980">
        <v>0</v>
      </c>
      <c r="L980">
        <v>4</v>
      </c>
      <c r="M980" t="s">
        <v>4323</v>
      </c>
    </row>
    <row r="981" spans="1:13">
      <c r="A981" t="s">
        <v>4339</v>
      </c>
      <c r="B981" t="s">
        <v>4340</v>
      </c>
      <c r="C981" t="s">
        <v>4341</v>
      </c>
      <c r="D981" t="s">
        <v>4321</v>
      </c>
      <c r="E981" t="s">
        <v>4322</v>
      </c>
      <c r="G981" t="s">
        <v>1502</v>
      </c>
      <c r="H981">
        <v>1</v>
      </c>
      <c r="I981">
        <v>-1000</v>
      </c>
      <c r="J981">
        <v>1000</v>
      </c>
      <c r="K981">
        <v>0</v>
      </c>
      <c r="L981">
        <v>4</v>
      </c>
      <c r="M981" t="s">
        <v>4323</v>
      </c>
    </row>
    <row r="982" spans="1:13">
      <c r="A982" t="s">
        <v>4342</v>
      </c>
      <c r="B982" t="s">
        <v>4343</v>
      </c>
      <c r="C982" t="s">
        <v>4344</v>
      </c>
      <c r="D982" t="s">
        <v>4321</v>
      </c>
      <c r="E982" t="s">
        <v>4322</v>
      </c>
      <c r="G982" t="s">
        <v>807</v>
      </c>
      <c r="H982">
        <v>1</v>
      </c>
      <c r="I982">
        <v>-1000</v>
      </c>
      <c r="J982">
        <v>1000</v>
      </c>
      <c r="K982">
        <v>0</v>
      </c>
      <c r="L982">
        <v>4</v>
      </c>
      <c r="M982" t="s">
        <v>4323</v>
      </c>
    </row>
    <row r="983" spans="1:13">
      <c r="A983" t="s">
        <v>4345</v>
      </c>
      <c r="B983" t="s">
        <v>4346</v>
      </c>
      <c r="C983" t="s">
        <v>4347</v>
      </c>
      <c r="D983" t="s">
        <v>4348</v>
      </c>
      <c r="E983" t="s">
        <v>4348</v>
      </c>
      <c r="G983" t="s">
        <v>1575</v>
      </c>
      <c r="H983">
        <v>0</v>
      </c>
      <c r="I983">
        <v>0</v>
      </c>
      <c r="J983">
        <v>1000</v>
      </c>
      <c r="K983">
        <v>0</v>
      </c>
      <c r="L983">
        <v>1</v>
      </c>
      <c r="M983" t="s">
        <v>4349</v>
      </c>
    </row>
    <row r="984" spans="1:13">
      <c r="A984" t="s">
        <v>4350</v>
      </c>
      <c r="B984" t="s">
        <v>4351</v>
      </c>
      <c r="C984" t="s">
        <v>4352</v>
      </c>
      <c r="G984" t="s">
        <v>514</v>
      </c>
      <c r="H984">
        <v>1</v>
      </c>
      <c r="I984">
        <v>-1000</v>
      </c>
      <c r="J984">
        <v>1000</v>
      </c>
      <c r="K984">
        <v>0</v>
      </c>
      <c r="L984">
        <v>1</v>
      </c>
    </row>
    <row r="985" spans="1:13">
      <c r="A985" t="s">
        <v>4353</v>
      </c>
      <c r="B985" t="s">
        <v>4354</v>
      </c>
      <c r="C985" t="s">
        <v>4355</v>
      </c>
      <c r="D985" t="s">
        <v>4356</v>
      </c>
      <c r="E985" t="s">
        <v>4356</v>
      </c>
      <c r="G985" t="s">
        <v>510</v>
      </c>
      <c r="H985">
        <v>1</v>
      </c>
      <c r="I985">
        <v>-1000</v>
      </c>
      <c r="J985">
        <v>1000</v>
      </c>
      <c r="K985">
        <v>0</v>
      </c>
      <c r="L985">
        <v>3</v>
      </c>
    </row>
    <row r="986" spans="1:13">
      <c r="A986" t="s">
        <v>4357</v>
      </c>
      <c r="B986" t="s">
        <v>4358</v>
      </c>
      <c r="C986" t="s">
        <v>4359</v>
      </c>
      <c r="D986" t="s">
        <v>1725</v>
      </c>
      <c r="E986" t="s">
        <v>1726</v>
      </c>
      <c r="G986" t="s">
        <v>1175</v>
      </c>
      <c r="H986">
        <v>0</v>
      </c>
      <c r="I986">
        <v>0</v>
      </c>
      <c r="J986">
        <v>1000</v>
      </c>
      <c r="K986">
        <v>0</v>
      </c>
      <c r="L986">
        <v>2</v>
      </c>
    </row>
    <row r="987" spans="1:13">
      <c r="A987" t="s">
        <v>4360</v>
      </c>
      <c r="B987" t="s">
        <v>4361</v>
      </c>
      <c r="C987" t="s">
        <v>4362</v>
      </c>
      <c r="G987" t="s">
        <v>514</v>
      </c>
      <c r="H987">
        <v>1</v>
      </c>
      <c r="I987">
        <v>-1000</v>
      </c>
      <c r="J987">
        <v>1000</v>
      </c>
      <c r="K987">
        <v>0</v>
      </c>
    </row>
    <row r="988" spans="1:13">
      <c r="A988" t="s">
        <v>4363</v>
      </c>
      <c r="B988" t="s">
        <v>4364</v>
      </c>
      <c r="C988" t="s">
        <v>4365</v>
      </c>
      <c r="D988" t="s">
        <v>1864</v>
      </c>
      <c r="E988" t="s">
        <v>1864</v>
      </c>
      <c r="G988" t="s">
        <v>510</v>
      </c>
      <c r="H988">
        <v>0</v>
      </c>
      <c r="I988">
        <v>0</v>
      </c>
      <c r="J988">
        <v>1000</v>
      </c>
      <c r="K988">
        <v>0</v>
      </c>
      <c r="L988">
        <v>3</v>
      </c>
    </row>
    <row r="989" spans="1:13">
      <c r="A989" t="s">
        <v>4366</v>
      </c>
      <c r="B989" t="s">
        <v>4367</v>
      </c>
      <c r="C989" t="s">
        <v>4368</v>
      </c>
      <c r="D989" t="s">
        <v>4369</v>
      </c>
      <c r="E989" t="s">
        <v>4369</v>
      </c>
      <c r="G989" t="s">
        <v>4280</v>
      </c>
      <c r="H989">
        <v>0</v>
      </c>
      <c r="I989">
        <v>0</v>
      </c>
      <c r="J989">
        <v>1000</v>
      </c>
      <c r="K989">
        <v>0</v>
      </c>
      <c r="L989">
        <v>2</v>
      </c>
      <c r="M989" t="s">
        <v>4370</v>
      </c>
    </row>
    <row r="990" spans="1:13">
      <c r="A990" t="s">
        <v>4371</v>
      </c>
      <c r="B990" t="s">
        <v>4372</v>
      </c>
      <c r="C990" t="s">
        <v>4373</v>
      </c>
      <c r="D990" t="s">
        <v>1383</v>
      </c>
      <c r="E990" t="s">
        <v>1383</v>
      </c>
      <c r="G990" t="s">
        <v>4280</v>
      </c>
      <c r="H990">
        <v>0</v>
      </c>
      <c r="I990">
        <v>0</v>
      </c>
      <c r="J990">
        <v>1000</v>
      </c>
      <c r="K990">
        <v>0</v>
      </c>
      <c r="L990">
        <v>2</v>
      </c>
      <c r="M990" t="s">
        <v>4374</v>
      </c>
    </row>
    <row r="991" spans="1:13">
      <c r="A991" t="s">
        <v>4375</v>
      </c>
      <c r="B991" t="s">
        <v>4376</v>
      </c>
      <c r="C991" t="s">
        <v>4377</v>
      </c>
      <c r="G991" t="s">
        <v>807</v>
      </c>
      <c r="H991">
        <v>0</v>
      </c>
      <c r="I991">
        <v>0</v>
      </c>
      <c r="J991">
        <v>1000</v>
      </c>
      <c r="K991">
        <v>0</v>
      </c>
      <c r="L991">
        <v>1</v>
      </c>
    </row>
    <row r="992" spans="1:13">
      <c r="A992" t="s">
        <v>4378</v>
      </c>
      <c r="B992" t="s">
        <v>4379</v>
      </c>
      <c r="C992" t="s">
        <v>4380</v>
      </c>
      <c r="D992" t="s">
        <v>4369</v>
      </c>
      <c r="E992" t="s">
        <v>4369</v>
      </c>
      <c r="G992" t="s">
        <v>4280</v>
      </c>
      <c r="H992">
        <v>1</v>
      </c>
      <c r="I992">
        <v>-1000</v>
      </c>
      <c r="J992">
        <v>1000</v>
      </c>
      <c r="K992">
        <v>0</v>
      </c>
      <c r="L992">
        <v>2</v>
      </c>
      <c r="M992" t="s">
        <v>4381</v>
      </c>
    </row>
    <row r="993" spans="1:13">
      <c r="A993" t="s">
        <v>4382</v>
      </c>
      <c r="B993" t="s">
        <v>4383</v>
      </c>
      <c r="C993" t="s">
        <v>4384</v>
      </c>
      <c r="D993" t="s">
        <v>4385</v>
      </c>
      <c r="E993" t="s">
        <v>4385</v>
      </c>
      <c r="F993" t="s">
        <v>4386</v>
      </c>
      <c r="G993" t="s">
        <v>860</v>
      </c>
      <c r="H993">
        <v>0</v>
      </c>
      <c r="I993">
        <v>0</v>
      </c>
      <c r="J993">
        <v>1000</v>
      </c>
      <c r="K993">
        <v>0</v>
      </c>
      <c r="L993">
        <v>3</v>
      </c>
    </row>
    <row r="994" spans="1:13">
      <c r="A994" t="s">
        <v>4387</v>
      </c>
      <c r="B994" t="s">
        <v>4388</v>
      </c>
      <c r="C994" t="s">
        <v>4389</v>
      </c>
      <c r="D994" t="s">
        <v>4390</v>
      </c>
      <c r="E994" t="s">
        <v>4390</v>
      </c>
      <c r="G994" t="s">
        <v>1514</v>
      </c>
      <c r="H994">
        <v>0</v>
      </c>
      <c r="I994">
        <v>0</v>
      </c>
      <c r="J994">
        <v>1000</v>
      </c>
      <c r="K994">
        <v>0</v>
      </c>
      <c r="L994">
        <v>3</v>
      </c>
      <c r="M994" t="s">
        <v>4391</v>
      </c>
    </row>
    <row r="995" spans="1:13">
      <c r="A995" t="s">
        <v>4392</v>
      </c>
      <c r="B995" t="s">
        <v>4393</v>
      </c>
      <c r="C995" t="s">
        <v>4394</v>
      </c>
      <c r="D995" t="s">
        <v>4395</v>
      </c>
      <c r="E995" t="s">
        <v>4395</v>
      </c>
      <c r="G995" t="s">
        <v>1957</v>
      </c>
      <c r="H995">
        <v>1</v>
      </c>
      <c r="I995">
        <v>-1000</v>
      </c>
      <c r="J995">
        <v>1000</v>
      </c>
      <c r="K995">
        <v>0</v>
      </c>
      <c r="L995">
        <v>3</v>
      </c>
    </row>
    <row r="996" spans="1:13">
      <c r="A996" t="s">
        <v>4396</v>
      </c>
      <c r="B996" t="s">
        <v>4397</v>
      </c>
      <c r="C996" t="s">
        <v>4398</v>
      </c>
      <c r="G996" t="s">
        <v>514</v>
      </c>
      <c r="H996">
        <v>1</v>
      </c>
      <c r="I996">
        <v>-1000</v>
      </c>
      <c r="J996">
        <v>1000</v>
      </c>
      <c r="K996">
        <v>0</v>
      </c>
      <c r="L996">
        <v>1</v>
      </c>
    </row>
    <row r="997" spans="1:13">
      <c r="A997" t="s">
        <v>4399</v>
      </c>
      <c r="B997" t="s">
        <v>4400</v>
      </c>
      <c r="C997" t="s">
        <v>4401</v>
      </c>
      <c r="D997" t="s">
        <v>4402</v>
      </c>
      <c r="E997" t="s">
        <v>4403</v>
      </c>
      <c r="G997" t="s">
        <v>1582</v>
      </c>
      <c r="H997">
        <v>0</v>
      </c>
      <c r="I997">
        <v>0</v>
      </c>
      <c r="J997">
        <v>1000</v>
      </c>
      <c r="K997">
        <v>0</v>
      </c>
      <c r="L997">
        <v>4</v>
      </c>
      <c r="M997" t="s">
        <v>4404</v>
      </c>
    </row>
    <row r="998" spans="1:13">
      <c r="A998" t="s">
        <v>4405</v>
      </c>
      <c r="B998" t="s">
        <v>4406</v>
      </c>
      <c r="C998" t="s">
        <v>4407</v>
      </c>
      <c r="D998" t="s">
        <v>4395</v>
      </c>
      <c r="E998" t="s">
        <v>4395</v>
      </c>
      <c r="G998" t="s">
        <v>1957</v>
      </c>
      <c r="H998">
        <v>0</v>
      </c>
      <c r="I998">
        <v>0</v>
      </c>
      <c r="J998">
        <v>1000</v>
      </c>
      <c r="K998">
        <v>0</v>
      </c>
      <c r="L998">
        <v>3</v>
      </c>
    </row>
    <row r="999" spans="1:13">
      <c r="A999" t="s">
        <v>4408</v>
      </c>
      <c r="B999" t="s">
        <v>4409</v>
      </c>
      <c r="C999" t="s">
        <v>4410</v>
      </c>
      <c r="G999" t="s">
        <v>514</v>
      </c>
      <c r="H999">
        <v>1</v>
      </c>
      <c r="I999">
        <v>-1000</v>
      </c>
      <c r="J999">
        <v>1000</v>
      </c>
      <c r="K999">
        <v>0</v>
      </c>
      <c r="L999">
        <v>1</v>
      </c>
    </row>
    <row r="1000" spans="1:13">
      <c r="A1000" t="s">
        <v>4411</v>
      </c>
      <c r="B1000" t="s">
        <v>4412</v>
      </c>
      <c r="C1000" t="s">
        <v>4413</v>
      </c>
      <c r="D1000" t="s">
        <v>4414</v>
      </c>
      <c r="E1000" t="s">
        <v>4414</v>
      </c>
      <c r="G1000" t="s">
        <v>1502</v>
      </c>
      <c r="H1000">
        <v>0</v>
      </c>
      <c r="I1000">
        <v>0</v>
      </c>
      <c r="J1000">
        <v>1000</v>
      </c>
      <c r="K1000">
        <v>0</v>
      </c>
      <c r="L1000">
        <v>2</v>
      </c>
      <c r="M1000" t="s">
        <v>4415</v>
      </c>
    </row>
    <row r="1001" spans="1:13">
      <c r="A1001" t="s">
        <v>4416</v>
      </c>
      <c r="B1001" t="s">
        <v>4417</v>
      </c>
      <c r="C1001" t="s">
        <v>4418</v>
      </c>
      <c r="D1001" t="s">
        <v>4414</v>
      </c>
      <c r="E1001" t="s">
        <v>4414</v>
      </c>
      <c r="G1001" t="s">
        <v>807</v>
      </c>
      <c r="H1001">
        <v>0</v>
      </c>
      <c r="I1001">
        <v>0</v>
      </c>
      <c r="J1001">
        <v>1000</v>
      </c>
      <c r="K1001">
        <v>0</v>
      </c>
      <c r="L1001">
        <v>2</v>
      </c>
      <c r="M1001" t="s">
        <v>4415</v>
      </c>
    </row>
    <row r="1002" spans="1:13">
      <c r="A1002" t="s">
        <v>4419</v>
      </c>
      <c r="B1002" t="s">
        <v>4420</v>
      </c>
      <c r="C1002" t="s">
        <v>4421</v>
      </c>
      <c r="D1002" t="s">
        <v>4414</v>
      </c>
      <c r="E1002" t="s">
        <v>4414</v>
      </c>
      <c r="G1002" t="s">
        <v>807</v>
      </c>
      <c r="H1002">
        <v>0</v>
      </c>
      <c r="I1002">
        <v>0</v>
      </c>
      <c r="J1002">
        <v>1000</v>
      </c>
      <c r="K1002">
        <v>0</v>
      </c>
      <c r="L1002">
        <v>2</v>
      </c>
      <c r="M1002" t="s">
        <v>4415</v>
      </c>
    </row>
    <row r="1003" spans="1:13">
      <c r="A1003" t="s">
        <v>4422</v>
      </c>
      <c r="B1003" t="s">
        <v>4423</v>
      </c>
      <c r="C1003" t="s">
        <v>4424</v>
      </c>
      <c r="D1003" t="s">
        <v>4414</v>
      </c>
      <c r="E1003" t="s">
        <v>4414</v>
      </c>
      <c r="G1003" t="s">
        <v>1502</v>
      </c>
      <c r="H1003">
        <v>0</v>
      </c>
      <c r="I1003">
        <v>0</v>
      </c>
      <c r="J1003">
        <v>1000</v>
      </c>
      <c r="K1003">
        <v>0</v>
      </c>
      <c r="L1003">
        <v>2</v>
      </c>
      <c r="M1003" t="s">
        <v>4415</v>
      </c>
    </row>
    <row r="1004" spans="1:13">
      <c r="A1004" t="s">
        <v>4425</v>
      </c>
      <c r="B1004" t="s">
        <v>4426</v>
      </c>
      <c r="C1004" t="s">
        <v>4427</v>
      </c>
      <c r="D1004" t="s">
        <v>4414</v>
      </c>
      <c r="E1004" t="s">
        <v>4414</v>
      </c>
      <c r="G1004" t="s">
        <v>1502</v>
      </c>
      <c r="H1004">
        <v>0</v>
      </c>
      <c r="I1004">
        <v>0</v>
      </c>
      <c r="J1004">
        <v>1000</v>
      </c>
      <c r="K1004">
        <v>0</v>
      </c>
      <c r="L1004">
        <v>2</v>
      </c>
      <c r="M1004" t="s">
        <v>4415</v>
      </c>
    </row>
    <row r="1005" spans="1:13">
      <c r="A1005" t="s">
        <v>4428</v>
      </c>
      <c r="B1005" t="s">
        <v>4429</v>
      </c>
      <c r="C1005" t="s">
        <v>4430</v>
      </c>
      <c r="D1005" t="s">
        <v>4414</v>
      </c>
      <c r="E1005" t="s">
        <v>4414</v>
      </c>
      <c r="G1005" t="s">
        <v>1502</v>
      </c>
      <c r="H1005">
        <v>0</v>
      </c>
      <c r="I1005">
        <v>0</v>
      </c>
      <c r="J1005">
        <v>1000</v>
      </c>
      <c r="K1005">
        <v>0</v>
      </c>
      <c r="L1005">
        <v>2</v>
      </c>
      <c r="M1005" t="s">
        <v>4415</v>
      </c>
    </row>
    <row r="1006" spans="1:13">
      <c r="A1006" t="s">
        <v>4431</v>
      </c>
      <c r="B1006" t="s">
        <v>4432</v>
      </c>
      <c r="C1006" t="s">
        <v>4433</v>
      </c>
      <c r="D1006" t="s">
        <v>4414</v>
      </c>
      <c r="E1006" t="s">
        <v>4414</v>
      </c>
      <c r="G1006" t="s">
        <v>1502</v>
      </c>
      <c r="H1006">
        <v>0</v>
      </c>
      <c r="I1006">
        <v>0</v>
      </c>
      <c r="J1006">
        <v>1000</v>
      </c>
      <c r="K1006">
        <v>0</v>
      </c>
      <c r="L1006">
        <v>2</v>
      </c>
      <c r="M1006" t="s">
        <v>4415</v>
      </c>
    </row>
    <row r="1007" spans="1:13">
      <c r="A1007" t="s">
        <v>4434</v>
      </c>
      <c r="B1007" t="s">
        <v>4435</v>
      </c>
      <c r="C1007" t="s">
        <v>4436</v>
      </c>
      <c r="D1007" t="s">
        <v>4414</v>
      </c>
      <c r="E1007" t="s">
        <v>4414</v>
      </c>
      <c r="G1007" t="s">
        <v>1502</v>
      </c>
      <c r="H1007">
        <v>0</v>
      </c>
      <c r="I1007">
        <v>0</v>
      </c>
      <c r="J1007">
        <v>1000</v>
      </c>
      <c r="K1007">
        <v>0</v>
      </c>
      <c r="L1007">
        <v>2</v>
      </c>
      <c r="M1007" t="s">
        <v>4415</v>
      </c>
    </row>
    <row r="1008" spans="1:13">
      <c r="A1008" t="s">
        <v>4437</v>
      </c>
      <c r="B1008" t="s">
        <v>4438</v>
      </c>
      <c r="C1008" t="s">
        <v>4439</v>
      </c>
      <c r="D1008" t="s">
        <v>4414</v>
      </c>
      <c r="E1008" t="s">
        <v>4414</v>
      </c>
      <c r="G1008" t="s">
        <v>807</v>
      </c>
      <c r="H1008">
        <v>0</v>
      </c>
      <c r="I1008">
        <v>0</v>
      </c>
      <c r="J1008">
        <v>1000</v>
      </c>
      <c r="K1008">
        <v>0</v>
      </c>
      <c r="L1008">
        <v>2</v>
      </c>
      <c r="M1008" t="s">
        <v>4415</v>
      </c>
    </row>
    <row r="1009" spans="1:13">
      <c r="A1009" t="s">
        <v>4440</v>
      </c>
      <c r="B1009" t="s">
        <v>4441</v>
      </c>
      <c r="C1009" t="s">
        <v>4442</v>
      </c>
      <c r="D1009" t="s">
        <v>4414</v>
      </c>
      <c r="E1009" t="s">
        <v>4414</v>
      </c>
      <c r="G1009" t="s">
        <v>807</v>
      </c>
      <c r="H1009">
        <v>0</v>
      </c>
      <c r="I1009">
        <v>0</v>
      </c>
      <c r="J1009">
        <v>1000</v>
      </c>
      <c r="K1009">
        <v>0</v>
      </c>
      <c r="L1009">
        <v>2</v>
      </c>
      <c r="M1009" t="s">
        <v>4415</v>
      </c>
    </row>
    <row r="1010" spans="1:13">
      <c r="A1010" t="s">
        <v>4443</v>
      </c>
      <c r="B1010" t="s">
        <v>4444</v>
      </c>
      <c r="C1010" t="s">
        <v>4445</v>
      </c>
      <c r="D1010" t="s">
        <v>4414</v>
      </c>
      <c r="E1010" t="s">
        <v>4414</v>
      </c>
      <c r="G1010" t="s">
        <v>807</v>
      </c>
      <c r="H1010">
        <v>0</v>
      </c>
      <c r="I1010">
        <v>0</v>
      </c>
      <c r="J1010">
        <v>1000</v>
      </c>
      <c r="K1010">
        <v>0</v>
      </c>
      <c r="L1010">
        <v>2</v>
      </c>
      <c r="M1010" t="s">
        <v>4415</v>
      </c>
    </row>
    <row r="1011" spans="1:13">
      <c r="A1011" t="s">
        <v>4446</v>
      </c>
      <c r="B1011" t="s">
        <v>4447</v>
      </c>
      <c r="C1011" t="s">
        <v>4448</v>
      </c>
      <c r="D1011" t="s">
        <v>4414</v>
      </c>
      <c r="E1011" t="s">
        <v>4414</v>
      </c>
      <c r="G1011" t="s">
        <v>807</v>
      </c>
      <c r="H1011">
        <v>0</v>
      </c>
      <c r="I1011">
        <v>0</v>
      </c>
      <c r="J1011">
        <v>1000</v>
      </c>
      <c r="K1011">
        <v>0</v>
      </c>
      <c r="L1011">
        <v>2</v>
      </c>
      <c r="M1011" t="s">
        <v>4415</v>
      </c>
    </row>
    <row r="1012" spans="1:13">
      <c r="A1012" t="s">
        <v>4449</v>
      </c>
      <c r="B1012" t="s">
        <v>4450</v>
      </c>
      <c r="C1012" t="s">
        <v>4451</v>
      </c>
      <c r="D1012" t="s">
        <v>4452</v>
      </c>
      <c r="E1012" t="s">
        <v>4452</v>
      </c>
      <c r="G1012" t="s">
        <v>807</v>
      </c>
      <c r="H1012">
        <v>0</v>
      </c>
      <c r="I1012">
        <v>0</v>
      </c>
      <c r="J1012">
        <v>1000</v>
      </c>
      <c r="K1012">
        <v>0</v>
      </c>
      <c r="L1012">
        <v>4</v>
      </c>
      <c r="M1012" t="s">
        <v>4453</v>
      </c>
    </row>
    <row r="1013" spans="1:13">
      <c r="A1013" t="s">
        <v>4454</v>
      </c>
      <c r="B1013" t="s">
        <v>4455</v>
      </c>
      <c r="C1013" t="s">
        <v>4456</v>
      </c>
      <c r="D1013" t="s">
        <v>4457</v>
      </c>
      <c r="E1013" t="s">
        <v>4457</v>
      </c>
      <c r="G1013" t="s">
        <v>2376</v>
      </c>
      <c r="H1013">
        <v>0</v>
      </c>
      <c r="I1013">
        <v>0</v>
      </c>
      <c r="J1013">
        <v>1000</v>
      </c>
      <c r="K1013">
        <v>0</v>
      </c>
      <c r="L1013">
        <v>3</v>
      </c>
      <c r="M1013" t="s">
        <v>4458</v>
      </c>
    </row>
    <row r="1014" spans="1:13">
      <c r="A1014" t="s">
        <v>4459</v>
      </c>
      <c r="B1014" t="s">
        <v>4460</v>
      </c>
      <c r="C1014" t="s">
        <v>4461</v>
      </c>
      <c r="D1014" t="s">
        <v>4457</v>
      </c>
      <c r="E1014" t="s">
        <v>4457</v>
      </c>
      <c r="G1014" t="s">
        <v>2376</v>
      </c>
      <c r="H1014">
        <v>0</v>
      </c>
      <c r="I1014">
        <v>0</v>
      </c>
      <c r="J1014">
        <v>1000</v>
      </c>
      <c r="K1014">
        <v>0</v>
      </c>
      <c r="L1014">
        <v>3</v>
      </c>
      <c r="M1014" t="s">
        <v>4458</v>
      </c>
    </row>
    <row r="1015" spans="1:13">
      <c r="A1015" t="s">
        <v>4462</v>
      </c>
      <c r="B1015" t="s">
        <v>4463</v>
      </c>
      <c r="C1015" t="s">
        <v>4464</v>
      </c>
      <c r="D1015" t="s">
        <v>4452</v>
      </c>
      <c r="E1015" t="s">
        <v>4452</v>
      </c>
      <c r="G1015" t="s">
        <v>807</v>
      </c>
      <c r="H1015">
        <v>0</v>
      </c>
      <c r="I1015">
        <v>0</v>
      </c>
      <c r="J1015">
        <v>1000</v>
      </c>
      <c r="K1015">
        <v>0</v>
      </c>
      <c r="L1015">
        <v>4</v>
      </c>
      <c r="M1015" t="s">
        <v>4453</v>
      </c>
    </row>
    <row r="1016" spans="1:13">
      <c r="A1016" t="s">
        <v>4465</v>
      </c>
      <c r="B1016" t="s">
        <v>4466</v>
      </c>
      <c r="C1016" t="s">
        <v>4467</v>
      </c>
      <c r="D1016" t="s">
        <v>4452</v>
      </c>
      <c r="E1016" t="s">
        <v>4452</v>
      </c>
      <c r="G1016" t="s">
        <v>1502</v>
      </c>
      <c r="H1016">
        <v>0</v>
      </c>
      <c r="I1016">
        <v>0</v>
      </c>
      <c r="J1016">
        <v>1000</v>
      </c>
      <c r="K1016">
        <v>0</v>
      </c>
      <c r="L1016">
        <v>4</v>
      </c>
      <c r="M1016" t="s">
        <v>4468</v>
      </c>
    </row>
    <row r="1017" spans="1:13">
      <c r="A1017" t="s">
        <v>4469</v>
      </c>
      <c r="B1017" t="s">
        <v>4470</v>
      </c>
      <c r="C1017" t="s">
        <v>4471</v>
      </c>
      <c r="D1017" t="s">
        <v>4452</v>
      </c>
      <c r="E1017" t="s">
        <v>4452</v>
      </c>
      <c r="G1017" t="s">
        <v>1502</v>
      </c>
      <c r="H1017">
        <v>0</v>
      </c>
      <c r="I1017">
        <v>0</v>
      </c>
      <c r="J1017">
        <v>1000</v>
      </c>
      <c r="K1017">
        <v>0</v>
      </c>
      <c r="L1017">
        <v>4</v>
      </c>
      <c r="M1017" t="s">
        <v>4453</v>
      </c>
    </row>
    <row r="1018" spans="1:13">
      <c r="A1018" t="s">
        <v>4472</v>
      </c>
      <c r="B1018" t="s">
        <v>4473</v>
      </c>
      <c r="C1018" t="s">
        <v>4474</v>
      </c>
      <c r="D1018" t="s">
        <v>4452</v>
      </c>
      <c r="E1018" t="s">
        <v>4452</v>
      </c>
      <c r="G1018" t="s">
        <v>807</v>
      </c>
      <c r="H1018">
        <v>0</v>
      </c>
      <c r="I1018">
        <v>0</v>
      </c>
      <c r="J1018">
        <v>1000</v>
      </c>
      <c r="K1018">
        <v>0</v>
      </c>
      <c r="L1018">
        <v>4</v>
      </c>
      <c r="M1018" t="s">
        <v>4453</v>
      </c>
    </row>
    <row r="1019" spans="1:13">
      <c r="A1019" t="s">
        <v>4475</v>
      </c>
      <c r="B1019" t="s">
        <v>4476</v>
      </c>
      <c r="C1019" t="s">
        <v>4477</v>
      </c>
      <c r="D1019" t="s">
        <v>4452</v>
      </c>
      <c r="E1019" t="s">
        <v>4452</v>
      </c>
      <c r="G1019" t="s">
        <v>807</v>
      </c>
      <c r="H1019">
        <v>0</v>
      </c>
      <c r="I1019">
        <v>0</v>
      </c>
      <c r="J1019">
        <v>1000</v>
      </c>
      <c r="K1019">
        <v>0</v>
      </c>
      <c r="L1019">
        <v>4</v>
      </c>
      <c r="M1019" t="s">
        <v>4453</v>
      </c>
    </row>
    <row r="1020" spans="1:13">
      <c r="A1020" t="s">
        <v>4478</v>
      </c>
      <c r="B1020" t="s">
        <v>4479</v>
      </c>
      <c r="C1020" t="s">
        <v>4480</v>
      </c>
      <c r="D1020" t="s">
        <v>4452</v>
      </c>
      <c r="E1020" t="s">
        <v>4452</v>
      </c>
      <c r="G1020" t="s">
        <v>1502</v>
      </c>
      <c r="H1020">
        <v>0</v>
      </c>
      <c r="I1020">
        <v>0</v>
      </c>
      <c r="J1020">
        <v>1000</v>
      </c>
      <c r="K1020">
        <v>0</v>
      </c>
      <c r="L1020">
        <v>4</v>
      </c>
      <c r="M1020" t="s">
        <v>4481</v>
      </c>
    </row>
    <row r="1021" spans="1:13">
      <c r="A1021" t="s">
        <v>4482</v>
      </c>
      <c r="B1021" t="s">
        <v>4483</v>
      </c>
      <c r="C1021" t="s">
        <v>4484</v>
      </c>
      <c r="D1021" t="s">
        <v>4452</v>
      </c>
      <c r="E1021" t="s">
        <v>4452</v>
      </c>
      <c r="G1021" t="s">
        <v>1502</v>
      </c>
      <c r="H1021">
        <v>0</v>
      </c>
      <c r="I1021">
        <v>0</v>
      </c>
      <c r="J1021">
        <v>1000</v>
      </c>
      <c r="K1021">
        <v>0</v>
      </c>
      <c r="L1021">
        <v>4</v>
      </c>
      <c r="M1021" t="s">
        <v>4453</v>
      </c>
    </row>
    <row r="1022" spans="1:13">
      <c r="A1022" t="s">
        <v>4485</v>
      </c>
      <c r="B1022" t="s">
        <v>4486</v>
      </c>
      <c r="C1022" t="s">
        <v>4487</v>
      </c>
      <c r="D1022" t="s">
        <v>4457</v>
      </c>
      <c r="E1022" t="s">
        <v>4457</v>
      </c>
      <c r="G1022" t="s">
        <v>2376</v>
      </c>
      <c r="H1022">
        <v>0</v>
      </c>
      <c r="I1022">
        <v>0</v>
      </c>
      <c r="J1022">
        <v>1000</v>
      </c>
      <c r="K1022">
        <v>0</v>
      </c>
      <c r="L1022">
        <v>3</v>
      </c>
      <c r="M1022" t="s">
        <v>4458</v>
      </c>
    </row>
    <row r="1023" spans="1:13">
      <c r="A1023" t="s">
        <v>4488</v>
      </c>
      <c r="B1023" t="s">
        <v>4489</v>
      </c>
      <c r="C1023" t="s">
        <v>4490</v>
      </c>
      <c r="D1023" t="s">
        <v>4491</v>
      </c>
      <c r="E1023" t="s">
        <v>4491</v>
      </c>
      <c r="G1023" t="s">
        <v>807</v>
      </c>
      <c r="H1023">
        <v>0</v>
      </c>
      <c r="I1023">
        <v>0</v>
      </c>
      <c r="J1023">
        <v>1000</v>
      </c>
      <c r="K1023">
        <v>0</v>
      </c>
      <c r="L1023">
        <v>2</v>
      </c>
      <c r="M1023" t="s">
        <v>4492</v>
      </c>
    </row>
    <row r="1024" spans="1:13">
      <c r="A1024" t="s">
        <v>4493</v>
      </c>
      <c r="B1024" t="s">
        <v>4489</v>
      </c>
      <c r="C1024" t="s">
        <v>4494</v>
      </c>
      <c r="D1024" t="s">
        <v>4491</v>
      </c>
      <c r="E1024" t="s">
        <v>4491</v>
      </c>
      <c r="G1024" t="s">
        <v>807</v>
      </c>
      <c r="H1024">
        <v>0</v>
      </c>
      <c r="I1024">
        <v>0</v>
      </c>
      <c r="J1024">
        <v>1000</v>
      </c>
      <c r="K1024">
        <v>0</v>
      </c>
      <c r="L1024">
        <v>2</v>
      </c>
      <c r="M1024" t="s">
        <v>4492</v>
      </c>
    </row>
    <row r="1025" spans="1:15">
      <c r="A1025" t="s">
        <v>4495</v>
      </c>
      <c r="B1025" t="s">
        <v>4496</v>
      </c>
      <c r="C1025" t="s">
        <v>4497</v>
      </c>
      <c r="G1025" t="s">
        <v>514</v>
      </c>
      <c r="H1025">
        <v>1</v>
      </c>
      <c r="I1025">
        <v>-1000</v>
      </c>
      <c r="J1025">
        <v>1000</v>
      </c>
      <c r="K1025">
        <v>0</v>
      </c>
      <c r="L1025">
        <v>1</v>
      </c>
    </row>
    <row r="1026" spans="1:15">
      <c r="A1026" t="s">
        <v>4498</v>
      </c>
      <c r="B1026" t="s">
        <v>4499</v>
      </c>
      <c r="C1026" t="s">
        <v>4500</v>
      </c>
      <c r="G1026" t="s">
        <v>510</v>
      </c>
      <c r="H1026">
        <v>1</v>
      </c>
      <c r="I1026">
        <v>-1000</v>
      </c>
      <c r="J1026">
        <v>1000</v>
      </c>
      <c r="K1026">
        <v>0</v>
      </c>
      <c r="L1026">
        <v>1</v>
      </c>
    </row>
    <row r="1027" spans="1:15">
      <c r="A1027" t="s">
        <v>4501</v>
      </c>
      <c r="B1027" t="s">
        <v>4502</v>
      </c>
      <c r="C1027" t="s">
        <v>4503</v>
      </c>
      <c r="D1027" t="s">
        <v>2540</v>
      </c>
      <c r="E1027" t="s">
        <v>2540</v>
      </c>
      <c r="G1027" t="s">
        <v>601</v>
      </c>
      <c r="H1027">
        <v>0</v>
      </c>
      <c r="I1027">
        <v>0</v>
      </c>
      <c r="J1027">
        <v>1000</v>
      </c>
      <c r="K1027">
        <v>0</v>
      </c>
      <c r="L1027">
        <v>4</v>
      </c>
      <c r="M1027" t="s">
        <v>4504</v>
      </c>
    </row>
    <row r="1028" spans="1:15">
      <c r="A1028" t="s">
        <v>4505</v>
      </c>
      <c r="B1028" t="s">
        <v>4506</v>
      </c>
      <c r="C1028" t="s">
        <v>4507</v>
      </c>
      <c r="D1028" t="s">
        <v>4508</v>
      </c>
      <c r="E1028" t="s">
        <v>4508</v>
      </c>
      <c r="G1028" t="s">
        <v>1129</v>
      </c>
      <c r="H1028">
        <v>0</v>
      </c>
      <c r="I1028">
        <v>0</v>
      </c>
      <c r="J1028">
        <v>1000</v>
      </c>
      <c r="K1028">
        <v>0</v>
      </c>
      <c r="L1028">
        <v>2</v>
      </c>
      <c r="M1028" t="s">
        <v>4509</v>
      </c>
    </row>
    <row r="1029" spans="1:15">
      <c r="A1029" t="s">
        <v>4510</v>
      </c>
      <c r="B1029" t="s">
        <v>4511</v>
      </c>
      <c r="C1029" t="s">
        <v>4512</v>
      </c>
      <c r="D1029" t="s">
        <v>4508</v>
      </c>
      <c r="E1029" t="s">
        <v>4508</v>
      </c>
      <c r="G1029" t="s">
        <v>1129</v>
      </c>
      <c r="H1029">
        <v>0</v>
      </c>
      <c r="I1029">
        <v>0</v>
      </c>
      <c r="J1029">
        <v>1000</v>
      </c>
      <c r="K1029">
        <v>0</v>
      </c>
      <c r="L1029">
        <v>4</v>
      </c>
      <c r="M1029" t="s">
        <v>4509</v>
      </c>
    </row>
    <row r="1030" spans="1:15">
      <c r="A1030" t="s">
        <v>4513</v>
      </c>
      <c r="B1030" t="s">
        <v>4514</v>
      </c>
      <c r="C1030" t="s">
        <v>4515</v>
      </c>
      <c r="G1030" t="s">
        <v>510</v>
      </c>
      <c r="H1030">
        <v>0</v>
      </c>
      <c r="I1030">
        <v>0</v>
      </c>
      <c r="J1030">
        <v>1000</v>
      </c>
      <c r="K1030">
        <v>0</v>
      </c>
      <c r="L1030">
        <v>1</v>
      </c>
    </row>
    <row r="1031" spans="1:15">
      <c r="A1031" t="s">
        <v>4516</v>
      </c>
      <c r="B1031" t="s">
        <v>4517</v>
      </c>
      <c r="C1031" t="s">
        <v>4518</v>
      </c>
      <c r="D1031" t="s">
        <v>4519</v>
      </c>
      <c r="E1031" t="s">
        <v>4519</v>
      </c>
      <c r="F1031" t="s">
        <v>4520</v>
      </c>
      <c r="G1031" t="s">
        <v>495</v>
      </c>
      <c r="H1031">
        <v>0</v>
      </c>
      <c r="I1031">
        <v>0</v>
      </c>
      <c r="J1031">
        <v>1000</v>
      </c>
      <c r="K1031">
        <v>0</v>
      </c>
      <c r="L1031">
        <v>4</v>
      </c>
      <c r="O1031" t="s">
        <v>502</v>
      </c>
    </row>
    <row r="1032" spans="1:15">
      <c r="A1032" t="s">
        <v>4521</v>
      </c>
      <c r="B1032" t="s">
        <v>4522</v>
      </c>
      <c r="C1032" t="s">
        <v>4523</v>
      </c>
      <c r="D1032" t="s">
        <v>838</v>
      </c>
      <c r="E1032" t="s">
        <v>839</v>
      </c>
      <c r="G1032" t="s">
        <v>824</v>
      </c>
      <c r="H1032">
        <v>0</v>
      </c>
      <c r="I1032">
        <v>0</v>
      </c>
      <c r="J1032">
        <v>1000</v>
      </c>
      <c r="K1032">
        <v>0</v>
      </c>
      <c r="L1032">
        <v>1</v>
      </c>
      <c r="M1032" t="s">
        <v>4524</v>
      </c>
    </row>
    <row r="1033" spans="1:15">
      <c r="A1033" t="s">
        <v>4525</v>
      </c>
      <c r="B1033" t="s">
        <v>4526</v>
      </c>
      <c r="C1033" t="s">
        <v>4527</v>
      </c>
      <c r="G1033" t="s">
        <v>506</v>
      </c>
      <c r="H1033">
        <v>0</v>
      </c>
      <c r="I1033">
        <v>0</v>
      </c>
      <c r="J1033">
        <v>1000</v>
      </c>
      <c r="K1033">
        <v>0</v>
      </c>
      <c r="L1033">
        <v>1</v>
      </c>
      <c r="O1033" t="s">
        <v>630</v>
      </c>
    </row>
    <row r="1034" spans="1:15">
      <c r="A1034" t="s">
        <v>4528</v>
      </c>
      <c r="B1034" t="s">
        <v>4529</v>
      </c>
      <c r="C1034" t="s">
        <v>4530</v>
      </c>
      <c r="G1034" t="s">
        <v>514</v>
      </c>
      <c r="H1034">
        <v>0</v>
      </c>
      <c r="I1034">
        <v>0</v>
      </c>
      <c r="J1034">
        <v>1000</v>
      </c>
      <c r="K1034">
        <v>0</v>
      </c>
      <c r="L1034">
        <v>1</v>
      </c>
    </row>
    <row r="1035" spans="1:15">
      <c r="A1035" t="s">
        <v>4531</v>
      </c>
      <c r="B1035" t="s">
        <v>4532</v>
      </c>
      <c r="C1035" t="s">
        <v>4533</v>
      </c>
      <c r="D1035" t="s">
        <v>4534</v>
      </c>
      <c r="E1035" t="s">
        <v>4534</v>
      </c>
      <c r="F1035" t="s">
        <v>4535</v>
      </c>
      <c r="G1035" t="s">
        <v>1788</v>
      </c>
      <c r="H1035">
        <v>0</v>
      </c>
      <c r="I1035">
        <v>0</v>
      </c>
      <c r="J1035">
        <v>1000</v>
      </c>
      <c r="K1035">
        <v>0</v>
      </c>
      <c r="L1035">
        <v>3</v>
      </c>
    </row>
    <row r="1036" spans="1:15">
      <c r="A1036" t="s">
        <v>4536</v>
      </c>
      <c r="B1036" t="s">
        <v>4537</v>
      </c>
      <c r="C1036" t="s">
        <v>4538</v>
      </c>
      <c r="D1036" t="s">
        <v>773</v>
      </c>
      <c r="E1036" t="s">
        <v>773</v>
      </c>
      <c r="F1036" t="s">
        <v>4539</v>
      </c>
      <c r="G1036" t="s">
        <v>495</v>
      </c>
      <c r="H1036">
        <v>1</v>
      </c>
      <c r="I1036">
        <v>-1000</v>
      </c>
      <c r="J1036">
        <v>1000</v>
      </c>
      <c r="K1036">
        <v>0</v>
      </c>
      <c r="L1036">
        <v>1</v>
      </c>
      <c r="O1036" t="s">
        <v>686</v>
      </c>
    </row>
    <row r="1037" spans="1:15">
      <c r="A1037" t="s">
        <v>4540</v>
      </c>
      <c r="B1037" t="s">
        <v>4541</v>
      </c>
      <c r="C1037" t="s">
        <v>4542</v>
      </c>
      <c r="D1037" t="s">
        <v>634</v>
      </c>
      <c r="E1037" t="s">
        <v>634</v>
      </c>
      <c r="G1037" t="s">
        <v>1331</v>
      </c>
      <c r="H1037">
        <v>0</v>
      </c>
      <c r="I1037">
        <v>0</v>
      </c>
      <c r="J1037">
        <v>1000</v>
      </c>
      <c r="K1037">
        <v>0</v>
      </c>
      <c r="L1037">
        <v>3</v>
      </c>
      <c r="M1037" t="s">
        <v>636</v>
      </c>
    </row>
    <row r="1038" spans="1:15">
      <c r="A1038" t="s">
        <v>4543</v>
      </c>
      <c r="B1038" t="s">
        <v>4544</v>
      </c>
      <c r="C1038" t="s">
        <v>4545</v>
      </c>
      <c r="D1038" t="s">
        <v>700</v>
      </c>
      <c r="E1038" t="s">
        <v>700</v>
      </c>
      <c r="G1038" t="s">
        <v>1331</v>
      </c>
      <c r="H1038">
        <v>0</v>
      </c>
      <c r="I1038">
        <v>0</v>
      </c>
      <c r="J1038">
        <v>1000</v>
      </c>
      <c r="K1038">
        <v>0</v>
      </c>
      <c r="L1038">
        <v>3</v>
      </c>
      <c r="M1038" t="s">
        <v>701</v>
      </c>
    </row>
    <row r="1039" spans="1:15">
      <c r="A1039" t="s">
        <v>4546</v>
      </c>
      <c r="B1039" t="s">
        <v>4547</v>
      </c>
      <c r="C1039" t="s">
        <v>4548</v>
      </c>
      <c r="D1039" t="s">
        <v>4549</v>
      </c>
      <c r="E1039" t="s">
        <v>4549</v>
      </c>
      <c r="G1039" t="s">
        <v>1331</v>
      </c>
      <c r="H1039">
        <v>0</v>
      </c>
      <c r="I1039">
        <v>0</v>
      </c>
      <c r="J1039">
        <v>1000</v>
      </c>
      <c r="K1039">
        <v>0</v>
      </c>
      <c r="L1039">
        <v>3</v>
      </c>
      <c r="M1039" t="s">
        <v>739</v>
      </c>
    </row>
    <row r="1040" spans="1:15">
      <c r="A1040" t="s">
        <v>4550</v>
      </c>
      <c r="B1040" t="s">
        <v>4551</v>
      </c>
      <c r="C1040" t="s">
        <v>4552</v>
      </c>
      <c r="D1040" t="s">
        <v>4553</v>
      </c>
      <c r="E1040" t="s">
        <v>4553</v>
      </c>
      <c r="F1040" t="s">
        <v>4554</v>
      </c>
      <c r="G1040" t="s">
        <v>4555</v>
      </c>
      <c r="H1040">
        <v>1</v>
      </c>
      <c r="I1040">
        <v>-1000</v>
      </c>
      <c r="J1040">
        <v>1000</v>
      </c>
      <c r="K1040">
        <v>0</v>
      </c>
      <c r="L1040">
        <v>2</v>
      </c>
      <c r="M1040" t="s">
        <v>4556</v>
      </c>
    </row>
    <row r="1041" spans="1:13">
      <c r="A1041" t="s">
        <v>4557</v>
      </c>
      <c r="B1041" t="s">
        <v>4558</v>
      </c>
      <c r="C1041" t="s">
        <v>4559</v>
      </c>
      <c r="D1041" t="s">
        <v>2306</v>
      </c>
      <c r="E1041" t="s">
        <v>2306</v>
      </c>
      <c r="F1041" t="s">
        <v>2307</v>
      </c>
      <c r="G1041" t="s">
        <v>2308</v>
      </c>
      <c r="H1041">
        <v>0</v>
      </c>
      <c r="I1041">
        <v>0</v>
      </c>
      <c r="J1041">
        <v>1000</v>
      </c>
      <c r="K1041">
        <v>0</v>
      </c>
      <c r="L1041">
        <v>2</v>
      </c>
    </row>
    <row r="1042" spans="1:13">
      <c r="A1042" t="s">
        <v>4560</v>
      </c>
      <c r="B1042" t="s">
        <v>4561</v>
      </c>
      <c r="C1042" t="s">
        <v>4562</v>
      </c>
      <c r="D1042" t="s">
        <v>4563</v>
      </c>
      <c r="E1042" t="s">
        <v>4564</v>
      </c>
      <c r="G1042" t="s">
        <v>3523</v>
      </c>
      <c r="H1042">
        <v>1</v>
      </c>
      <c r="I1042">
        <v>-1000</v>
      </c>
      <c r="J1042">
        <v>1000</v>
      </c>
      <c r="K1042">
        <v>0</v>
      </c>
      <c r="L1042">
        <v>2</v>
      </c>
      <c r="M1042" t="s">
        <v>4565</v>
      </c>
    </row>
    <row r="1043" spans="1:13">
      <c r="A1043" t="s">
        <v>4566</v>
      </c>
      <c r="B1043" t="s">
        <v>4567</v>
      </c>
      <c r="C1043" t="s">
        <v>4568</v>
      </c>
      <c r="D1043" t="s">
        <v>4563</v>
      </c>
      <c r="E1043" t="s">
        <v>4564</v>
      </c>
      <c r="G1043" t="s">
        <v>3523</v>
      </c>
      <c r="H1043">
        <v>0</v>
      </c>
      <c r="I1043">
        <v>0</v>
      </c>
      <c r="J1043">
        <v>1000</v>
      </c>
      <c r="K1043">
        <v>0</v>
      </c>
      <c r="L1043">
        <v>2</v>
      </c>
      <c r="M1043" t="s">
        <v>4565</v>
      </c>
    </row>
    <row r="1044" spans="1:13">
      <c r="A1044" t="s">
        <v>4569</v>
      </c>
      <c r="B1044" t="s">
        <v>4570</v>
      </c>
      <c r="C1044" t="s">
        <v>4571</v>
      </c>
      <c r="D1044" t="s">
        <v>4572</v>
      </c>
      <c r="E1044" t="s">
        <v>4572</v>
      </c>
      <c r="F1044" t="s">
        <v>4573</v>
      </c>
      <c r="G1044" t="s">
        <v>1788</v>
      </c>
      <c r="H1044">
        <v>0</v>
      </c>
      <c r="I1044">
        <v>0</v>
      </c>
      <c r="J1044">
        <v>1000</v>
      </c>
      <c r="K1044">
        <v>0</v>
      </c>
      <c r="L1044">
        <v>3</v>
      </c>
    </row>
    <row r="1045" spans="1:13">
      <c r="A1045" t="s">
        <v>4574</v>
      </c>
      <c r="B1045" t="s">
        <v>4575</v>
      </c>
      <c r="C1045" t="s">
        <v>4576</v>
      </c>
      <c r="G1045" t="s">
        <v>620</v>
      </c>
      <c r="H1045">
        <v>0</v>
      </c>
      <c r="I1045">
        <v>0</v>
      </c>
      <c r="J1045">
        <v>1000</v>
      </c>
      <c r="K1045">
        <v>0</v>
      </c>
      <c r="L1045">
        <v>2</v>
      </c>
    </row>
    <row r="1046" spans="1:13">
      <c r="A1046" t="s">
        <v>4577</v>
      </c>
      <c r="B1046" t="s">
        <v>4578</v>
      </c>
      <c r="C1046" t="s">
        <v>4579</v>
      </c>
      <c r="D1046" t="s">
        <v>4580</v>
      </c>
      <c r="E1046" t="s">
        <v>4580</v>
      </c>
      <c r="F1046" t="s">
        <v>4581</v>
      </c>
      <c r="G1046" t="s">
        <v>2308</v>
      </c>
      <c r="H1046">
        <v>0</v>
      </c>
      <c r="I1046">
        <v>0</v>
      </c>
      <c r="J1046">
        <v>1000</v>
      </c>
      <c r="K1046">
        <v>0</v>
      </c>
      <c r="L1046">
        <v>2</v>
      </c>
    </row>
    <row r="1047" spans="1:13">
      <c r="A1047" t="s">
        <v>4582</v>
      </c>
      <c r="B1047" t="s">
        <v>4583</v>
      </c>
      <c r="C1047" t="s">
        <v>4584</v>
      </c>
      <c r="G1047" t="s">
        <v>1265</v>
      </c>
      <c r="H1047">
        <v>0</v>
      </c>
      <c r="I1047">
        <v>0</v>
      </c>
      <c r="J1047">
        <v>1000</v>
      </c>
      <c r="K1047">
        <v>0</v>
      </c>
      <c r="L1047">
        <v>1</v>
      </c>
    </row>
    <row r="1048" spans="1:13">
      <c r="A1048" t="s">
        <v>4585</v>
      </c>
      <c r="B1048" t="s">
        <v>4586</v>
      </c>
      <c r="C1048" t="s">
        <v>4587</v>
      </c>
      <c r="D1048" t="s">
        <v>4588</v>
      </c>
      <c r="E1048" t="s">
        <v>4589</v>
      </c>
      <c r="G1048" t="s">
        <v>1502</v>
      </c>
      <c r="H1048">
        <v>0</v>
      </c>
      <c r="I1048">
        <v>0</v>
      </c>
      <c r="J1048">
        <v>1000</v>
      </c>
      <c r="K1048">
        <v>0</v>
      </c>
      <c r="L1048">
        <v>4</v>
      </c>
      <c r="M1048" t="s">
        <v>4590</v>
      </c>
    </row>
    <row r="1049" spans="1:13">
      <c r="A1049" t="s">
        <v>4591</v>
      </c>
      <c r="B1049" t="s">
        <v>4592</v>
      </c>
      <c r="C1049" t="s">
        <v>4593</v>
      </c>
      <c r="D1049" t="s">
        <v>4594</v>
      </c>
      <c r="E1049" t="s">
        <v>4594</v>
      </c>
      <c r="F1049" t="s">
        <v>4595</v>
      </c>
      <c r="G1049" t="s">
        <v>2308</v>
      </c>
      <c r="H1049">
        <v>0</v>
      </c>
      <c r="I1049">
        <v>0</v>
      </c>
      <c r="J1049">
        <v>1000</v>
      </c>
      <c r="K1049">
        <v>0</v>
      </c>
      <c r="L1049">
        <v>2</v>
      </c>
    </row>
    <row r="1050" spans="1:13">
      <c r="A1050" t="s">
        <v>4596</v>
      </c>
      <c r="B1050" t="s">
        <v>4597</v>
      </c>
      <c r="C1050" t="s">
        <v>4598</v>
      </c>
      <c r="G1050" t="s">
        <v>1265</v>
      </c>
      <c r="H1050">
        <v>0</v>
      </c>
      <c r="I1050">
        <v>0</v>
      </c>
      <c r="J1050">
        <v>1000</v>
      </c>
      <c r="K1050">
        <v>0</v>
      </c>
      <c r="L1050">
        <v>1</v>
      </c>
    </row>
    <row r="1051" spans="1:13">
      <c r="A1051" t="s">
        <v>4599</v>
      </c>
      <c r="B1051" t="s">
        <v>4600</v>
      </c>
      <c r="C1051" t="s">
        <v>4601</v>
      </c>
      <c r="D1051" t="s">
        <v>4602</v>
      </c>
      <c r="E1051" t="s">
        <v>4603</v>
      </c>
      <c r="G1051" t="s">
        <v>946</v>
      </c>
      <c r="H1051">
        <v>1</v>
      </c>
      <c r="I1051">
        <v>-1000</v>
      </c>
      <c r="J1051">
        <v>1000</v>
      </c>
      <c r="K1051">
        <v>0</v>
      </c>
      <c r="L1051">
        <v>3</v>
      </c>
      <c r="M1051" t="s">
        <v>4604</v>
      </c>
    </row>
    <row r="1052" spans="1:13">
      <c r="A1052" t="s">
        <v>4605</v>
      </c>
      <c r="B1052" t="s">
        <v>4606</v>
      </c>
      <c r="C1052" t="s">
        <v>4607</v>
      </c>
      <c r="D1052" t="s">
        <v>4608</v>
      </c>
      <c r="E1052" t="s">
        <v>4609</v>
      </c>
      <c r="F1052" t="s">
        <v>4610</v>
      </c>
      <c r="G1052" t="s">
        <v>840</v>
      </c>
      <c r="H1052">
        <v>0</v>
      </c>
      <c r="I1052">
        <v>0</v>
      </c>
      <c r="J1052">
        <v>1000</v>
      </c>
      <c r="K1052">
        <v>0</v>
      </c>
      <c r="L1052">
        <v>2</v>
      </c>
      <c r="M1052" t="s">
        <v>4611</v>
      </c>
    </row>
    <row r="1053" spans="1:13">
      <c r="A1053" t="s">
        <v>4612</v>
      </c>
      <c r="B1053" t="s">
        <v>4613</v>
      </c>
      <c r="C1053" t="s">
        <v>4614</v>
      </c>
      <c r="G1053" t="s">
        <v>1788</v>
      </c>
      <c r="H1053">
        <v>0</v>
      </c>
      <c r="I1053">
        <v>0</v>
      </c>
      <c r="J1053">
        <v>1000</v>
      </c>
      <c r="K1053">
        <v>0</v>
      </c>
      <c r="L1053">
        <v>1</v>
      </c>
    </row>
    <row r="1054" spans="1:13">
      <c r="A1054" t="s">
        <v>4615</v>
      </c>
      <c r="B1054" t="s">
        <v>4616</v>
      </c>
      <c r="C1054" t="s">
        <v>4617</v>
      </c>
      <c r="D1054" t="s">
        <v>4618</v>
      </c>
      <c r="E1054" t="s">
        <v>4618</v>
      </c>
      <c r="F1054" t="s">
        <v>4619</v>
      </c>
      <c r="G1054" t="s">
        <v>2308</v>
      </c>
      <c r="H1054">
        <v>0</v>
      </c>
      <c r="I1054">
        <v>0</v>
      </c>
      <c r="J1054">
        <v>1000</v>
      </c>
      <c r="K1054">
        <v>0</v>
      </c>
      <c r="L1054">
        <v>2</v>
      </c>
    </row>
    <row r="1055" spans="1:13">
      <c r="A1055" t="s">
        <v>4620</v>
      </c>
      <c r="B1055" t="s">
        <v>4621</v>
      </c>
      <c r="C1055" t="s">
        <v>4622</v>
      </c>
      <c r="G1055" t="s">
        <v>1265</v>
      </c>
      <c r="H1055">
        <v>0</v>
      </c>
      <c r="I1055">
        <v>0</v>
      </c>
      <c r="J1055">
        <v>1000</v>
      </c>
      <c r="K1055">
        <v>0</v>
      </c>
      <c r="L1055">
        <v>1</v>
      </c>
    </row>
    <row r="1056" spans="1:13">
      <c r="A1056" t="s">
        <v>4623</v>
      </c>
      <c r="B1056" t="s">
        <v>4624</v>
      </c>
      <c r="C1056" t="s">
        <v>4625</v>
      </c>
      <c r="D1056" t="s">
        <v>634</v>
      </c>
      <c r="E1056" t="s">
        <v>634</v>
      </c>
      <c r="G1056" t="s">
        <v>1331</v>
      </c>
      <c r="H1056">
        <v>0</v>
      </c>
      <c r="I1056">
        <v>0</v>
      </c>
      <c r="J1056">
        <v>1000</v>
      </c>
      <c r="K1056">
        <v>0</v>
      </c>
      <c r="L1056">
        <v>3</v>
      </c>
      <c r="M1056" t="s">
        <v>636</v>
      </c>
    </row>
    <row r="1057" spans="1:13">
      <c r="A1057" t="s">
        <v>4626</v>
      </c>
      <c r="B1057" t="s">
        <v>4627</v>
      </c>
      <c r="C1057" t="s">
        <v>4628</v>
      </c>
      <c r="D1057" t="s">
        <v>700</v>
      </c>
      <c r="E1057" t="s">
        <v>700</v>
      </c>
      <c r="G1057" t="s">
        <v>1331</v>
      </c>
      <c r="H1057">
        <v>0</v>
      </c>
      <c r="I1057">
        <v>0</v>
      </c>
      <c r="J1057">
        <v>1000</v>
      </c>
      <c r="K1057">
        <v>0</v>
      </c>
      <c r="L1057">
        <v>3</v>
      </c>
      <c r="M1057" t="s">
        <v>701</v>
      </c>
    </row>
    <row r="1058" spans="1:13">
      <c r="A1058" t="s">
        <v>4629</v>
      </c>
      <c r="B1058" t="s">
        <v>4630</v>
      </c>
      <c r="C1058" t="s">
        <v>4631</v>
      </c>
      <c r="D1058" t="s">
        <v>738</v>
      </c>
      <c r="E1058" t="s">
        <v>738</v>
      </c>
      <c r="G1058" t="s">
        <v>1589</v>
      </c>
      <c r="H1058">
        <v>0</v>
      </c>
      <c r="I1058">
        <v>0</v>
      </c>
      <c r="J1058">
        <v>1000</v>
      </c>
      <c r="K1058">
        <v>0</v>
      </c>
      <c r="L1058">
        <v>2</v>
      </c>
      <c r="M1058" t="s">
        <v>739</v>
      </c>
    </row>
    <row r="1059" spans="1:13">
      <c r="A1059" t="s">
        <v>4632</v>
      </c>
      <c r="B1059" t="s">
        <v>4633</v>
      </c>
      <c r="C1059" t="s">
        <v>4634</v>
      </c>
      <c r="D1059" t="s">
        <v>4635</v>
      </c>
      <c r="E1059" t="s">
        <v>4635</v>
      </c>
      <c r="G1059" t="s">
        <v>1129</v>
      </c>
      <c r="H1059">
        <v>0</v>
      </c>
      <c r="I1059">
        <v>0</v>
      </c>
      <c r="J1059">
        <v>1000</v>
      </c>
      <c r="K1059">
        <v>0</v>
      </c>
      <c r="L1059">
        <v>2</v>
      </c>
      <c r="M1059" t="s">
        <v>4636</v>
      </c>
    </row>
    <row r="1060" spans="1:13">
      <c r="A1060" t="s">
        <v>4637</v>
      </c>
      <c r="B1060" t="s">
        <v>4638</v>
      </c>
      <c r="C1060" t="s">
        <v>4639</v>
      </c>
      <c r="D1060" t="s">
        <v>4640</v>
      </c>
      <c r="E1060" t="s">
        <v>4640</v>
      </c>
      <c r="G1060" t="s">
        <v>1502</v>
      </c>
      <c r="H1060">
        <v>1</v>
      </c>
      <c r="I1060">
        <v>-1000</v>
      </c>
      <c r="J1060">
        <v>1000</v>
      </c>
      <c r="K1060">
        <v>0</v>
      </c>
      <c r="L1060">
        <v>2</v>
      </c>
      <c r="M1060" t="s">
        <v>4641</v>
      </c>
    </row>
    <row r="1061" spans="1:13">
      <c r="A1061" t="s">
        <v>4642</v>
      </c>
      <c r="B1061" t="s">
        <v>4643</v>
      </c>
      <c r="C1061" t="s">
        <v>4644</v>
      </c>
      <c r="D1061" t="s">
        <v>4645</v>
      </c>
      <c r="E1061" t="s">
        <v>4645</v>
      </c>
      <c r="G1061" t="s">
        <v>1397</v>
      </c>
      <c r="H1061">
        <v>1</v>
      </c>
      <c r="I1061">
        <v>-1000</v>
      </c>
      <c r="J1061">
        <v>1000</v>
      </c>
      <c r="K1061">
        <v>0</v>
      </c>
      <c r="L1061">
        <v>3</v>
      </c>
      <c r="M1061" t="s">
        <v>4646</v>
      </c>
    </row>
    <row r="1062" spans="1:13">
      <c r="A1062" t="s">
        <v>4647</v>
      </c>
      <c r="B1062" t="s">
        <v>4648</v>
      </c>
      <c r="C1062" t="s">
        <v>4649</v>
      </c>
      <c r="D1062" t="s">
        <v>4650</v>
      </c>
      <c r="E1062" t="s">
        <v>4650</v>
      </c>
      <c r="G1062" t="s">
        <v>1129</v>
      </c>
      <c r="H1062">
        <v>0</v>
      </c>
      <c r="I1062">
        <v>0</v>
      </c>
      <c r="J1062">
        <v>1000</v>
      </c>
      <c r="K1062">
        <v>0</v>
      </c>
      <c r="L1062">
        <v>3</v>
      </c>
      <c r="M1062" t="s">
        <v>4651</v>
      </c>
    </row>
    <row r="1063" spans="1:13">
      <c r="A1063" t="s">
        <v>4652</v>
      </c>
      <c r="B1063" t="s">
        <v>4653</v>
      </c>
      <c r="C1063" t="s">
        <v>4654</v>
      </c>
      <c r="D1063" t="s">
        <v>4655</v>
      </c>
      <c r="E1063" t="s">
        <v>4655</v>
      </c>
      <c r="G1063" t="s">
        <v>1129</v>
      </c>
      <c r="H1063">
        <v>0</v>
      </c>
      <c r="I1063">
        <v>0</v>
      </c>
      <c r="J1063">
        <v>1000</v>
      </c>
      <c r="K1063">
        <v>0</v>
      </c>
      <c r="L1063">
        <v>2</v>
      </c>
      <c r="M1063" t="s">
        <v>4656</v>
      </c>
    </row>
    <row r="1064" spans="1:13">
      <c r="A1064" t="s">
        <v>4657</v>
      </c>
      <c r="B1064" t="s">
        <v>4658</v>
      </c>
      <c r="C1064" t="s">
        <v>4659</v>
      </c>
      <c r="D1064" t="s">
        <v>4660</v>
      </c>
      <c r="E1064" t="s">
        <v>4661</v>
      </c>
      <c r="F1064" t="s">
        <v>4662</v>
      </c>
      <c r="G1064" t="s">
        <v>4663</v>
      </c>
      <c r="H1064">
        <v>0</v>
      </c>
      <c r="I1064">
        <v>0</v>
      </c>
      <c r="J1064">
        <v>1000</v>
      </c>
      <c r="K1064">
        <v>0</v>
      </c>
      <c r="L1064">
        <v>1</v>
      </c>
      <c r="M1064" t="s">
        <v>4664</v>
      </c>
    </row>
    <row r="1065" spans="1:13">
      <c r="A1065" t="s">
        <v>4665</v>
      </c>
      <c r="B1065" t="s">
        <v>4666</v>
      </c>
      <c r="C1065" t="s">
        <v>4667</v>
      </c>
      <c r="D1065" t="s">
        <v>4660</v>
      </c>
      <c r="E1065" t="s">
        <v>4661</v>
      </c>
      <c r="F1065" t="s">
        <v>4662</v>
      </c>
      <c r="G1065" t="s">
        <v>4663</v>
      </c>
      <c r="H1065">
        <v>0</v>
      </c>
      <c r="I1065">
        <v>0</v>
      </c>
      <c r="J1065">
        <v>1000</v>
      </c>
      <c r="K1065">
        <v>0</v>
      </c>
      <c r="L1065">
        <v>1</v>
      </c>
      <c r="M1065" t="s">
        <v>4664</v>
      </c>
    </row>
    <row r="1066" spans="1:13">
      <c r="A1066" t="s">
        <v>4668</v>
      </c>
      <c r="B1066" t="s">
        <v>4669</v>
      </c>
      <c r="C1066" t="s">
        <v>4670</v>
      </c>
      <c r="D1066" t="s">
        <v>4660</v>
      </c>
      <c r="E1066" t="s">
        <v>4661</v>
      </c>
      <c r="F1066" t="s">
        <v>4662</v>
      </c>
      <c r="G1066" t="s">
        <v>4663</v>
      </c>
      <c r="H1066">
        <v>0</v>
      </c>
      <c r="I1066">
        <v>0</v>
      </c>
      <c r="J1066">
        <v>1000</v>
      </c>
      <c r="K1066">
        <v>0</v>
      </c>
      <c r="L1066">
        <v>1</v>
      </c>
      <c r="M1066" t="s">
        <v>4664</v>
      </c>
    </row>
    <row r="1067" spans="1:13">
      <c r="A1067" t="s">
        <v>4671</v>
      </c>
      <c r="B1067" t="s">
        <v>4672</v>
      </c>
      <c r="C1067" t="s">
        <v>4673</v>
      </c>
      <c r="D1067" t="s">
        <v>4660</v>
      </c>
      <c r="E1067" t="s">
        <v>4661</v>
      </c>
      <c r="F1067" t="s">
        <v>4662</v>
      </c>
      <c r="G1067" t="s">
        <v>4663</v>
      </c>
      <c r="H1067">
        <v>0</v>
      </c>
      <c r="I1067">
        <v>0</v>
      </c>
      <c r="J1067">
        <v>1000</v>
      </c>
      <c r="K1067">
        <v>0</v>
      </c>
      <c r="L1067">
        <v>1</v>
      </c>
      <c r="M1067" t="s">
        <v>4664</v>
      </c>
    </row>
    <row r="1068" spans="1:13">
      <c r="A1068" t="s">
        <v>4674</v>
      </c>
      <c r="B1068" t="s">
        <v>4675</v>
      </c>
      <c r="C1068" t="s">
        <v>4676</v>
      </c>
      <c r="D1068" t="s">
        <v>4660</v>
      </c>
      <c r="E1068" t="s">
        <v>4661</v>
      </c>
      <c r="F1068" t="s">
        <v>4662</v>
      </c>
      <c r="G1068" t="s">
        <v>4663</v>
      </c>
      <c r="H1068">
        <v>0</v>
      </c>
      <c r="I1068">
        <v>0</v>
      </c>
      <c r="J1068">
        <v>1000</v>
      </c>
      <c r="K1068">
        <v>0</v>
      </c>
      <c r="L1068">
        <v>1</v>
      </c>
      <c r="M1068" t="s">
        <v>4664</v>
      </c>
    </row>
    <row r="1069" spans="1:13">
      <c r="A1069" t="s">
        <v>4677</v>
      </c>
      <c r="B1069" t="s">
        <v>4678</v>
      </c>
      <c r="C1069" t="s">
        <v>4679</v>
      </c>
      <c r="D1069" t="s">
        <v>4660</v>
      </c>
      <c r="E1069" t="s">
        <v>4661</v>
      </c>
      <c r="F1069" t="s">
        <v>4662</v>
      </c>
      <c r="G1069" t="s">
        <v>4663</v>
      </c>
      <c r="H1069">
        <v>0</v>
      </c>
      <c r="I1069">
        <v>0</v>
      </c>
      <c r="J1069">
        <v>1000</v>
      </c>
      <c r="K1069">
        <v>0</v>
      </c>
      <c r="L1069">
        <v>1</v>
      </c>
      <c r="M1069" t="s">
        <v>4664</v>
      </c>
    </row>
    <row r="1070" spans="1:13">
      <c r="A1070" t="s">
        <v>4680</v>
      </c>
      <c r="B1070" t="s">
        <v>4681</v>
      </c>
      <c r="C1070" t="s">
        <v>4682</v>
      </c>
      <c r="D1070" t="s">
        <v>4660</v>
      </c>
      <c r="E1070" t="s">
        <v>4661</v>
      </c>
      <c r="F1070" t="s">
        <v>4662</v>
      </c>
      <c r="G1070" t="s">
        <v>4663</v>
      </c>
      <c r="H1070">
        <v>0</v>
      </c>
      <c r="I1070">
        <v>0</v>
      </c>
      <c r="J1070">
        <v>1000</v>
      </c>
      <c r="K1070">
        <v>0</v>
      </c>
      <c r="L1070">
        <v>1</v>
      </c>
      <c r="M1070" t="s">
        <v>4664</v>
      </c>
    </row>
    <row r="1071" spans="1:13">
      <c r="A1071" t="s">
        <v>4683</v>
      </c>
      <c r="B1071" t="s">
        <v>4684</v>
      </c>
      <c r="C1071" t="s">
        <v>4685</v>
      </c>
      <c r="G1071" t="s">
        <v>625</v>
      </c>
      <c r="H1071">
        <v>0</v>
      </c>
      <c r="I1071">
        <v>0</v>
      </c>
      <c r="J1071">
        <v>1000</v>
      </c>
      <c r="K1071">
        <v>0</v>
      </c>
      <c r="L1071">
        <v>1</v>
      </c>
    </row>
    <row r="1072" spans="1:13">
      <c r="A1072" t="s">
        <v>4686</v>
      </c>
      <c r="B1072" t="s">
        <v>4687</v>
      </c>
      <c r="C1072" t="s">
        <v>4688</v>
      </c>
      <c r="D1072" t="s">
        <v>4689</v>
      </c>
      <c r="E1072" t="s">
        <v>4689</v>
      </c>
      <c r="G1072" t="s">
        <v>889</v>
      </c>
      <c r="H1072">
        <v>0</v>
      </c>
      <c r="I1072">
        <v>0</v>
      </c>
      <c r="J1072">
        <v>1000</v>
      </c>
      <c r="K1072">
        <v>0</v>
      </c>
      <c r="L1072">
        <v>3</v>
      </c>
      <c r="M1072" t="s">
        <v>4690</v>
      </c>
    </row>
    <row r="1073" spans="1:13">
      <c r="A1073" t="s">
        <v>4691</v>
      </c>
      <c r="B1073" t="s">
        <v>4692</v>
      </c>
      <c r="C1073" t="s">
        <v>4693</v>
      </c>
      <c r="D1073" t="s">
        <v>4694</v>
      </c>
      <c r="E1073" t="s">
        <v>4694</v>
      </c>
      <c r="F1073" t="s">
        <v>4695</v>
      </c>
      <c r="G1073" t="s">
        <v>784</v>
      </c>
      <c r="H1073">
        <v>0</v>
      </c>
      <c r="I1073">
        <v>0</v>
      </c>
      <c r="J1073">
        <v>1000</v>
      </c>
      <c r="K1073">
        <v>0</v>
      </c>
      <c r="L1073">
        <v>3</v>
      </c>
      <c r="M1073" t="s">
        <v>4696</v>
      </c>
    </row>
    <row r="1074" spans="1:13">
      <c r="A1074" t="s">
        <v>4697</v>
      </c>
      <c r="B1074" t="s">
        <v>4698</v>
      </c>
      <c r="C1074" t="s">
        <v>4699</v>
      </c>
      <c r="D1074" t="s">
        <v>4700</v>
      </c>
      <c r="E1074" t="s">
        <v>4701</v>
      </c>
      <c r="G1074" t="s">
        <v>1069</v>
      </c>
      <c r="H1074">
        <v>0</v>
      </c>
      <c r="I1074">
        <v>0</v>
      </c>
      <c r="J1074">
        <v>1000</v>
      </c>
      <c r="K1074">
        <v>0</v>
      </c>
      <c r="L1074">
        <v>1</v>
      </c>
      <c r="M1074" t="s">
        <v>4702</v>
      </c>
    </row>
    <row r="1075" spans="1:13">
      <c r="A1075" t="s">
        <v>4703</v>
      </c>
      <c r="B1075" t="s">
        <v>4704</v>
      </c>
      <c r="C1075" t="s">
        <v>4705</v>
      </c>
      <c r="D1075" t="s">
        <v>4706</v>
      </c>
      <c r="E1075" t="s">
        <v>4707</v>
      </c>
      <c r="G1075" t="s">
        <v>1069</v>
      </c>
      <c r="H1075">
        <v>0</v>
      </c>
      <c r="I1075">
        <v>0</v>
      </c>
      <c r="J1075">
        <v>1000</v>
      </c>
      <c r="K1075">
        <v>0</v>
      </c>
      <c r="L1075">
        <v>1</v>
      </c>
      <c r="M1075" t="s">
        <v>4702</v>
      </c>
    </row>
    <row r="1076" spans="1:13">
      <c r="A1076" t="s">
        <v>4708</v>
      </c>
      <c r="B1076" t="s">
        <v>4709</v>
      </c>
      <c r="C1076" t="s">
        <v>4710</v>
      </c>
      <c r="D1076" t="s">
        <v>1721</v>
      </c>
      <c r="E1076" t="s">
        <v>1721</v>
      </c>
      <c r="G1076" t="s">
        <v>1175</v>
      </c>
      <c r="H1076">
        <v>0</v>
      </c>
      <c r="I1076">
        <v>0</v>
      </c>
      <c r="J1076">
        <v>1000</v>
      </c>
      <c r="K1076">
        <v>0</v>
      </c>
      <c r="L1076">
        <v>2</v>
      </c>
    </row>
    <row r="1077" spans="1:13">
      <c r="A1077" t="s">
        <v>4711</v>
      </c>
      <c r="B1077" t="s">
        <v>4712</v>
      </c>
      <c r="C1077" t="s">
        <v>4713</v>
      </c>
      <c r="G1077" t="s">
        <v>514</v>
      </c>
      <c r="H1077">
        <v>1</v>
      </c>
      <c r="I1077">
        <v>-1000</v>
      </c>
      <c r="J1077">
        <v>1000</v>
      </c>
      <c r="K1077">
        <v>0</v>
      </c>
      <c r="L1077">
        <v>1</v>
      </c>
    </row>
    <row r="1078" spans="1:13">
      <c r="A1078" t="s">
        <v>4714</v>
      </c>
      <c r="B1078" t="s">
        <v>4715</v>
      </c>
      <c r="C1078" t="s">
        <v>4716</v>
      </c>
      <c r="G1078" t="s">
        <v>510</v>
      </c>
      <c r="H1078">
        <v>0</v>
      </c>
      <c r="I1078">
        <v>0</v>
      </c>
      <c r="J1078">
        <v>1000</v>
      </c>
      <c r="K1078">
        <v>0</v>
      </c>
      <c r="L1078">
        <v>1</v>
      </c>
    </row>
    <row r="1079" spans="1:13">
      <c r="A1079" t="s">
        <v>4717</v>
      </c>
      <c r="B1079" t="s">
        <v>4718</v>
      </c>
      <c r="C1079" t="s">
        <v>4719</v>
      </c>
      <c r="D1079" t="s">
        <v>4720</v>
      </c>
      <c r="E1079" t="s">
        <v>4720</v>
      </c>
      <c r="G1079" t="s">
        <v>946</v>
      </c>
      <c r="H1079">
        <v>0</v>
      </c>
      <c r="I1079">
        <v>0</v>
      </c>
      <c r="J1079">
        <v>1000</v>
      </c>
      <c r="K1079">
        <v>0</v>
      </c>
      <c r="L1079">
        <v>4</v>
      </c>
      <c r="M1079" t="s">
        <v>4721</v>
      </c>
    </row>
    <row r="1080" spans="1:13">
      <c r="A1080" t="s">
        <v>4722</v>
      </c>
      <c r="B1080" t="s">
        <v>4723</v>
      </c>
      <c r="C1080" t="s">
        <v>4724</v>
      </c>
      <c r="D1080" t="s">
        <v>4725</v>
      </c>
      <c r="E1080" t="s">
        <v>4725</v>
      </c>
      <c r="G1080" t="s">
        <v>807</v>
      </c>
      <c r="H1080">
        <v>0</v>
      </c>
      <c r="I1080">
        <v>0</v>
      </c>
      <c r="J1080">
        <v>1000</v>
      </c>
      <c r="K1080">
        <v>0</v>
      </c>
      <c r="L1080">
        <v>2</v>
      </c>
      <c r="M1080" t="s">
        <v>4726</v>
      </c>
    </row>
    <row r="1081" spans="1:13">
      <c r="A1081" t="s">
        <v>4727</v>
      </c>
      <c r="B1081" t="s">
        <v>4728</v>
      </c>
      <c r="C1081" t="s">
        <v>4729</v>
      </c>
      <c r="D1081" t="s">
        <v>4730</v>
      </c>
      <c r="E1081" t="s">
        <v>4731</v>
      </c>
      <c r="G1081" t="s">
        <v>989</v>
      </c>
      <c r="H1081">
        <v>0</v>
      </c>
      <c r="I1081">
        <v>0</v>
      </c>
      <c r="J1081">
        <v>1000</v>
      </c>
      <c r="K1081">
        <v>0</v>
      </c>
      <c r="L1081">
        <v>4</v>
      </c>
      <c r="M1081" t="s">
        <v>4732</v>
      </c>
    </row>
    <row r="1082" spans="1:13">
      <c r="A1082" t="s">
        <v>4733</v>
      </c>
      <c r="B1082" t="s">
        <v>4734</v>
      </c>
      <c r="C1082" t="s">
        <v>4735</v>
      </c>
      <c r="D1082" t="s">
        <v>4736</v>
      </c>
      <c r="E1082" t="s">
        <v>4736</v>
      </c>
      <c r="G1082" t="s">
        <v>989</v>
      </c>
      <c r="H1082">
        <v>1</v>
      </c>
      <c r="I1082">
        <v>-1000</v>
      </c>
      <c r="J1082">
        <v>1000</v>
      </c>
      <c r="K1082">
        <v>0</v>
      </c>
      <c r="L1082">
        <v>4</v>
      </c>
      <c r="M1082" t="s">
        <v>4737</v>
      </c>
    </row>
    <row r="1083" spans="1:13">
      <c r="A1083" t="s">
        <v>4738</v>
      </c>
      <c r="B1083" t="s">
        <v>4739</v>
      </c>
      <c r="C1083" t="s">
        <v>4740</v>
      </c>
      <c r="D1083" t="s">
        <v>4741</v>
      </c>
      <c r="E1083" t="s">
        <v>4741</v>
      </c>
      <c r="G1083" t="s">
        <v>946</v>
      </c>
      <c r="H1083">
        <v>1</v>
      </c>
      <c r="I1083">
        <v>-1000</v>
      </c>
      <c r="J1083">
        <v>1000</v>
      </c>
      <c r="K1083">
        <v>0</v>
      </c>
      <c r="L1083">
        <v>4</v>
      </c>
      <c r="M1083" t="s">
        <v>4742</v>
      </c>
    </row>
    <row r="1084" spans="1:13">
      <c r="A1084" t="s">
        <v>4743</v>
      </c>
      <c r="B1084" t="s">
        <v>4744</v>
      </c>
      <c r="C1084" t="s">
        <v>4745</v>
      </c>
      <c r="D1084" t="s">
        <v>4746</v>
      </c>
      <c r="E1084" t="s">
        <v>4746</v>
      </c>
      <c r="F1084" t="s">
        <v>4747</v>
      </c>
      <c r="G1084" t="s">
        <v>794</v>
      </c>
      <c r="H1084">
        <v>0</v>
      </c>
      <c r="I1084">
        <v>0</v>
      </c>
      <c r="J1084">
        <v>1000</v>
      </c>
      <c r="K1084">
        <v>0</v>
      </c>
      <c r="L1084">
        <v>3</v>
      </c>
      <c r="M1084" t="s">
        <v>4748</v>
      </c>
    </row>
    <row r="1085" spans="1:13">
      <c r="A1085" t="s">
        <v>4749</v>
      </c>
      <c r="B1085" t="s">
        <v>4750</v>
      </c>
      <c r="C1085" t="s">
        <v>4751</v>
      </c>
      <c r="D1085" t="s">
        <v>4752</v>
      </c>
      <c r="E1085" t="s">
        <v>4753</v>
      </c>
      <c r="F1085" t="s">
        <v>4754</v>
      </c>
      <c r="G1085" t="s">
        <v>4555</v>
      </c>
      <c r="H1085">
        <v>0</v>
      </c>
      <c r="I1085">
        <v>0</v>
      </c>
      <c r="J1085">
        <v>1000</v>
      </c>
      <c r="K1085">
        <v>0</v>
      </c>
      <c r="L1085">
        <v>2</v>
      </c>
    </row>
    <row r="1086" spans="1:13">
      <c r="A1086" t="s">
        <v>4755</v>
      </c>
      <c r="B1086" t="s">
        <v>4756</v>
      </c>
      <c r="C1086" t="s">
        <v>4757</v>
      </c>
      <c r="D1086" t="s">
        <v>4660</v>
      </c>
      <c r="E1086" t="s">
        <v>4661</v>
      </c>
      <c r="F1086" t="s">
        <v>4662</v>
      </c>
      <c r="G1086" t="s">
        <v>4663</v>
      </c>
      <c r="H1086">
        <v>0</v>
      </c>
      <c r="I1086">
        <v>0</v>
      </c>
      <c r="J1086">
        <v>1000</v>
      </c>
      <c r="K1086">
        <v>0</v>
      </c>
      <c r="L1086">
        <v>1</v>
      </c>
    </row>
    <row r="1087" spans="1:13">
      <c r="A1087" t="s">
        <v>4758</v>
      </c>
      <c r="B1087" t="s">
        <v>4759</v>
      </c>
      <c r="C1087" t="s">
        <v>4760</v>
      </c>
      <c r="D1087" t="s">
        <v>4660</v>
      </c>
      <c r="E1087" t="s">
        <v>4661</v>
      </c>
      <c r="F1087" t="s">
        <v>4662</v>
      </c>
      <c r="G1087" t="s">
        <v>4663</v>
      </c>
      <c r="H1087">
        <v>0</v>
      </c>
      <c r="I1087">
        <v>0</v>
      </c>
      <c r="J1087">
        <v>1000</v>
      </c>
      <c r="K1087">
        <v>0</v>
      </c>
      <c r="L1087">
        <v>1</v>
      </c>
    </row>
    <row r="1088" spans="1:13">
      <c r="A1088" t="s">
        <v>4761</v>
      </c>
      <c r="B1088" t="s">
        <v>4762</v>
      </c>
      <c r="C1088" t="s">
        <v>4763</v>
      </c>
      <c r="D1088" t="s">
        <v>4660</v>
      </c>
      <c r="E1088" t="s">
        <v>4661</v>
      </c>
      <c r="F1088" t="s">
        <v>4662</v>
      </c>
      <c r="G1088" t="s">
        <v>4663</v>
      </c>
      <c r="H1088">
        <v>0</v>
      </c>
      <c r="I1088">
        <v>0</v>
      </c>
      <c r="J1088">
        <v>1000</v>
      </c>
      <c r="K1088">
        <v>0</v>
      </c>
      <c r="L1088">
        <v>1</v>
      </c>
    </row>
    <row r="1089" spans="1:13">
      <c r="A1089" t="s">
        <v>4764</v>
      </c>
      <c r="B1089" t="s">
        <v>4765</v>
      </c>
      <c r="C1089" t="s">
        <v>4766</v>
      </c>
      <c r="D1089" t="s">
        <v>4660</v>
      </c>
      <c r="E1089" t="s">
        <v>4661</v>
      </c>
      <c r="F1089" t="s">
        <v>4662</v>
      </c>
      <c r="G1089" t="s">
        <v>4663</v>
      </c>
      <c r="H1089">
        <v>0</v>
      </c>
      <c r="I1089">
        <v>0</v>
      </c>
      <c r="J1089">
        <v>1000</v>
      </c>
      <c r="K1089">
        <v>0</v>
      </c>
      <c r="L1089">
        <v>1</v>
      </c>
    </row>
    <row r="1090" spans="1:13">
      <c r="A1090" t="s">
        <v>4767</v>
      </c>
      <c r="B1090" t="s">
        <v>4768</v>
      </c>
      <c r="C1090" t="s">
        <v>4769</v>
      </c>
      <c r="D1090" t="s">
        <v>4660</v>
      </c>
      <c r="E1090" t="s">
        <v>4661</v>
      </c>
      <c r="F1090" t="s">
        <v>4662</v>
      </c>
      <c r="G1090" t="s">
        <v>4663</v>
      </c>
      <c r="H1090">
        <v>0</v>
      </c>
      <c r="I1090">
        <v>0</v>
      </c>
      <c r="J1090">
        <v>1000</v>
      </c>
      <c r="K1090">
        <v>0</v>
      </c>
      <c r="L1090">
        <v>1</v>
      </c>
    </row>
    <row r="1091" spans="1:13">
      <c r="A1091" t="s">
        <v>4770</v>
      </c>
      <c r="B1091" t="s">
        <v>4771</v>
      </c>
      <c r="C1091" t="s">
        <v>4772</v>
      </c>
      <c r="G1091" t="s">
        <v>794</v>
      </c>
      <c r="H1091">
        <v>1</v>
      </c>
      <c r="I1091">
        <v>-1000</v>
      </c>
      <c r="J1091">
        <v>1000</v>
      </c>
      <c r="K1091">
        <v>0</v>
      </c>
      <c r="L1091">
        <v>1</v>
      </c>
    </row>
    <row r="1092" spans="1:13">
      <c r="A1092" t="s">
        <v>4773</v>
      </c>
      <c r="B1092" t="s">
        <v>4774</v>
      </c>
      <c r="C1092" t="s">
        <v>4775</v>
      </c>
      <c r="D1092" t="s">
        <v>4776</v>
      </c>
      <c r="E1092" t="s">
        <v>4776</v>
      </c>
      <c r="G1092" t="s">
        <v>4777</v>
      </c>
      <c r="H1092">
        <v>0</v>
      </c>
      <c r="I1092">
        <v>0</v>
      </c>
      <c r="J1092">
        <v>1000</v>
      </c>
      <c r="K1092">
        <v>0</v>
      </c>
      <c r="L1092">
        <v>3</v>
      </c>
      <c r="M1092" t="s">
        <v>4778</v>
      </c>
    </row>
    <row r="1093" spans="1:13">
      <c r="A1093" t="s">
        <v>4779</v>
      </c>
      <c r="B1093" t="s">
        <v>4780</v>
      </c>
      <c r="C1093" t="s">
        <v>4781</v>
      </c>
      <c r="D1093" t="s">
        <v>4660</v>
      </c>
      <c r="E1093" t="s">
        <v>4661</v>
      </c>
      <c r="F1093" t="s">
        <v>4662</v>
      </c>
      <c r="G1093" t="s">
        <v>4663</v>
      </c>
      <c r="H1093">
        <v>0</v>
      </c>
      <c r="I1093">
        <v>0</v>
      </c>
      <c r="J1093">
        <v>1000</v>
      </c>
      <c r="K1093">
        <v>0</v>
      </c>
      <c r="L1093">
        <v>1</v>
      </c>
    </row>
    <row r="1094" spans="1:13">
      <c r="A1094" t="s">
        <v>4782</v>
      </c>
      <c r="B1094" t="s">
        <v>4783</v>
      </c>
      <c r="C1094" t="s">
        <v>4784</v>
      </c>
      <c r="D1094" t="s">
        <v>4660</v>
      </c>
      <c r="E1094" t="s">
        <v>4661</v>
      </c>
      <c r="F1094" t="s">
        <v>4662</v>
      </c>
      <c r="G1094" t="s">
        <v>4663</v>
      </c>
      <c r="H1094">
        <v>0</v>
      </c>
      <c r="I1094">
        <v>0</v>
      </c>
      <c r="J1094">
        <v>1000</v>
      </c>
      <c r="K1094">
        <v>0</v>
      </c>
      <c r="L1094">
        <v>1</v>
      </c>
    </row>
    <row r="1095" spans="1:13">
      <c r="A1095" t="s">
        <v>4785</v>
      </c>
      <c r="B1095" t="s">
        <v>4786</v>
      </c>
      <c r="C1095" t="s">
        <v>4787</v>
      </c>
      <c r="D1095" t="s">
        <v>4660</v>
      </c>
      <c r="E1095" t="s">
        <v>4661</v>
      </c>
      <c r="F1095" t="s">
        <v>4662</v>
      </c>
      <c r="G1095" t="s">
        <v>4663</v>
      </c>
      <c r="H1095">
        <v>0</v>
      </c>
      <c r="I1095">
        <v>0</v>
      </c>
      <c r="J1095">
        <v>1000</v>
      </c>
      <c r="K1095">
        <v>0</v>
      </c>
      <c r="L1095">
        <v>1</v>
      </c>
    </row>
    <row r="1096" spans="1:13">
      <c r="A1096" t="s">
        <v>4788</v>
      </c>
      <c r="B1096" t="s">
        <v>4789</v>
      </c>
      <c r="C1096" t="s">
        <v>4790</v>
      </c>
      <c r="D1096" t="s">
        <v>4660</v>
      </c>
      <c r="E1096" t="s">
        <v>4661</v>
      </c>
      <c r="F1096" t="s">
        <v>4662</v>
      </c>
      <c r="G1096" t="s">
        <v>4663</v>
      </c>
      <c r="H1096">
        <v>0</v>
      </c>
      <c r="I1096">
        <v>0</v>
      </c>
      <c r="J1096">
        <v>1000</v>
      </c>
      <c r="K1096">
        <v>0</v>
      </c>
      <c r="L1096">
        <v>1</v>
      </c>
    </row>
    <row r="1097" spans="1:13">
      <c r="A1097" t="s">
        <v>4791</v>
      </c>
      <c r="B1097" t="s">
        <v>4792</v>
      </c>
      <c r="C1097" t="s">
        <v>4793</v>
      </c>
      <c r="D1097" t="s">
        <v>4660</v>
      </c>
      <c r="E1097" t="s">
        <v>4661</v>
      </c>
      <c r="F1097" t="s">
        <v>4662</v>
      </c>
      <c r="G1097" t="s">
        <v>4663</v>
      </c>
      <c r="H1097">
        <v>0</v>
      </c>
      <c r="I1097">
        <v>0</v>
      </c>
      <c r="J1097">
        <v>1000</v>
      </c>
      <c r="K1097">
        <v>0</v>
      </c>
      <c r="L1097">
        <v>1</v>
      </c>
    </row>
    <row r="1098" spans="1:13">
      <c r="A1098" t="s">
        <v>4794</v>
      </c>
      <c r="B1098" t="s">
        <v>4795</v>
      </c>
      <c r="C1098" t="s">
        <v>4796</v>
      </c>
      <c r="D1098" t="s">
        <v>4660</v>
      </c>
      <c r="E1098" t="s">
        <v>4661</v>
      </c>
      <c r="F1098" t="s">
        <v>4662</v>
      </c>
      <c r="G1098" t="s">
        <v>4663</v>
      </c>
      <c r="H1098">
        <v>0</v>
      </c>
      <c r="I1098">
        <v>0</v>
      </c>
      <c r="J1098">
        <v>1000</v>
      </c>
      <c r="K1098">
        <v>0</v>
      </c>
      <c r="L1098">
        <v>1</v>
      </c>
    </row>
    <row r="1099" spans="1:13">
      <c r="A1099" t="s">
        <v>4797</v>
      </c>
      <c r="B1099" t="s">
        <v>4798</v>
      </c>
      <c r="C1099" t="s">
        <v>4799</v>
      </c>
      <c r="D1099" t="s">
        <v>4660</v>
      </c>
      <c r="E1099" t="s">
        <v>4661</v>
      </c>
      <c r="F1099" t="s">
        <v>4662</v>
      </c>
      <c r="G1099" t="s">
        <v>4663</v>
      </c>
      <c r="H1099">
        <v>0</v>
      </c>
      <c r="I1099">
        <v>0</v>
      </c>
      <c r="J1099">
        <v>1000</v>
      </c>
      <c r="K1099">
        <v>0</v>
      </c>
      <c r="L1099">
        <v>1</v>
      </c>
    </row>
    <row r="1100" spans="1:13">
      <c r="A1100" t="s">
        <v>4800</v>
      </c>
      <c r="B1100" t="s">
        <v>4801</v>
      </c>
      <c r="C1100" t="s">
        <v>4802</v>
      </c>
      <c r="D1100" t="s">
        <v>4803</v>
      </c>
      <c r="E1100" t="s">
        <v>4803</v>
      </c>
      <c r="G1100" t="s">
        <v>983</v>
      </c>
      <c r="H1100">
        <v>1</v>
      </c>
      <c r="I1100">
        <v>-1000</v>
      </c>
      <c r="J1100">
        <v>1000</v>
      </c>
      <c r="K1100">
        <v>0</v>
      </c>
      <c r="L1100">
        <v>3</v>
      </c>
      <c r="M1100" t="s">
        <v>4804</v>
      </c>
    </row>
    <row r="1101" spans="1:13">
      <c r="A1101" t="s">
        <v>4805</v>
      </c>
      <c r="B1101" t="s">
        <v>4806</v>
      </c>
      <c r="C1101" t="s">
        <v>4807</v>
      </c>
      <c r="D1101" t="s">
        <v>4808</v>
      </c>
      <c r="E1101" t="s">
        <v>4808</v>
      </c>
      <c r="G1101" t="s">
        <v>1384</v>
      </c>
      <c r="H1101">
        <v>0</v>
      </c>
      <c r="I1101">
        <v>0</v>
      </c>
      <c r="J1101">
        <v>1000</v>
      </c>
      <c r="K1101">
        <v>0</v>
      </c>
      <c r="L1101">
        <v>2</v>
      </c>
      <c r="M1101" t="s">
        <v>4809</v>
      </c>
    </row>
    <row r="1102" spans="1:13">
      <c r="A1102" t="s">
        <v>4810</v>
      </c>
      <c r="B1102" t="s">
        <v>4811</v>
      </c>
      <c r="C1102" t="s">
        <v>4812</v>
      </c>
      <c r="D1102" t="s">
        <v>3162</v>
      </c>
      <c r="E1102" t="s">
        <v>3162</v>
      </c>
      <c r="G1102" t="s">
        <v>601</v>
      </c>
      <c r="H1102">
        <v>1</v>
      </c>
      <c r="I1102">
        <v>-1000</v>
      </c>
      <c r="J1102">
        <v>1000</v>
      </c>
      <c r="K1102">
        <v>0</v>
      </c>
      <c r="L1102">
        <v>4</v>
      </c>
      <c r="M1102" t="s">
        <v>3164</v>
      </c>
    </row>
    <row r="1103" spans="1:13">
      <c r="A1103" t="s">
        <v>4813</v>
      </c>
      <c r="B1103" t="s">
        <v>3160</v>
      </c>
      <c r="C1103" t="s">
        <v>4814</v>
      </c>
      <c r="D1103" t="s">
        <v>3162</v>
      </c>
      <c r="E1103" t="s">
        <v>3162</v>
      </c>
      <c r="G1103" t="s">
        <v>4815</v>
      </c>
      <c r="H1103">
        <v>1</v>
      </c>
      <c r="I1103">
        <v>-1000</v>
      </c>
      <c r="J1103">
        <v>1000</v>
      </c>
      <c r="K1103">
        <v>0</v>
      </c>
      <c r="L1103">
        <v>4</v>
      </c>
      <c r="M1103" t="s">
        <v>3164</v>
      </c>
    </row>
    <row r="1104" spans="1:13">
      <c r="A1104" t="s">
        <v>4816</v>
      </c>
      <c r="B1104" t="s">
        <v>4817</v>
      </c>
      <c r="C1104" t="s">
        <v>4818</v>
      </c>
      <c r="D1104" t="s">
        <v>4819</v>
      </c>
      <c r="E1104" t="s">
        <v>4819</v>
      </c>
      <c r="G1104" t="s">
        <v>989</v>
      </c>
      <c r="H1104">
        <v>1</v>
      </c>
      <c r="I1104">
        <v>-1000</v>
      </c>
      <c r="J1104">
        <v>1000</v>
      </c>
      <c r="K1104">
        <v>0</v>
      </c>
      <c r="L1104">
        <v>4</v>
      </c>
      <c r="M1104" t="s">
        <v>4820</v>
      </c>
    </row>
    <row r="1105" spans="1:15">
      <c r="A1105" t="s">
        <v>4821</v>
      </c>
      <c r="B1105" t="s">
        <v>4822</v>
      </c>
      <c r="C1105" t="s">
        <v>4823</v>
      </c>
      <c r="D1105" t="s">
        <v>1383</v>
      </c>
      <c r="E1105" t="s">
        <v>1383</v>
      </c>
      <c r="G1105" t="s">
        <v>601</v>
      </c>
      <c r="H1105">
        <v>0</v>
      </c>
      <c r="I1105">
        <v>0</v>
      </c>
      <c r="J1105">
        <v>1000</v>
      </c>
      <c r="K1105">
        <v>0</v>
      </c>
      <c r="L1105">
        <v>1</v>
      </c>
      <c r="M1105" t="s">
        <v>4824</v>
      </c>
      <c r="O1105" t="s">
        <v>4825</v>
      </c>
    </row>
    <row r="1106" spans="1:15">
      <c r="A1106" t="s">
        <v>4826</v>
      </c>
      <c r="B1106" t="s">
        <v>4827</v>
      </c>
      <c r="C1106" t="s">
        <v>4828</v>
      </c>
      <c r="G1106" t="s">
        <v>601</v>
      </c>
      <c r="H1106">
        <v>1</v>
      </c>
      <c r="I1106">
        <v>-1000</v>
      </c>
      <c r="J1106">
        <v>1000</v>
      </c>
      <c r="K1106">
        <v>0</v>
      </c>
      <c r="L1106">
        <v>1</v>
      </c>
    </row>
    <row r="1107" spans="1:15">
      <c r="A1107" t="s">
        <v>4829</v>
      </c>
      <c r="B1107" t="s">
        <v>4830</v>
      </c>
      <c r="C1107" t="s">
        <v>4831</v>
      </c>
      <c r="D1107" t="s">
        <v>4832</v>
      </c>
      <c r="E1107" t="s">
        <v>4832</v>
      </c>
      <c r="G1107" t="s">
        <v>3310</v>
      </c>
      <c r="H1107">
        <v>0</v>
      </c>
      <c r="I1107">
        <v>0</v>
      </c>
      <c r="J1107">
        <v>1000</v>
      </c>
      <c r="K1107">
        <v>0</v>
      </c>
      <c r="L1107">
        <v>1</v>
      </c>
      <c r="M1107" t="s">
        <v>4833</v>
      </c>
    </row>
    <row r="1108" spans="1:15">
      <c r="A1108" t="s">
        <v>4834</v>
      </c>
      <c r="B1108" t="s">
        <v>4835</v>
      </c>
      <c r="C1108" t="s">
        <v>4836</v>
      </c>
      <c r="D1108" t="s">
        <v>4837</v>
      </c>
      <c r="E1108" t="s">
        <v>4837</v>
      </c>
      <c r="G1108" t="s">
        <v>989</v>
      </c>
      <c r="H1108">
        <v>1</v>
      </c>
      <c r="I1108">
        <v>-1000</v>
      </c>
      <c r="J1108">
        <v>1000</v>
      </c>
      <c r="K1108">
        <v>0</v>
      </c>
      <c r="L1108">
        <v>4</v>
      </c>
      <c r="M1108" t="s">
        <v>4838</v>
      </c>
    </row>
    <row r="1109" spans="1:15">
      <c r="A1109" t="s">
        <v>4839</v>
      </c>
      <c r="B1109" t="s">
        <v>4840</v>
      </c>
      <c r="C1109" t="s">
        <v>4841</v>
      </c>
      <c r="D1109" t="s">
        <v>4842</v>
      </c>
      <c r="E1109" t="s">
        <v>4842</v>
      </c>
      <c r="G1109" t="s">
        <v>3169</v>
      </c>
      <c r="H1109">
        <v>1</v>
      </c>
      <c r="I1109">
        <v>-1000</v>
      </c>
      <c r="J1109">
        <v>1000</v>
      </c>
      <c r="K1109">
        <v>0</v>
      </c>
      <c r="L1109">
        <v>3</v>
      </c>
      <c r="M1109" t="s">
        <v>4843</v>
      </c>
    </row>
    <row r="1110" spans="1:15">
      <c r="A1110" t="s">
        <v>4844</v>
      </c>
      <c r="B1110" t="s">
        <v>4845</v>
      </c>
      <c r="C1110" t="s">
        <v>4846</v>
      </c>
      <c r="D1110" t="s">
        <v>4660</v>
      </c>
      <c r="E1110" t="s">
        <v>4661</v>
      </c>
      <c r="F1110" t="s">
        <v>4662</v>
      </c>
      <c r="G1110" t="s">
        <v>4663</v>
      </c>
      <c r="H1110">
        <v>0</v>
      </c>
      <c r="I1110">
        <v>0</v>
      </c>
      <c r="J1110">
        <v>1000</v>
      </c>
      <c r="K1110">
        <v>0</v>
      </c>
      <c r="L1110">
        <v>1</v>
      </c>
    </row>
    <row r="1111" spans="1:15">
      <c r="A1111" t="s">
        <v>4847</v>
      </c>
      <c r="B1111" t="s">
        <v>4848</v>
      </c>
      <c r="C1111" t="s">
        <v>4849</v>
      </c>
      <c r="D1111" t="s">
        <v>4660</v>
      </c>
      <c r="E1111" t="s">
        <v>4661</v>
      </c>
      <c r="F1111" t="s">
        <v>4662</v>
      </c>
      <c r="G1111" t="s">
        <v>4663</v>
      </c>
      <c r="H1111">
        <v>0</v>
      </c>
      <c r="I1111">
        <v>0</v>
      </c>
      <c r="J1111">
        <v>1000</v>
      </c>
      <c r="K1111">
        <v>0</v>
      </c>
      <c r="L1111">
        <v>1</v>
      </c>
    </row>
    <row r="1112" spans="1:15">
      <c r="A1112" t="s">
        <v>4850</v>
      </c>
      <c r="B1112" t="s">
        <v>4851</v>
      </c>
      <c r="C1112" t="s">
        <v>4852</v>
      </c>
      <c r="D1112" t="s">
        <v>4660</v>
      </c>
      <c r="E1112" t="s">
        <v>4661</v>
      </c>
      <c r="F1112" t="s">
        <v>4662</v>
      </c>
      <c r="G1112" t="s">
        <v>4663</v>
      </c>
      <c r="H1112">
        <v>0</v>
      </c>
      <c r="I1112">
        <v>0</v>
      </c>
      <c r="J1112">
        <v>1000</v>
      </c>
      <c r="K1112">
        <v>0</v>
      </c>
      <c r="L1112">
        <v>1</v>
      </c>
    </row>
    <row r="1113" spans="1:15">
      <c r="A1113" t="s">
        <v>4853</v>
      </c>
      <c r="B1113" t="s">
        <v>4854</v>
      </c>
      <c r="C1113" t="s">
        <v>4855</v>
      </c>
      <c r="D1113" t="s">
        <v>4660</v>
      </c>
      <c r="E1113" t="s">
        <v>4661</v>
      </c>
      <c r="F1113" t="s">
        <v>4662</v>
      </c>
      <c r="G1113" t="s">
        <v>4663</v>
      </c>
      <c r="H1113">
        <v>0</v>
      </c>
      <c r="I1113">
        <v>0</v>
      </c>
      <c r="J1113">
        <v>1000</v>
      </c>
      <c r="K1113">
        <v>0</v>
      </c>
      <c r="L1113">
        <v>1</v>
      </c>
    </row>
    <row r="1114" spans="1:15">
      <c r="A1114" t="s">
        <v>4856</v>
      </c>
      <c r="B1114" t="s">
        <v>4857</v>
      </c>
      <c r="C1114" t="s">
        <v>4858</v>
      </c>
      <c r="D1114" t="s">
        <v>4660</v>
      </c>
      <c r="E1114" t="s">
        <v>4661</v>
      </c>
      <c r="F1114" t="s">
        <v>4662</v>
      </c>
      <c r="G1114" t="s">
        <v>4663</v>
      </c>
      <c r="H1114">
        <v>0</v>
      </c>
      <c r="I1114">
        <v>0</v>
      </c>
      <c r="J1114">
        <v>1000</v>
      </c>
      <c r="K1114">
        <v>0</v>
      </c>
      <c r="L1114">
        <v>1</v>
      </c>
    </row>
    <row r="1115" spans="1:15">
      <c r="A1115" t="s">
        <v>4859</v>
      </c>
      <c r="B1115" t="s">
        <v>4860</v>
      </c>
      <c r="C1115" t="s">
        <v>4861</v>
      </c>
      <c r="D1115" t="s">
        <v>4660</v>
      </c>
      <c r="E1115" t="s">
        <v>4661</v>
      </c>
      <c r="F1115" t="s">
        <v>4662</v>
      </c>
      <c r="G1115" t="s">
        <v>4663</v>
      </c>
      <c r="H1115">
        <v>0</v>
      </c>
      <c r="I1115">
        <v>0</v>
      </c>
      <c r="J1115">
        <v>1000</v>
      </c>
      <c r="K1115">
        <v>0</v>
      </c>
      <c r="L1115">
        <v>1</v>
      </c>
    </row>
    <row r="1116" spans="1:15">
      <c r="A1116" t="s">
        <v>4862</v>
      </c>
      <c r="B1116" t="s">
        <v>4863</v>
      </c>
      <c r="C1116" t="s">
        <v>4864</v>
      </c>
      <c r="D1116" t="s">
        <v>4660</v>
      </c>
      <c r="E1116" t="s">
        <v>4661</v>
      </c>
      <c r="F1116" t="s">
        <v>4662</v>
      </c>
      <c r="G1116" t="s">
        <v>4663</v>
      </c>
      <c r="H1116">
        <v>0</v>
      </c>
      <c r="I1116">
        <v>0</v>
      </c>
      <c r="J1116">
        <v>1000</v>
      </c>
      <c r="K1116">
        <v>0</v>
      </c>
      <c r="L1116">
        <v>1</v>
      </c>
    </row>
    <row r="1117" spans="1:15">
      <c r="A1117" t="s">
        <v>4865</v>
      </c>
      <c r="B1117" t="s">
        <v>4866</v>
      </c>
      <c r="C1117" t="s">
        <v>4867</v>
      </c>
      <c r="G1117" t="s">
        <v>526</v>
      </c>
      <c r="H1117">
        <v>0</v>
      </c>
      <c r="I1117">
        <v>0</v>
      </c>
      <c r="J1117">
        <v>1000</v>
      </c>
      <c r="K1117">
        <v>0</v>
      </c>
      <c r="L1117">
        <v>1</v>
      </c>
    </row>
    <row r="1118" spans="1:15">
      <c r="A1118" t="s">
        <v>4868</v>
      </c>
      <c r="B1118" t="s">
        <v>4869</v>
      </c>
      <c r="C1118" t="s">
        <v>4870</v>
      </c>
      <c r="G1118" t="s">
        <v>526</v>
      </c>
      <c r="H1118">
        <v>0</v>
      </c>
      <c r="I1118">
        <v>0</v>
      </c>
      <c r="J1118">
        <v>1000</v>
      </c>
      <c r="K1118">
        <v>0</v>
      </c>
      <c r="L1118">
        <v>1</v>
      </c>
    </row>
    <row r="1119" spans="1:15">
      <c r="A1119" t="s">
        <v>4871</v>
      </c>
      <c r="B1119" t="s">
        <v>4866</v>
      </c>
      <c r="C1119" t="s">
        <v>4872</v>
      </c>
      <c r="G1119" t="s">
        <v>526</v>
      </c>
      <c r="H1119">
        <v>0</v>
      </c>
      <c r="I1119">
        <v>0</v>
      </c>
      <c r="J1119">
        <v>1000</v>
      </c>
      <c r="K1119">
        <v>0</v>
      </c>
      <c r="L1119">
        <v>1</v>
      </c>
    </row>
    <row r="1120" spans="1:15">
      <c r="A1120" t="s">
        <v>4873</v>
      </c>
      <c r="B1120" t="s">
        <v>4869</v>
      </c>
      <c r="C1120" t="s">
        <v>4874</v>
      </c>
      <c r="G1120" t="s">
        <v>526</v>
      </c>
      <c r="H1120">
        <v>0</v>
      </c>
      <c r="I1120">
        <v>0</v>
      </c>
      <c r="J1120">
        <v>1000</v>
      </c>
      <c r="K1120">
        <v>0</v>
      </c>
      <c r="L1120">
        <v>1</v>
      </c>
    </row>
    <row r="1121" spans="1:13">
      <c r="A1121" t="s">
        <v>4875</v>
      </c>
      <c r="B1121" t="s">
        <v>4876</v>
      </c>
      <c r="C1121" t="s">
        <v>4877</v>
      </c>
      <c r="G1121" t="s">
        <v>526</v>
      </c>
      <c r="H1121">
        <v>0</v>
      </c>
      <c r="I1121">
        <v>0</v>
      </c>
      <c r="J1121">
        <v>1000</v>
      </c>
      <c r="K1121">
        <v>0</v>
      </c>
      <c r="L1121">
        <v>1</v>
      </c>
    </row>
    <row r="1122" spans="1:13">
      <c r="A1122" t="s">
        <v>4878</v>
      </c>
      <c r="B1122" t="s">
        <v>4879</v>
      </c>
      <c r="C1122" t="s">
        <v>4880</v>
      </c>
      <c r="G1122" t="s">
        <v>526</v>
      </c>
      <c r="H1122">
        <v>0</v>
      </c>
      <c r="I1122">
        <v>0</v>
      </c>
      <c r="J1122">
        <v>1000</v>
      </c>
      <c r="K1122">
        <v>0</v>
      </c>
      <c r="L1122">
        <v>1</v>
      </c>
    </row>
    <row r="1123" spans="1:13">
      <c r="A1123" t="s">
        <v>4881</v>
      </c>
      <c r="B1123" t="s">
        <v>4882</v>
      </c>
      <c r="C1123" t="s">
        <v>4883</v>
      </c>
      <c r="G1123" t="s">
        <v>526</v>
      </c>
      <c r="H1123">
        <v>0</v>
      </c>
      <c r="I1123">
        <v>0</v>
      </c>
      <c r="J1123">
        <v>1000</v>
      </c>
      <c r="K1123">
        <v>0</v>
      </c>
      <c r="L1123">
        <v>1</v>
      </c>
    </row>
    <row r="1124" spans="1:13">
      <c r="A1124" t="s">
        <v>4884</v>
      </c>
      <c r="B1124" t="s">
        <v>4885</v>
      </c>
      <c r="C1124" t="s">
        <v>4886</v>
      </c>
      <c r="G1124" t="s">
        <v>526</v>
      </c>
      <c r="H1124">
        <v>0</v>
      </c>
      <c r="I1124">
        <v>0</v>
      </c>
      <c r="J1124">
        <v>1000</v>
      </c>
      <c r="K1124">
        <v>0</v>
      </c>
      <c r="L1124">
        <v>1</v>
      </c>
    </row>
    <row r="1125" spans="1:13">
      <c r="A1125" t="s">
        <v>4887</v>
      </c>
      <c r="B1125" t="s">
        <v>4888</v>
      </c>
      <c r="C1125" t="s">
        <v>4889</v>
      </c>
      <c r="G1125" t="s">
        <v>526</v>
      </c>
      <c r="H1125">
        <v>0</v>
      </c>
      <c r="I1125">
        <v>0</v>
      </c>
      <c r="J1125">
        <v>1000</v>
      </c>
      <c r="K1125">
        <v>0</v>
      </c>
      <c r="L1125">
        <v>1</v>
      </c>
    </row>
    <row r="1126" spans="1:13">
      <c r="A1126" t="s">
        <v>4890</v>
      </c>
      <c r="B1126" t="s">
        <v>4891</v>
      </c>
      <c r="C1126" t="s">
        <v>4892</v>
      </c>
      <c r="G1126" t="s">
        <v>526</v>
      </c>
      <c r="H1126">
        <v>0</v>
      </c>
      <c r="I1126">
        <v>0</v>
      </c>
      <c r="J1126">
        <v>1000</v>
      </c>
      <c r="K1126">
        <v>0</v>
      </c>
      <c r="L1126">
        <v>1</v>
      </c>
    </row>
    <row r="1127" spans="1:13">
      <c r="A1127" t="s">
        <v>4893</v>
      </c>
      <c r="B1127" t="s">
        <v>4894</v>
      </c>
      <c r="C1127" t="s">
        <v>4895</v>
      </c>
      <c r="G1127" t="s">
        <v>526</v>
      </c>
      <c r="H1127">
        <v>0</v>
      </c>
      <c r="I1127">
        <v>0</v>
      </c>
      <c r="J1127">
        <v>1000</v>
      </c>
      <c r="K1127">
        <v>0</v>
      </c>
      <c r="L1127">
        <v>1</v>
      </c>
    </row>
    <row r="1128" spans="1:13">
      <c r="A1128" t="s">
        <v>4896</v>
      </c>
      <c r="B1128" t="s">
        <v>4897</v>
      </c>
      <c r="C1128" t="s">
        <v>4898</v>
      </c>
      <c r="G1128" t="s">
        <v>526</v>
      </c>
      <c r="H1128">
        <v>0</v>
      </c>
      <c r="I1128">
        <v>0</v>
      </c>
      <c r="J1128">
        <v>1000</v>
      </c>
      <c r="K1128">
        <v>0</v>
      </c>
      <c r="L1128">
        <v>1</v>
      </c>
    </row>
    <row r="1129" spans="1:13">
      <c r="A1129" t="s">
        <v>4899</v>
      </c>
      <c r="B1129" t="s">
        <v>4900</v>
      </c>
      <c r="C1129" t="s">
        <v>4901</v>
      </c>
      <c r="G1129" t="s">
        <v>526</v>
      </c>
      <c r="H1129">
        <v>0</v>
      </c>
      <c r="I1129">
        <v>0</v>
      </c>
      <c r="J1129">
        <v>1000</v>
      </c>
      <c r="K1129">
        <v>0</v>
      </c>
      <c r="L1129">
        <v>1</v>
      </c>
    </row>
    <row r="1130" spans="1:13">
      <c r="A1130" t="s">
        <v>4902</v>
      </c>
      <c r="B1130" t="s">
        <v>4903</v>
      </c>
      <c r="C1130" t="s">
        <v>4904</v>
      </c>
      <c r="G1130" t="s">
        <v>526</v>
      </c>
      <c r="H1130">
        <v>0</v>
      </c>
      <c r="I1130">
        <v>0</v>
      </c>
      <c r="J1130">
        <v>1000</v>
      </c>
      <c r="K1130">
        <v>0</v>
      </c>
      <c r="L1130">
        <v>1</v>
      </c>
    </row>
    <row r="1131" spans="1:13">
      <c r="A1131" t="s">
        <v>4905</v>
      </c>
      <c r="B1131" t="s">
        <v>4906</v>
      </c>
      <c r="C1131" t="s">
        <v>4907</v>
      </c>
      <c r="D1131" t="s">
        <v>4908</v>
      </c>
      <c r="E1131" t="s">
        <v>4908</v>
      </c>
      <c r="F1131" t="s">
        <v>4909</v>
      </c>
      <c r="G1131" t="s">
        <v>526</v>
      </c>
      <c r="H1131">
        <v>0</v>
      </c>
      <c r="I1131">
        <v>0</v>
      </c>
      <c r="J1131">
        <v>1000</v>
      </c>
      <c r="K1131">
        <v>0</v>
      </c>
      <c r="L1131">
        <v>2</v>
      </c>
      <c r="M1131" t="s">
        <v>4910</v>
      </c>
    </row>
    <row r="1132" spans="1:13">
      <c r="A1132" t="s">
        <v>4911</v>
      </c>
      <c r="B1132" t="s">
        <v>4912</v>
      </c>
      <c r="C1132" t="s">
        <v>4913</v>
      </c>
      <c r="D1132" t="s">
        <v>4908</v>
      </c>
      <c r="E1132" t="s">
        <v>4908</v>
      </c>
      <c r="F1132" t="s">
        <v>4909</v>
      </c>
      <c r="G1132" t="s">
        <v>526</v>
      </c>
      <c r="H1132">
        <v>0</v>
      </c>
      <c r="I1132">
        <v>0</v>
      </c>
      <c r="J1132">
        <v>1000</v>
      </c>
      <c r="K1132">
        <v>0</v>
      </c>
      <c r="L1132">
        <v>2</v>
      </c>
      <c r="M1132" t="s">
        <v>4910</v>
      </c>
    </row>
    <row r="1133" spans="1:13">
      <c r="A1133" t="s">
        <v>4914</v>
      </c>
      <c r="B1133" t="s">
        <v>4915</v>
      </c>
      <c r="C1133" t="s">
        <v>4916</v>
      </c>
      <c r="D1133" t="s">
        <v>4908</v>
      </c>
      <c r="E1133" t="s">
        <v>4908</v>
      </c>
      <c r="F1133" t="s">
        <v>4909</v>
      </c>
      <c r="G1133" t="s">
        <v>526</v>
      </c>
      <c r="H1133">
        <v>0</v>
      </c>
      <c r="I1133">
        <v>0</v>
      </c>
      <c r="J1133">
        <v>1000</v>
      </c>
      <c r="K1133">
        <v>0</v>
      </c>
      <c r="L1133">
        <v>2</v>
      </c>
      <c r="M1133" t="s">
        <v>4910</v>
      </c>
    </row>
    <row r="1134" spans="1:13">
      <c r="A1134" t="s">
        <v>4917</v>
      </c>
      <c r="B1134" t="s">
        <v>4918</v>
      </c>
      <c r="C1134" t="s">
        <v>4919</v>
      </c>
      <c r="D1134" t="s">
        <v>4908</v>
      </c>
      <c r="E1134" t="s">
        <v>4908</v>
      </c>
      <c r="F1134" t="s">
        <v>4909</v>
      </c>
      <c r="G1134" t="s">
        <v>526</v>
      </c>
      <c r="H1134">
        <v>0</v>
      </c>
      <c r="I1134">
        <v>0</v>
      </c>
      <c r="J1134">
        <v>1000</v>
      </c>
      <c r="K1134">
        <v>0</v>
      </c>
      <c r="L1134">
        <v>2</v>
      </c>
      <c r="M1134" t="s">
        <v>4910</v>
      </c>
    </row>
    <row r="1135" spans="1:13">
      <c r="A1135" t="s">
        <v>4920</v>
      </c>
      <c r="B1135" t="s">
        <v>4921</v>
      </c>
      <c r="C1135" t="s">
        <v>4922</v>
      </c>
      <c r="D1135" t="s">
        <v>4908</v>
      </c>
      <c r="E1135" t="s">
        <v>4908</v>
      </c>
      <c r="F1135" t="s">
        <v>4909</v>
      </c>
      <c r="G1135" t="s">
        <v>526</v>
      </c>
      <c r="H1135">
        <v>0</v>
      </c>
      <c r="I1135">
        <v>0</v>
      </c>
      <c r="J1135">
        <v>1000</v>
      </c>
      <c r="K1135">
        <v>0</v>
      </c>
      <c r="L1135">
        <v>2</v>
      </c>
      <c r="M1135" t="s">
        <v>4910</v>
      </c>
    </row>
    <row r="1136" spans="1:13">
      <c r="A1136" t="s">
        <v>4923</v>
      </c>
      <c r="B1136" t="s">
        <v>4924</v>
      </c>
      <c r="C1136" t="s">
        <v>4925</v>
      </c>
      <c r="D1136" t="s">
        <v>4908</v>
      </c>
      <c r="E1136" t="s">
        <v>4908</v>
      </c>
      <c r="F1136" t="s">
        <v>4909</v>
      </c>
      <c r="G1136" t="s">
        <v>526</v>
      </c>
      <c r="H1136">
        <v>0</v>
      </c>
      <c r="I1136">
        <v>0</v>
      </c>
      <c r="J1136">
        <v>1000</v>
      </c>
      <c r="K1136">
        <v>0</v>
      </c>
      <c r="L1136">
        <v>2</v>
      </c>
      <c r="M1136" t="s">
        <v>4910</v>
      </c>
    </row>
    <row r="1137" spans="1:15">
      <c r="A1137" t="s">
        <v>4926</v>
      </c>
      <c r="B1137" t="s">
        <v>4927</v>
      </c>
      <c r="C1137" t="s">
        <v>4928</v>
      </c>
      <c r="D1137" t="s">
        <v>4908</v>
      </c>
      <c r="E1137" t="s">
        <v>4908</v>
      </c>
      <c r="F1137" t="s">
        <v>4909</v>
      </c>
      <c r="G1137" t="s">
        <v>526</v>
      </c>
      <c r="H1137">
        <v>0</v>
      </c>
      <c r="I1137">
        <v>0</v>
      </c>
      <c r="J1137">
        <v>1000</v>
      </c>
      <c r="K1137">
        <v>0</v>
      </c>
      <c r="L1137">
        <v>2</v>
      </c>
      <c r="M1137" t="s">
        <v>4910</v>
      </c>
    </row>
    <row r="1138" spans="1:15">
      <c r="A1138" t="s">
        <v>4929</v>
      </c>
      <c r="B1138" t="s">
        <v>4930</v>
      </c>
      <c r="C1138" t="s">
        <v>4931</v>
      </c>
      <c r="D1138" t="s">
        <v>4932</v>
      </c>
      <c r="E1138" t="s">
        <v>4932</v>
      </c>
      <c r="F1138" t="s">
        <v>4933</v>
      </c>
      <c r="G1138" t="s">
        <v>1007</v>
      </c>
      <c r="H1138">
        <v>0</v>
      </c>
      <c r="I1138">
        <v>0</v>
      </c>
      <c r="J1138">
        <v>1000</v>
      </c>
      <c r="K1138">
        <v>0</v>
      </c>
      <c r="L1138">
        <v>1</v>
      </c>
    </row>
    <row r="1139" spans="1:15">
      <c r="A1139" t="s">
        <v>4934</v>
      </c>
      <c r="B1139" t="s">
        <v>4935</v>
      </c>
      <c r="C1139" t="s">
        <v>4936</v>
      </c>
      <c r="D1139" t="s">
        <v>4937</v>
      </c>
      <c r="E1139" t="s">
        <v>4938</v>
      </c>
      <c r="F1139" t="s">
        <v>4939</v>
      </c>
      <c r="G1139" t="s">
        <v>818</v>
      </c>
      <c r="H1139">
        <v>0</v>
      </c>
      <c r="I1139">
        <v>0</v>
      </c>
      <c r="J1139">
        <v>1000</v>
      </c>
      <c r="K1139">
        <v>0</v>
      </c>
      <c r="L1139">
        <v>2</v>
      </c>
    </row>
    <row r="1140" spans="1:15">
      <c r="A1140" t="s">
        <v>4940</v>
      </c>
      <c r="B1140" t="s">
        <v>4941</v>
      </c>
      <c r="C1140" t="s">
        <v>4942</v>
      </c>
      <c r="D1140" t="s">
        <v>3533</v>
      </c>
      <c r="E1140" t="s">
        <v>3533</v>
      </c>
      <c r="G1140" t="s">
        <v>544</v>
      </c>
      <c r="H1140">
        <v>1</v>
      </c>
      <c r="I1140">
        <v>-1000</v>
      </c>
      <c r="J1140">
        <v>1000</v>
      </c>
      <c r="K1140">
        <v>0</v>
      </c>
      <c r="L1140">
        <v>1</v>
      </c>
    </row>
    <row r="1141" spans="1:15">
      <c r="A1141" t="s">
        <v>4943</v>
      </c>
      <c r="B1141" t="s">
        <v>4944</v>
      </c>
      <c r="C1141" t="s">
        <v>4945</v>
      </c>
      <c r="D1141" t="s">
        <v>4946</v>
      </c>
      <c r="E1141" t="s">
        <v>4947</v>
      </c>
      <c r="G1141" t="s">
        <v>1369</v>
      </c>
      <c r="H1141">
        <v>1</v>
      </c>
      <c r="I1141">
        <v>-1000</v>
      </c>
      <c r="J1141">
        <v>1000</v>
      </c>
      <c r="K1141">
        <v>0</v>
      </c>
      <c r="L1141">
        <v>1</v>
      </c>
      <c r="M1141" t="s">
        <v>4948</v>
      </c>
      <c r="O1141" t="s">
        <v>4949</v>
      </c>
    </row>
    <row r="1142" spans="1:15">
      <c r="A1142" t="s">
        <v>4950</v>
      </c>
      <c r="B1142" t="s">
        <v>4951</v>
      </c>
      <c r="C1142" t="s">
        <v>4952</v>
      </c>
      <c r="G1142" t="s">
        <v>514</v>
      </c>
      <c r="H1142">
        <v>1</v>
      </c>
      <c r="I1142">
        <v>-1000</v>
      </c>
      <c r="J1142">
        <v>1000</v>
      </c>
      <c r="K1142">
        <v>0</v>
      </c>
      <c r="L1142">
        <v>1</v>
      </c>
    </row>
    <row r="1143" spans="1:15">
      <c r="A1143" t="s">
        <v>4953</v>
      </c>
      <c r="B1143" t="s">
        <v>4954</v>
      </c>
      <c r="C1143" t="s">
        <v>4955</v>
      </c>
      <c r="D1143" t="s">
        <v>4956</v>
      </c>
      <c r="E1143" t="s">
        <v>4957</v>
      </c>
      <c r="F1143" t="s">
        <v>4958</v>
      </c>
      <c r="G1143" t="s">
        <v>614</v>
      </c>
      <c r="H1143">
        <v>0</v>
      </c>
      <c r="I1143">
        <v>0</v>
      </c>
      <c r="J1143">
        <v>1000</v>
      </c>
      <c r="K1143">
        <v>0</v>
      </c>
      <c r="L1143">
        <v>1</v>
      </c>
      <c r="M1143" t="s">
        <v>4959</v>
      </c>
    </row>
    <row r="1144" spans="1:15">
      <c r="A1144" t="s">
        <v>4960</v>
      </c>
      <c r="B1144" t="s">
        <v>4961</v>
      </c>
      <c r="C1144" t="s">
        <v>4962</v>
      </c>
      <c r="D1144" t="s">
        <v>4963</v>
      </c>
      <c r="E1144" t="s">
        <v>4964</v>
      </c>
      <c r="F1144" t="s">
        <v>4965</v>
      </c>
      <c r="G1144" t="s">
        <v>1291</v>
      </c>
      <c r="H1144">
        <v>0</v>
      </c>
      <c r="I1144">
        <v>0</v>
      </c>
      <c r="J1144">
        <v>1000</v>
      </c>
      <c r="K1144">
        <v>0</v>
      </c>
      <c r="L1144">
        <v>3</v>
      </c>
      <c r="M1144" t="s">
        <v>4966</v>
      </c>
    </row>
    <row r="1145" spans="1:15">
      <c r="A1145" t="s">
        <v>4967</v>
      </c>
      <c r="B1145" t="s">
        <v>4968</v>
      </c>
      <c r="C1145" t="s">
        <v>4969</v>
      </c>
      <c r="D1145" t="s">
        <v>4970</v>
      </c>
      <c r="E1145" t="s">
        <v>4970</v>
      </c>
      <c r="G1145" t="s">
        <v>4971</v>
      </c>
      <c r="H1145">
        <v>0</v>
      </c>
      <c r="I1145">
        <v>0</v>
      </c>
      <c r="J1145">
        <v>1000</v>
      </c>
      <c r="K1145">
        <v>0</v>
      </c>
      <c r="L1145">
        <v>2</v>
      </c>
      <c r="M1145" t="s">
        <v>4972</v>
      </c>
    </row>
    <row r="1146" spans="1:15">
      <c r="A1146" t="s">
        <v>4973</v>
      </c>
      <c r="B1146" t="s">
        <v>4974</v>
      </c>
      <c r="C1146" t="s">
        <v>4975</v>
      </c>
      <c r="G1146" t="s">
        <v>506</v>
      </c>
      <c r="H1146">
        <v>0</v>
      </c>
      <c r="I1146">
        <v>0</v>
      </c>
      <c r="J1146">
        <v>1000</v>
      </c>
      <c r="K1146">
        <v>0</v>
      </c>
      <c r="L1146">
        <v>1</v>
      </c>
      <c r="O1146" t="s">
        <v>630</v>
      </c>
    </row>
    <row r="1147" spans="1:15">
      <c r="A1147" t="s">
        <v>4976</v>
      </c>
      <c r="B1147" t="s">
        <v>4977</v>
      </c>
      <c r="C1147" t="s">
        <v>4978</v>
      </c>
      <c r="G1147" t="s">
        <v>510</v>
      </c>
      <c r="H1147">
        <v>0</v>
      </c>
      <c r="I1147">
        <v>0</v>
      </c>
      <c r="J1147">
        <v>1000</v>
      </c>
      <c r="K1147">
        <v>0</v>
      </c>
      <c r="L1147">
        <v>1</v>
      </c>
    </row>
    <row r="1148" spans="1:15">
      <c r="A1148" t="s">
        <v>4979</v>
      </c>
      <c r="B1148" t="s">
        <v>4980</v>
      </c>
      <c r="C1148" t="s">
        <v>4981</v>
      </c>
      <c r="D1148" t="s">
        <v>1490</v>
      </c>
      <c r="E1148" t="s">
        <v>1490</v>
      </c>
      <c r="G1148" t="s">
        <v>510</v>
      </c>
      <c r="H1148">
        <v>1</v>
      </c>
      <c r="I1148">
        <v>-1000</v>
      </c>
      <c r="J1148">
        <v>1000</v>
      </c>
      <c r="K1148">
        <v>0</v>
      </c>
      <c r="L1148">
        <v>1</v>
      </c>
    </row>
    <row r="1149" spans="1:15">
      <c r="A1149" t="s">
        <v>4982</v>
      </c>
      <c r="B1149" t="s">
        <v>4983</v>
      </c>
      <c r="C1149" t="s">
        <v>4984</v>
      </c>
      <c r="G1149" t="s">
        <v>514</v>
      </c>
      <c r="H1149">
        <v>1</v>
      </c>
      <c r="I1149">
        <v>-1000</v>
      </c>
      <c r="J1149">
        <v>1000</v>
      </c>
      <c r="K1149">
        <v>0</v>
      </c>
      <c r="L1149">
        <v>1</v>
      </c>
    </row>
    <row r="1150" spans="1:15">
      <c r="A1150" t="s">
        <v>4985</v>
      </c>
      <c r="B1150" t="s">
        <v>4986</v>
      </c>
      <c r="C1150" t="s">
        <v>4987</v>
      </c>
      <c r="D1150" t="s">
        <v>4988</v>
      </c>
      <c r="E1150" t="s">
        <v>4989</v>
      </c>
      <c r="G1150" t="s">
        <v>1124</v>
      </c>
      <c r="H1150">
        <v>0</v>
      </c>
      <c r="I1150">
        <v>0</v>
      </c>
      <c r="J1150">
        <v>1000</v>
      </c>
      <c r="K1150">
        <v>0</v>
      </c>
      <c r="L1150">
        <v>1</v>
      </c>
    </row>
    <row r="1151" spans="1:15">
      <c r="A1151" t="s">
        <v>4990</v>
      </c>
      <c r="B1151" t="s">
        <v>4991</v>
      </c>
      <c r="C1151" t="s">
        <v>4992</v>
      </c>
      <c r="D1151" t="s">
        <v>4993</v>
      </c>
      <c r="E1151" t="s">
        <v>4994</v>
      </c>
      <c r="G1151" t="s">
        <v>526</v>
      </c>
      <c r="H1151">
        <v>0</v>
      </c>
      <c r="I1151">
        <v>0</v>
      </c>
      <c r="J1151">
        <v>1000</v>
      </c>
      <c r="K1151">
        <v>0</v>
      </c>
      <c r="L1151">
        <v>1</v>
      </c>
      <c r="M1151" t="s">
        <v>4995</v>
      </c>
    </row>
    <row r="1152" spans="1:15">
      <c r="A1152" t="s">
        <v>4996</v>
      </c>
      <c r="B1152" t="s">
        <v>4997</v>
      </c>
      <c r="C1152" t="s">
        <v>4998</v>
      </c>
      <c r="D1152" t="s">
        <v>4993</v>
      </c>
      <c r="E1152" t="s">
        <v>4994</v>
      </c>
      <c r="G1152" t="s">
        <v>526</v>
      </c>
      <c r="H1152">
        <v>0</v>
      </c>
      <c r="I1152">
        <v>0</v>
      </c>
      <c r="J1152">
        <v>1000</v>
      </c>
      <c r="K1152">
        <v>0</v>
      </c>
      <c r="L1152">
        <v>1</v>
      </c>
      <c r="M1152" t="s">
        <v>4995</v>
      </c>
    </row>
    <row r="1153" spans="1:13">
      <c r="A1153" t="s">
        <v>4999</v>
      </c>
      <c r="B1153" t="s">
        <v>5000</v>
      </c>
      <c r="C1153" t="s">
        <v>5001</v>
      </c>
      <c r="D1153" t="s">
        <v>4993</v>
      </c>
      <c r="E1153" t="s">
        <v>4994</v>
      </c>
      <c r="G1153" t="s">
        <v>526</v>
      </c>
      <c r="H1153">
        <v>0</v>
      </c>
      <c r="I1153">
        <v>0</v>
      </c>
      <c r="J1153">
        <v>1000</v>
      </c>
      <c r="K1153">
        <v>0</v>
      </c>
      <c r="L1153">
        <v>1</v>
      </c>
      <c r="M1153" t="s">
        <v>4995</v>
      </c>
    </row>
    <row r="1154" spans="1:13">
      <c r="A1154" t="s">
        <v>5002</v>
      </c>
      <c r="B1154" t="s">
        <v>5003</v>
      </c>
      <c r="C1154" t="s">
        <v>5004</v>
      </c>
      <c r="D1154" t="s">
        <v>4993</v>
      </c>
      <c r="E1154" t="s">
        <v>4994</v>
      </c>
      <c r="G1154" t="s">
        <v>526</v>
      </c>
      <c r="H1154">
        <v>0</v>
      </c>
      <c r="I1154">
        <v>0</v>
      </c>
      <c r="J1154">
        <v>1000</v>
      </c>
      <c r="K1154">
        <v>0</v>
      </c>
      <c r="L1154">
        <v>1</v>
      </c>
      <c r="M1154" t="s">
        <v>4995</v>
      </c>
    </row>
    <row r="1155" spans="1:13">
      <c r="A1155" t="s">
        <v>5005</v>
      </c>
      <c r="B1155" t="s">
        <v>5006</v>
      </c>
      <c r="C1155" t="s">
        <v>5007</v>
      </c>
      <c r="D1155" t="s">
        <v>4993</v>
      </c>
      <c r="E1155" t="s">
        <v>4994</v>
      </c>
      <c r="G1155" t="s">
        <v>526</v>
      </c>
      <c r="H1155">
        <v>0</v>
      </c>
      <c r="I1155">
        <v>0</v>
      </c>
      <c r="J1155">
        <v>1000</v>
      </c>
      <c r="K1155">
        <v>0</v>
      </c>
      <c r="L1155">
        <v>1</v>
      </c>
      <c r="M1155" t="s">
        <v>4995</v>
      </c>
    </row>
    <row r="1156" spans="1:13">
      <c r="A1156" t="s">
        <v>5008</v>
      </c>
      <c r="B1156" t="s">
        <v>5009</v>
      </c>
      <c r="C1156" t="s">
        <v>5010</v>
      </c>
      <c r="D1156" t="s">
        <v>4993</v>
      </c>
      <c r="E1156" t="s">
        <v>4994</v>
      </c>
      <c r="G1156" t="s">
        <v>526</v>
      </c>
      <c r="H1156">
        <v>0</v>
      </c>
      <c r="I1156">
        <v>0</v>
      </c>
      <c r="J1156">
        <v>1000</v>
      </c>
      <c r="K1156">
        <v>0</v>
      </c>
      <c r="L1156">
        <v>1</v>
      </c>
      <c r="M1156" t="s">
        <v>4995</v>
      </c>
    </row>
    <row r="1157" spans="1:13">
      <c r="A1157" t="s">
        <v>5011</v>
      </c>
      <c r="B1157" t="s">
        <v>5012</v>
      </c>
      <c r="C1157" t="s">
        <v>5013</v>
      </c>
      <c r="D1157" t="s">
        <v>4993</v>
      </c>
      <c r="E1157" t="s">
        <v>4994</v>
      </c>
      <c r="G1157" t="s">
        <v>526</v>
      </c>
      <c r="H1157">
        <v>0</v>
      </c>
      <c r="I1157">
        <v>0</v>
      </c>
      <c r="J1157">
        <v>1000</v>
      </c>
      <c r="K1157">
        <v>0</v>
      </c>
      <c r="L1157">
        <v>1</v>
      </c>
      <c r="M1157" t="s">
        <v>4995</v>
      </c>
    </row>
    <row r="1158" spans="1:13">
      <c r="A1158" t="s">
        <v>5014</v>
      </c>
      <c r="B1158" t="s">
        <v>5015</v>
      </c>
      <c r="C1158" t="s">
        <v>5016</v>
      </c>
      <c r="D1158" t="s">
        <v>4993</v>
      </c>
      <c r="E1158" t="s">
        <v>4994</v>
      </c>
      <c r="G1158" t="s">
        <v>526</v>
      </c>
      <c r="H1158">
        <v>0</v>
      </c>
      <c r="I1158">
        <v>0</v>
      </c>
      <c r="J1158">
        <v>1000</v>
      </c>
      <c r="K1158">
        <v>0</v>
      </c>
      <c r="L1158">
        <v>1</v>
      </c>
      <c r="M1158" t="s">
        <v>4995</v>
      </c>
    </row>
    <row r="1159" spans="1:13">
      <c r="A1159" t="s">
        <v>5017</v>
      </c>
      <c r="B1159" t="s">
        <v>5018</v>
      </c>
      <c r="C1159" t="s">
        <v>5019</v>
      </c>
      <c r="D1159" t="s">
        <v>4993</v>
      </c>
      <c r="E1159" t="s">
        <v>4994</v>
      </c>
      <c r="G1159" t="s">
        <v>526</v>
      </c>
      <c r="H1159">
        <v>0</v>
      </c>
      <c r="I1159">
        <v>0</v>
      </c>
      <c r="J1159">
        <v>1000</v>
      </c>
      <c r="K1159">
        <v>0</v>
      </c>
      <c r="L1159">
        <v>1</v>
      </c>
      <c r="M1159" t="s">
        <v>4995</v>
      </c>
    </row>
    <row r="1160" spans="1:13">
      <c r="A1160" t="s">
        <v>5020</v>
      </c>
      <c r="B1160" t="s">
        <v>5021</v>
      </c>
      <c r="C1160" t="s">
        <v>5022</v>
      </c>
      <c r="D1160" t="s">
        <v>4993</v>
      </c>
      <c r="E1160" t="s">
        <v>4994</v>
      </c>
      <c r="G1160" t="s">
        <v>526</v>
      </c>
      <c r="H1160">
        <v>0</v>
      </c>
      <c r="I1160">
        <v>0</v>
      </c>
      <c r="J1160">
        <v>1000</v>
      </c>
      <c r="K1160">
        <v>0</v>
      </c>
      <c r="L1160">
        <v>1</v>
      </c>
      <c r="M1160" t="s">
        <v>4995</v>
      </c>
    </row>
    <row r="1161" spans="1:13">
      <c r="A1161" t="s">
        <v>5023</v>
      </c>
      <c r="B1161" t="s">
        <v>5024</v>
      </c>
      <c r="C1161" t="s">
        <v>5025</v>
      </c>
      <c r="D1161" t="s">
        <v>4993</v>
      </c>
      <c r="E1161" t="s">
        <v>4994</v>
      </c>
      <c r="G1161" t="s">
        <v>526</v>
      </c>
      <c r="H1161">
        <v>0</v>
      </c>
      <c r="I1161">
        <v>0</v>
      </c>
      <c r="J1161">
        <v>1000</v>
      </c>
      <c r="K1161">
        <v>0</v>
      </c>
      <c r="L1161">
        <v>1</v>
      </c>
      <c r="M1161" t="s">
        <v>4995</v>
      </c>
    </row>
    <row r="1162" spans="1:13">
      <c r="A1162" t="s">
        <v>5026</v>
      </c>
      <c r="B1162" t="s">
        <v>5027</v>
      </c>
      <c r="C1162" t="s">
        <v>5028</v>
      </c>
      <c r="D1162" t="s">
        <v>4993</v>
      </c>
      <c r="E1162" t="s">
        <v>4994</v>
      </c>
      <c r="G1162" t="s">
        <v>526</v>
      </c>
      <c r="H1162">
        <v>0</v>
      </c>
      <c r="I1162">
        <v>0</v>
      </c>
      <c r="J1162">
        <v>1000</v>
      </c>
      <c r="K1162">
        <v>0</v>
      </c>
      <c r="L1162">
        <v>1</v>
      </c>
      <c r="M1162" t="s">
        <v>4995</v>
      </c>
    </row>
    <row r="1163" spans="1:13">
      <c r="A1163" t="s">
        <v>5029</v>
      </c>
      <c r="B1163" t="s">
        <v>5030</v>
      </c>
      <c r="C1163" t="s">
        <v>5031</v>
      </c>
      <c r="D1163" t="s">
        <v>4993</v>
      </c>
      <c r="E1163" t="s">
        <v>4994</v>
      </c>
      <c r="G1163" t="s">
        <v>526</v>
      </c>
      <c r="H1163">
        <v>0</v>
      </c>
      <c r="I1163">
        <v>0</v>
      </c>
      <c r="J1163">
        <v>1000</v>
      </c>
      <c r="K1163">
        <v>0</v>
      </c>
      <c r="L1163">
        <v>1</v>
      </c>
      <c r="M1163" t="s">
        <v>4995</v>
      </c>
    </row>
    <row r="1164" spans="1:13">
      <c r="A1164" t="s">
        <v>5032</v>
      </c>
      <c r="B1164" t="s">
        <v>5033</v>
      </c>
      <c r="C1164" t="s">
        <v>5034</v>
      </c>
      <c r="D1164" t="s">
        <v>4993</v>
      </c>
      <c r="E1164" t="s">
        <v>4994</v>
      </c>
      <c r="G1164" t="s">
        <v>526</v>
      </c>
      <c r="H1164">
        <v>0</v>
      </c>
      <c r="I1164">
        <v>0</v>
      </c>
      <c r="J1164">
        <v>1000</v>
      </c>
      <c r="K1164">
        <v>0</v>
      </c>
      <c r="L1164">
        <v>1</v>
      </c>
      <c r="M1164" t="s">
        <v>4995</v>
      </c>
    </row>
    <row r="1165" spans="1:13">
      <c r="A1165" t="s">
        <v>5035</v>
      </c>
      <c r="B1165" t="s">
        <v>5036</v>
      </c>
      <c r="C1165" t="s">
        <v>5037</v>
      </c>
      <c r="D1165" t="s">
        <v>4993</v>
      </c>
      <c r="E1165" t="s">
        <v>4994</v>
      </c>
      <c r="G1165" t="s">
        <v>526</v>
      </c>
      <c r="H1165">
        <v>0</v>
      </c>
      <c r="I1165">
        <v>0</v>
      </c>
      <c r="J1165">
        <v>1000</v>
      </c>
      <c r="K1165">
        <v>0</v>
      </c>
      <c r="L1165">
        <v>1</v>
      </c>
      <c r="M1165" t="s">
        <v>4995</v>
      </c>
    </row>
    <row r="1166" spans="1:13">
      <c r="A1166" t="s">
        <v>5038</v>
      </c>
      <c r="B1166" t="s">
        <v>5039</v>
      </c>
      <c r="C1166" t="s">
        <v>5040</v>
      </c>
      <c r="D1166" t="s">
        <v>4993</v>
      </c>
      <c r="E1166" t="s">
        <v>4994</v>
      </c>
      <c r="G1166" t="s">
        <v>526</v>
      </c>
      <c r="H1166">
        <v>0</v>
      </c>
      <c r="I1166">
        <v>0</v>
      </c>
      <c r="J1166">
        <v>1000</v>
      </c>
      <c r="K1166">
        <v>0</v>
      </c>
      <c r="L1166">
        <v>1</v>
      </c>
      <c r="M1166" t="s">
        <v>5041</v>
      </c>
    </row>
    <row r="1167" spans="1:13">
      <c r="A1167" t="s">
        <v>5042</v>
      </c>
      <c r="B1167" t="s">
        <v>5043</v>
      </c>
      <c r="C1167" t="s">
        <v>5044</v>
      </c>
      <c r="D1167" t="s">
        <v>4993</v>
      </c>
      <c r="E1167" t="s">
        <v>4994</v>
      </c>
      <c r="G1167" t="s">
        <v>526</v>
      </c>
      <c r="H1167">
        <v>0</v>
      </c>
      <c r="I1167">
        <v>0</v>
      </c>
      <c r="J1167">
        <v>1000</v>
      </c>
      <c r="K1167">
        <v>0</v>
      </c>
      <c r="L1167">
        <v>1</v>
      </c>
      <c r="M1167" t="s">
        <v>5041</v>
      </c>
    </row>
    <row r="1168" spans="1:13">
      <c r="A1168" t="s">
        <v>5045</v>
      </c>
      <c r="B1168" t="s">
        <v>5046</v>
      </c>
      <c r="C1168" t="s">
        <v>5047</v>
      </c>
      <c r="D1168" t="s">
        <v>4993</v>
      </c>
      <c r="E1168" t="s">
        <v>4994</v>
      </c>
      <c r="G1168" t="s">
        <v>526</v>
      </c>
      <c r="H1168">
        <v>0</v>
      </c>
      <c r="I1168">
        <v>0</v>
      </c>
      <c r="J1168">
        <v>1000</v>
      </c>
      <c r="K1168">
        <v>0</v>
      </c>
      <c r="L1168">
        <v>1</v>
      </c>
      <c r="M1168" t="s">
        <v>5041</v>
      </c>
    </row>
    <row r="1169" spans="1:15">
      <c r="A1169" t="s">
        <v>5048</v>
      </c>
      <c r="B1169" t="s">
        <v>5049</v>
      </c>
      <c r="C1169" t="s">
        <v>5050</v>
      </c>
      <c r="D1169" t="s">
        <v>4993</v>
      </c>
      <c r="E1169" t="s">
        <v>4994</v>
      </c>
      <c r="G1169" t="s">
        <v>526</v>
      </c>
      <c r="H1169">
        <v>0</v>
      </c>
      <c r="I1169">
        <v>0</v>
      </c>
      <c r="J1169">
        <v>1000</v>
      </c>
      <c r="K1169">
        <v>0</v>
      </c>
      <c r="L1169">
        <v>1</v>
      </c>
      <c r="M1169" t="s">
        <v>5041</v>
      </c>
    </row>
    <row r="1170" spans="1:15">
      <c r="A1170" t="s">
        <v>5051</v>
      </c>
      <c r="B1170" t="s">
        <v>5052</v>
      </c>
      <c r="C1170" t="s">
        <v>5053</v>
      </c>
      <c r="D1170" t="s">
        <v>4993</v>
      </c>
      <c r="E1170" t="s">
        <v>4994</v>
      </c>
      <c r="G1170" t="s">
        <v>526</v>
      </c>
      <c r="H1170">
        <v>0</v>
      </c>
      <c r="I1170">
        <v>0</v>
      </c>
      <c r="J1170">
        <v>1000</v>
      </c>
      <c r="K1170">
        <v>0</v>
      </c>
      <c r="L1170">
        <v>1</v>
      </c>
      <c r="M1170" t="s">
        <v>5041</v>
      </c>
    </row>
    <row r="1171" spans="1:15">
      <c r="A1171" t="s">
        <v>5054</v>
      </c>
      <c r="B1171" t="s">
        <v>5055</v>
      </c>
      <c r="C1171" t="s">
        <v>5056</v>
      </c>
      <c r="D1171" t="s">
        <v>4993</v>
      </c>
      <c r="E1171" t="s">
        <v>4994</v>
      </c>
      <c r="G1171" t="s">
        <v>526</v>
      </c>
      <c r="H1171">
        <v>0</v>
      </c>
      <c r="I1171">
        <v>0</v>
      </c>
      <c r="J1171">
        <v>1000</v>
      </c>
      <c r="K1171">
        <v>0</v>
      </c>
      <c r="L1171">
        <v>1</v>
      </c>
      <c r="M1171" t="s">
        <v>5041</v>
      </c>
    </row>
    <row r="1172" spans="1:15">
      <c r="A1172" t="s">
        <v>5057</v>
      </c>
      <c r="B1172" t="s">
        <v>5058</v>
      </c>
      <c r="C1172" t="s">
        <v>5059</v>
      </c>
      <c r="D1172" t="s">
        <v>4993</v>
      </c>
      <c r="E1172" t="s">
        <v>4994</v>
      </c>
      <c r="G1172" t="s">
        <v>526</v>
      </c>
      <c r="H1172">
        <v>0</v>
      </c>
      <c r="I1172">
        <v>0</v>
      </c>
      <c r="J1172">
        <v>1000</v>
      </c>
      <c r="K1172">
        <v>0</v>
      </c>
      <c r="L1172">
        <v>1</v>
      </c>
      <c r="M1172" t="s">
        <v>5041</v>
      </c>
    </row>
    <row r="1173" spans="1:15">
      <c r="A1173" t="s">
        <v>5060</v>
      </c>
      <c r="B1173" t="s">
        <v>5061</v>
      </c>
      <c r="C1173" t="s">
        <v>5062</v>
      </c>
      <c r="D1173" t="s">
        <v>4993</v>
      </c>
      <c r="E1173" t="s">
        <v>4994</v>
      </c>
      <c r="G1173" t="s">
        <v>526</v>
      </c>
      <c r="H1173">
        <v>0</v>
      </c>
      <c r="I1173">
        <v>0</v>
      </c>
      <c r="J1173">
        <v>1000</v>
      </c>
      <c r="K1173">
        <v>0</v>
      </c>
      <c r="L1173">
        <v>1</v>
      </c>
      <c r="M1173" t="s">
        <v>5041</v>
      </c>
    </row>
    <row r="1174" spans="1:15">
      <c r="A1174" t="s">
        <v>5063</v>
      </c>
      <c r="B1174" t="s">
        <v>5064</v>
      </c>
      <c r="C1174" t="s">
        <v>5065</v>
      </c>
      <c r="D1174" t="s">
        <v>4993</v>
      </c>
      <c r="E1174" t="s">
        <v>4994</v>
      </c>
      <c r="G1174" t="s">
        <v>526</v>
      </c>
      <c r="H1174">
        <v>0</v>
      </c>
      <c r="I1174">
        <v>0</v>
      </c>
      <c r="J1174">
        <v>1000</v>
      </c>
      <c r="K1174">
        <v>0</v>
      </c>
      <c r="L1174">
        <v>1</v>
      </c>
      <c r="M1174" t="s">
        <v>5041</v>
      </c>
    </row>
    <row r="1175" spans="1:15">
      <c r="A1175" t="s">
        <v>5066</v>
      </c>
      <c r="B1175" t="s">
        <v>5067</v>
      </c>
      <c r="C1175" t="s">
        <v>5068</v>
      </c>
      <c r="D1175" t="s">
        <v>4993</v>
      </c>
      <c r="E1175" t="s">
        <v>4994</v>
      </c>
      <c r="G1175" t="s">
        <v>526</v>
      </c>
      <c r="H1175">
        <v>0</v>
      </c>
      <c r="I1175">
        <v>0</v>
      </c>
      <c r="J1175">
        <v>1000</v>
      </c>
      <c r="K1175">
        <v>0</v>
      </c>
      <c r="L1175">
        <v>1</v>
      </c>
      <c r="M1175" t="s">
        <v>5041</v>
      </c>
    </row>
    <row r="1176" spans="1:15">
      <c r="A1176" t="s">
        <v>5069</v>
      </c>
      <c r="B1176" t="s">
        <v>5070</v>
      </c>
      <c r="C1176" t="s">
        <v>5071</v>
      </c>
      <c r="D1176" t="s">
        <v>4993</v>
      </c>
      <c r="E1176" t="s">
        <v>4994</v>
      </c>
      <c r="G1176" t="s">
        <v>526</v>
      </c>
      <c r="H1176">
        <v>0</v>
      </c>
      <c r="I1176">
        <v>0</v>
      </c>
      <c r="J1176">
        <v>1000</v>
      </c>
      <c r="K1176">
        <v>0</v>
      </c>
      <c r="L1176">
        <v>1</v>
      </c>
      <c r="M1176" t="s">
        <v>5041</v>
      </c>
    </row>
    <row r="1177" spans="1:15">
      <c r="A1177" t="s">
        <v>5072</v>
      </c>
      <c r="B1177" t="s">
        <v>5073</v>
      </c>
      <c r="C1177" t="s">
        <v>5074</v>
      </c>
      <c r="D1177" t="s">
        <v>4842</v>
      </c>
      <c r="E1177" t="s">
        <v>4842</v>
      </c>
      <c r="G1177" t="s">
        <v>3972</v>
      </c>
      <c r="H1177">
        <v>1</v>
      </c>
      <c r="I1177">
        <v>-1000</v>
      </c>
      <c r="J1177">
        <v>1000</v>
      </c>
      <c r="K1177">
        <v>0</v>
      </c>
      <c r="L1177">
        <v>3</v>
      </c>
      <c r="M1177" t="s">
        <v>5075</v>
      </c>
    </row>
    <row r="1178" spans="1:15">
      <c r="A1178" t="s">
        <v>5076</v>
      </c>
      <c r="B1178" t="s">
        <v>5077</v>
      </c>
      <c r="C1178" t="s">
        <v>5078</v>
      </c>
      <c r="G1178" t="s">
        <v>3046</v>
      </c>
      <c r="H1178">
        <v>0</v>
      </c>
      <c r="I1178">
        <v>0</v>
      </c>
      <c r="J1178">
        <v>1000</v>
      </c>
      <c r="K1178">
        <v>0</v>
      </c>
      <c r="L1178">
        <v>1</v>
      </c>
    </row>
    <row r="1179" spans="1:15">
      <c r="A1179" t="s">
        <v>5079</v>
      </c>
      <c r="B1179" t="s">
        <v>5080</v>
      </c>
      <c r="C1179" t="s">
        <v>5081</v>
      </c>
      <c r="D1179" t="s">
        <v>5082</v>
      </c>
      <c r="E1179" t="s">
        <v>5082</v>
      </c>
      <c r="G1179" t="s">
        <v>1331</v>
      </c>
      <c r="H1179">
        <v>0</v>
      </c>
      <c r="I1179">
        <v>0</v>
      </c>
      <c r="J1179">
        <v>1000</v>
      </c>
      <c r="K1179">
        <v>0</v>
      </c>
      <c r="L1179">
        <v>1</v>
      </c>
    </row>
    <row r="1180" spans="1:15">
      <c r="A1180" t="s">
        <v>5083</v>
      </c>
      <c r="B1180" t="s">
        <v>5084</v>
      </c>
      <c r="C1180" t="s">
        <v>5085</v>
      </c>
      <c r="D1180" t="s">
        <v>5086</v>
      </c>
      <c r="E1180" t="s">
        <v>5087</v>
      </c>
      <c r="F1180" t="s">
        <v>5088</v>
      </c>
      <c r="G1180" t="s">
        <v>495</v>
      </c>
      <c r="H1180">
        <v>0</v>
      </c>
      <c r="I1180">
        <v>0</v>
      </c>
      <c r="J1180">
        <v>1000</v>
      </c>
      <c r="K1180">
        <v>0</v>
      </c>
      <c r="L1180">
        <v>1</v>
      </c>
      <c r="M1180" t="s">
        <v>5089</v>
      </c>
      <c r="O1180" t="s">
        <v>686</v>
      </c>
    </row>
    <row r="1181" spans="1:15">
      <c r="A1181" t="s">
        <v>5090</v>
      </c>
      <c r="B1181" t="s">
        <v>5091</v>
      </c>
      <c r="C1181" t="s">
        <v>5092</v>
      </c>
      <c r="D1181" t="s">
        <v>3576</v>
      </c>
      <c r="E1181" t="s">
        <v>3576</v>
      </c>
      <c r="F1181" t="s">
        <v>3577</v>
      </c>
      <c r="G1181" t="s">
        <v>3578</v>
      </c>
      <c r="H1181">
        <v>0</v>
      </c>
      <c r="I1181">
        <v>0</v>
      </c>
      <c r="J1181">
        <v>1000</v>
      </c>
      <c r="K1181">
        <v>0</v>
      </c>
      <c r="L1181">
        <v>1</v>
      </c>
      <c r="M1181" t="s">
        <v>5093</v>
      </c>
    </row>
    <row r="1182" spans="1:15">
      <c r="A1182" t="s">
        <v>5094</v>
      </c>
      <c r="B1182" t="s">
        <v>5095</v>
      </c>
      <c r="C1182" t="s">
        <v>5096</v>
      </c>
      <c r="D1182" t="s">
        <v>5097</v>
      </c>
      <c r="E1182" t="s">
        <v>5097</v>
      </c>
      <c r="G1182" t="s">
        <v>2326</v>
      </c>
      <c r="H1182">
        <v>0</v>
      </c>
      <c r="I1182">
        <v>0</v>
      </c>
      <c r="J1182">
        <v>1000</v>
      </c>
      <c r="K1182">
        <v>0</v>
      </c>
      <c r="L1182">
        <v>2</v>
      </c>
      <c r="M1182" t="s">
        <v>5098</v>
      </c>
    </row>
    <row r="1183" spans="1:15">
      <c r="A1183" t="s">
        <v>5099</v>
      </c>
      <c r="B1183" t="s">
        <v>5100</v>
      </c>
      <c r="C1183" t="s">
        <v>5101</v>
      </c>
      <c r="D1183" t="s">
        <v>5102</v>
      </c>
      <c r="E1183" t="s">
        <v>5102</v>
      </c>
      <c r="G1183" t="s">
        <v>5103</v>
      </c>
      <c r="H1183">
        <v>0</v>
      </c>
      <c r="I1183">
        <v>0</v>
      </c>
      <c r="J1183">
        <v>1000</v>
      </c>
      <c r="K1183">
        <v>0</v>
      </c>
      <c r="L1183">
        <v>3</v>
      </c>
      <c r="M1183" t="s">
        <v>5104</v>
      </c>
    </row>
    <row r="1184" spans="1:15">
      <c r="A1184" t="s">
        <v>5105</v>
      </c>
      <c r="B1184" t="s">
        <v>5106</v>
      </c>
      <c r="C1184" t="s">
        <v>5107</v>
      </c>
      <c r="D1184" t="s">
        <v>5108</v>
      </c>
      <c r="E1184" t="s">
        <v>5108</v>
      </c>
      <c r="F1184" t="s">
        <v>5109</v>
      </c>
      <c r="G1184" t="s">
        <v>5103</v>
      </c>
      <c r="H1184">
        <v>0</v>
      </c>
      <c r="I1184">
        <v>0</v>
      </c>
      <c r="J1184">
        <v>1000</v>
      </c>
      <c r="K1184">
        <v>0</v>
      </c>
      <c r="L1184">
        <v>2</v>
      </c>
      <c r="M1184" t="s">
        <v>5104</v>
      </c>
    </row>
    <row r="1185" spans="1:13">
      <c r="A1185" t="s">
        <v>5110</v>
      </c>
      <c r="B1185" t="s">
        <v>5111</v>
      </c>
      <c r="C1185" t="s">
        <v>5112</v>
      </c>
      <c r="D1185" t="s">
        <v>5113</v>
      </c>
      <c r="E1185" t="s">
        <v>5113</v>
      </c>
      <c r="G1185" t="s">
        <v>840</v>
      </c>
      <c r="H1185">
        <v>1</v>
      </c>
      <c r="I1185">
        <v>-1000</v>
      </c>
      <c r="J1185">
        <v>1000</v>
      </c>
      <c r="K1185">
        <v>0</v>
      </c>
      <c r="L1185">
        <v>1</v>
      </c>
      <c r="M1185" t="s">
        <v>5114</v>
      </c>
    </row>
    <row r="1186" spans="1:13">
      <c r="A1186" t="s">
        <v>5115</v>
      </c>
      <c r="B1186" t="s">
        <v>5116</v>
      </c>
      <c r="C1186" t="s">
        <v>5117</v>
      </c>
      <c r="G1186" t="s">
        <v>510</v>
      </c>
      <c r="H1186">
        <v>0</v>
      </c>
      <c r="I1186">
        <v>0</v>
      </c>
      <c r="J1186">
        <v>1000</v>
      </c>
      <c r="K1186">
        <v>0</v>
      </c>
      <c r="L1186">
        <v>1</v>
      </c>
    </row>
    <row r="1187" spans="1:13">
      <c r="A1187" t="s">
        <v>5118</v>
      </c>
      <c r="B1187" t="s">
        <v>5119</v>
      </c>
      <c r="C1187" t="s">
        <v>5120</v>
      </c>
      <c r="G1187" t="s">
        <v>514</v>
      </c>
      <c r="H1187">
        <v>1</v>
      </c>
      <c r="I1187">
        <v>-1000</v>
      </c>
      <c r="J1187">
        <v>1000</v>
      </c>
      <c r="K1187">
        <v>0</v>
      </c>
      <c r="L1187">
        <v>1</v>
      </c>
    </row>
    <row r="1188" spans="1:13">
      <c r="A1188" t="s">
        <v>5121</v>
      </c>
      <c r="B1188" t="s">
        <v>5122</v>
      </c>
      <c r="C1188" t="s">
        <v>5123</v>
      </c>
      <c r="D1188" t="s">
        <v>5124</v>
      </c>
      <c r="E1188" t="s">
        <v>5124</v>
      </c>
      <c r="G1188" t="s">
        <v>860</v>
      </c>
      <c r="H1188">
        <v>0</v>
      </c>
      <c r="I1188">
        <v>0</v>
      </c>
      <c r="J1188">
        <v>1000</v>
      </c>
      <c r="K1188">
        <v>0</v>
      </c>
      <c r="L1188">
        <v>3</v>
      </c>
      <c r="M1188" t="s">
        <v>5125</v>
      </c>
    </row>
    <row r="1189" spans="1:13">
      <c r="A1189" t="s">
        <v>5126</v>
      </c>
      <c r="B1189" t="s">
        <v>5127</v>
      </c>
      <c r="C1189" t="s">
        <v>5128</v>
      </c>
      <c r="D1189" t="s">
        <v>5129</v>
      </c>
      <c r="E1189" t="s">
        <v>5129</v>
      </c>
      <c r="G1189" t="s">
        <v>601</v>
      </c>
      <c r="H1189">
        <v>0</v>
      </c>
      <c r="I1189">
        <v>0</v>
      </c>
      <c r="J1189">
        <v>1000</v>
      </c>
      <c r="K1189">
        <v>0</v>
      </c>
      <c r="L1189">
        <v>4</v>
      </c>
      <c r="M1189" t="s">
        <v>5130</v>
      </c>
    </row>
    <row r="1190" spans="1:13">
      <c r="A1190" t="s">
        <v>5131</v>
      </c>
      <c r="B1190" t="s">
        <v>5132</v>
      </c>
      <c r="C1190" t="s">
        <v>5133</v>
      </c>
      <c r="D1190" t="s">
        <v>5134</v>
      </c>
      <c r="E1190" t="s">
        <v>5134</v>
      </c>
      <c r="G1190" t="s">
        <v>889</v>
      </c>
      <c r="H1190">
        <v>0</v>
      </c>
      <c r="I1190">
        <v>0</v>
      </c>
      <c r="J1190">
        <v>1000</v>
      </c>
      <c r="K1190">
        <v>0</v>
      </c>
      <c r="L1190">
        <v>3</v>
      </c>
      <c r="M1190" t="s">
        <v>5135</v>
      </c>
    </row>
    <row r="1191" spans="1:13">
      <c r="A1191" t="s">
        <v>5136</v>
      </c>
      <c r="B1191" t="s">
        <v>5137</v>
      </c>
      <c r="C1191" t="s">
        <v>5138</v>
      </c>
      <c r="D1191" t="s">
        <v>5139</v>
      </c>
      <c r="E1191" t="s">
        <v>5140</v>
      </c>
      <c r="G1191" t="s">
        <v>989</v>
      </c>
      <c r="H1191">
        <v>0</v>
      </c>
      <c r="I1191">
        <v>0</v>
      </c>
      <c r="J1191">
        <v>1000</v>
      </c>
      <c r="K1191">
        <v>0</v>
      </c>
      <c r="L1191">
        <v>4</v>
      </c>
      <c r="M1191" t="s">
        <v>5141</v>
      </c>
    </row>
    <row r="1192" spans="1:13">
      <c r="A1192" t="s">
        <v>5142</v>
      </c>
      <c r="B1192" t="s">
        <v>5143</v>
      </c>
      <c r="C1192" t="s">
        <v>5144</v>
      </c>
      <c r="D1192" t="s">
        <v>5145</v>
      </c>
      <c r="E1192" t="s">
        <v>5145</v>
      </c>
      <c r="G1192" t="s">
        <v>840</v>
      </c>
      <c r="H1192">
        <v>0</v>
      </c>
      <c r="I1192">
        <v>0</v>
      </c>
      <c r="J1192">
        <v>1000</v>
      </c>
      <c r="K1192">
        <v>0</v>
      </c>
      <c r="L1192">
        <v>1</v>
      </c>
    </row>
    <row r="1193" spans="1:13">
      <c r="A1193" t="s">
        <v>5146</v>
      </c>
      <c r="B1193" t="s">
        <v>5147</v>
      </c>
      <c r="C1193" t="s">
        <v>5148</v>
      </c>
      <c r="D1193" t="s">
        <v>3192</v>
      </c>
      <c r="E1193" t="s">
        <v>3192</v>
      </c>
      <c r="G1193" t="s">
        <v>807</v>
      </c>
      <c r="H1193">
        <v>0</v>
      </c>
      <c r="I1193">
        <v>0</v>
      </c>
      <c r="J1193">
        <v>1000</v>
      </c>
      <c r="K1193">
        <v>0</v>
      </c>
      <c r="L1193">
        <v>1</v>
      </c>
      <c r="M1193" t="s">
        <v>3199</v>
      </c>
    </row>
    <row r="1194" spans="1:13">
      <c r="A1194" t="s">
        <v>5149</v>
      </c>
      <c r="B1194" t="s">
        <v>5150</v>
      </c>
      <c r="C1194" t="s">
        <v>5151</v>
      </c>
      <c r="D1194" t="s">
        <v>5152</v>
      </c>
      <c r="E1194" t="s">
        <v>5152</v>
      </c>
      <c r="F1194" t="s">
        <v>5153</v>
      </c>
      <c r="G1194" t="s">
        <v>5103</v>
      </c>
      <c r="H1194">
        <v>1</v>
      </c>
      <c r="I1194">
        <v>-1000</v>
      </c>
      <c r="J1194">
        <v>1000</v>
      </c>
      <c r="K1194">
        <v>0</v>
      </c>
      <c r="L1194">
        <v>3</v>
      </c>
      <c r="M1194" t="s">
        <v>5154</v>
      </c>
    </row>
    <row r="1195" spans="1:13">
      <c r="A1195" t="s">
        <v>5155</v>
      </c>
      <c r="B1195" t="s">
        <v>5156</v>
      </c>
      <c r="C1195" t="s">
        <v>5157</v>
      </c>
      <c r="D1195" t="s">
        <v>5152</v>
      </c>
      <c r="E1195" t="s">
        <v>5152</v>
      </c>
      <c r="F1195" t="s">
        <v>5153</v>
      </c>
      <c r="G1195" t="s">
        <v>5103</v>
      </c>
      <c r="H1195">
        <v>0</v>
      </c>
      <c r="I1195">
        <v>0</v>
      </c>
      <c r="J1195">
        <v>1000</v>
      </c>
      <c r="K1195">
        <v>0</v>
      </c>
      <c r="L1195">
        <v>3</v>
      </c>
      <c r="M1195" t="s">
        <v>5154</v>
      </c>
    </row>
    <row r="1196" spans="1:13">
      <c r="A1196" t="s">
        <v>5158</v>
      </c>
      <c r="B1196" t="s">
        <v>5159</v>
      </c>
      <c r="C1196" t="s">
        <v>5160</v>
      </c>
      <c r="D1196" t="s">
        <v>5152</v>
      </c>
      <c r="E1196" t="s">
        <v>5152</v>
      </c>
      <c r="F1196" t="s">
        <v>5153</v>
      </c>
      <c r="G1196" t="s">
        <v>5103</v>
      </c>
      <c r="H1196">
        <v>1</v>
      </c>
      <c r="I1196">
        <v>-1000</v>
      </c>
      <c r="J1196">
        <v>1000</v>
      </c>
      <c r="K1196">
        <v>0</v>
      </c>
      <c r="L1196">
        <v>3</v>
      </c>
      <c r="M1196" t="s">
        <v>5154</v>
      </c>
    </row>
    <row r="1197" spans="1:13">
      <c r="A1197" t="s">
        <v>5161</v>
      </c>
      <c r="B1197" t="s">
        <v>5150</v>
      </c>
      <c r="C1197" t="s">
        <v>5162</v>
      </c>
      <c r="D1197" t="s">
        <v>5152</v>
      </c>
      <c r="E1197" t="s">
        <v>5152</v>
      </c>
      <c r="F1197" t="s">
        <v>5153</v>
      </c>
      <c r="G1197" t="s">
        <v>5103</v>
      </c>
      <c r="H1197">
        <v>1</v>
      </c>
      <c r="I1197">
        <v>-1000</v>
      </c>
      <c r="J1197">
        <v>1000</v>
      </c>
      <c r="K1197">
        <v>0</v>
      </c>
      <c r="L1197">
        <v>3</v>
      </c>
      <c r="M1197" t="s">
        <v>5154</v>
      </c>
    </row>
    <row r="1198" spans="1:13">
      <c r="A1198" t="s">
        <v>5163</v>
      </c>
      <c r="B1198" t="s">
        <v>5164</v>
      </c>
      <c r="C1198" t="s">
        <v>5165</v>
      </c>
      <c r="D1198" t="s">
        <v>4842</v>
      </c>
      <c r="E1198" t="s">
        <v>4842</v>
      </c>
      <c r="G1198" t="s">
        <v>5166</v>
      </c>
      <c r="H1198">
        <v>1</v>
      </c>
      <c r="I1198">
        <v>-1000</v>
      </c>
      <c r="J1198">
        <v>1000</v>
      </c>
      <c r="K1198">
        <v>0</v>
      </c>
      <c r="M1198" t="s">
        <v>5167</v>
      </c>
    </row>
    <row r="1199" spans="1:13">
      <c r="A1199" t="s">
        <v>5168</v>
      </c>
      <c r="B1199" t="s">
        <v>5169</v>
      </c>
      <c r="C1199" t="s">
        <v>5170</v>
      </c>
      <c r="D1199" t="s">
        <v>5134</v>
      </c>
      <c r="E1199" t="s">
        <v>5134</v>
      </c>
      <c r="G1199" t="s">
        <v>889</v>
      </c>
      <c r="H1199">
        <v>0</v>
      </c>
      <c r="I1199">
        <v>0</v>
      </c>
      <c r="J1199">
        <v>1000</v>
      </c>
      <c r="K1199">
        <v>0</v>
      </c>
      <c r="L1199">
        <v>3</v>
      </c>
      <c r="M1199" t="s">
        <v>5171</v>
      </c>
    </row>
    <row r="1200" spans="1:13">
      <c r="A1200" t="s">
        <v>5172</v>
      </c>
      <c r="B1200" t="s">
        <v>5173</v>
      </c>
      <c r="C1200" t="s">
        <v>5174</v>
      </c>
      <c r="D1200" t="s">
        <v>5175</v>
      </c>
      <c r="E1200" t="s">
        <v>5175</v>
      </c>
      <c r="G1200" t="s">
        <v>1369</v>
      </c>
      <c r="H1200">
        <v>0</v>
      </c>
      <c r="I1200">
        <v>0</v>
      </c>
      <c r="J1200">
        <v>1000</v>
      </c>
      <c r="K1200">
        <v>0</v>
      </c>
      <c r="L1200">
        <v>4</v>
      </c>
      <c r="M1200" t="s">
        <v>5176</v>
      </c>
    </row>
    <row r="1201" spans="1:13">
      <c r="A1201" t="s">
        <v>5177</v>
      </c>
      <c r="B1201" t="s">
        <v>5178</v>
      </c>
      <c r="C1201" t="s">
        <v>5179</v>
      </c>
      <c r="D1201" t="s">
        <v>5180</v>
      </c>
      <c r="E1201" t="s">
        <v>5180</v>
      </c>
      <c r="G1201" t="s">
        <v>1369</v>
      </c>
      <c r="H1201">
        <v>0</v>
      </c>
      <c r="I1201">
        <v>0</v>
      </c>
      <c r="J1201">
        <v>1000</v>
      </c>
      <c r="K1201">
        <v>0</v>
      </c>
      <c r="L1201">
        <v>3</v>
      </c>
      <c r="M1201" t="s">
        <v>5181</v>
      </c>
    </row>
    <row r="1202" spans="1:13">
      <c r="A1202" t="s">
        <v>5182</v>
      </c>
      <c r="B1202" t="s">
        <v>5183</v>
      </c>
      <c r="C1202" t="s">
        <v>5184</v>
      </c>
      <c r="D1202" t="s">
        <v>5185</v>
      </c>
      <c r="E1202" t="s">
        <v>5185</v>
      </c>
      <c r="G1202" t="s">
        <v>1020</v>
      </c>
      <c r="H1202">
        <v>0</v>
      </c>
      <c r="I1202">
        <v>0</v>
      </c>
      <c r="J1202">
        <v>1000</v>
      </c>
      <c r="K1202">
        <v>0</v>
      </c>
      <c r="L1202">
        <v>1</v>
      </c>
      <c r="M1202" t="s">
        <v>5186</v>
      </c>
    </row>
    <row r="1203" spans="1:13">
      <c r="A1203" t="s">
        <v>5187</v>
      </c>
      <c r="B1203" t="s">
        <v>5188</v>
      </c>
      <c r="C1203" t="s">
        <v>5189</v>
      </c>
      <c r="D1203" t="s">
        <v>5185</v>
      </c>
      <c r="E1203" t="s">
        <v>5185</v>
      </c>
      <c r="G1203" t="s">
        <v>1265</v>
      </c>
      <c r="H1203">
        <v>0</v>
      </c>
      <c r="I1203">
        <v>0</v>
      </c>
      <c r="J1203">
        <v>1000</v>
      </c>
      <c r="K1203">
        <v>0</v>
      </c>
      <c r="L1203">
        <v>1</v>
      </c>
    </row>
    <row r="1204" spans="1:13">
      <c r="A1204" t="s">
        <v>5190</v>
      </c>
      <c r="B1204" t="s">
        <v>5191</v>
      </c>
      <c r="C1204" t="s">
        <v>5192</v>
      </c>
      <c r="D1204" t="s">
        <v>5193</v>
      </c>
      <c r="E1204" t="s">
        <v>5194</v>
      </c>
      <c r="F1204" t="s">
        <v>5195</v>
      </c>
      <c r="G1204" t="s">
        <v>520</v>
      </c>
      <c r="H1204">
        <v>0</v>
      </c>
      <c r="I1204">
        <v>0</v>
      </c>
      <c r="J1204">
        <v>1000</v>
      </c>
      <c r="K1204">
        <v>0</v>
      </c>
      <c r="L1204">
        <v>1</v>
      </c>
    </row>
    <row r="1205" spans="1:13">
      <c r="A1205" t="s">
        <v>5196</v>
      </c>
      <c r="B1205" t="s">
        <v>5197</v>
      </c>
      <c r="C1205" t="s">
        <v>5198</v>
      </c>
      <c r="G1205" t="s">
        <v>510</v>
      </c>
      <c r="H1205">
        <v>1</v>
      </c>
      <c r="I1205">
        <v>-1000</v>
      </c>
      <c r="J1205">
        <v>1000</v>
      </c>
      <c r="K1205">
        <v>0</v>
      </c>
      <c r="L1205">
        <v>1</v>
      </c>
    </row>
    <row r="1206" spans="1:13">
      <c r="A1206" t="s">
        <v>5199</v>
      </c>
      <c r="B1206" t="s">
        <v>5200</v>
      </c>
      <c r="C1206" t="s">
        <v>5201</v>
      </c>
      <c r="G1206" t="s">
        <v>514</v>
      </c>
      <c r="H1206">
        <v>1</v>
      </c>
      <c r="I1206">
        <v>-1000</v>
      </c>
      <c r="J1206">
        <v>1000</v>
      </c>
      <c r="K1206">
        <v>0</v>
      </c>
      <c r="L1206">
        <v>1</v>
      </c>
    </row>
    <row r="1207" spans="1:13">
      <c r="A1207" t="s">
        <v>5202</v>
      </c>
      <c r="B1207" t="s">
        <v>5203</v>
      </c>
      <c r="C1207" t="s">
        <v>5204</v>
      </c>
      <c r="D1207" t="s">
        <v>5205</v>
      </c>
      <c r="E1207" t="s">
        <v>5205</v>
      </c>
      <c r="G1207" t="s">
        <v>601</v>
      </c>
      <c r="H1207">
        <v>0</v>
      </c>
      <c r="I1207">
        <v>0</v>
      </c>
      <c r="J1207">
        <v>1000</v>
      </c>
      <c r="K1207">
        <v>0</v>
      </c>
      <c r="L1207">
        <v>4</v>
      </c>
      <c r="M1207" t="s">
        <v>5206</v>
      </c>
    </row>
    <row r="1208" spans="1:13">
      <c r="A1208" t="s">
        <v>5207</v>
      </c>
      <c r="B1208" t="s">
        <v>5208</v>
      </c>
      <c r="C1208" t="s">
        <v>5209</v>
      </c>
      <c r="D1208" t="s">
        <v>5210</v>
      </c>
      <c r="E1208" t="s">
        <v>5210</v>
      </c>
      <c r="G1208" t="s">
        <v>807</v>
      </c>
      <c r="H1208">
        <v>0</v>
      </c>
      <c r="I1208">
        <v>0</v>
      </c>
      <c r="J1208">
        <v>1000</v>
      </c>
      <c r="K1208">
        <v>0</v>
      </c>
      <c r="L1208">
        <v>4</v>
      </c>
      <c r="M1208" t="s">
        <v>5211</v>
      </c>
    </row>
    <row r="1209" spans="1:13">
      <c r="A1209" t="s">
        <v>5212</v>
      </c>
      <c r="B1209" t="s">
        <v>5213</v>
      </c>
      <c r="C1209" t="s">
        <v>5214</v>
      </c>
      <c r="D1209" t="s">
        <v>5210</v>
      </c>
      <c r="E1209" t="s">
        <v>5210</v>
      </c>
      <c r="G1209" t="s">
        <v>5215</v>
      </c>
      <c r="H1209">
        <v>1</v>
      </c>
      <c r="I1209">
        <v>-1000</v>
      </c>
      <c r="J1209">
        <v>1000</v>
      </c>
      <c r="K1209">
        <v>0</v>
      </c>
      <c r="L1209">
        <v>3</v>
      </c>
      <c r="M1209" t="s">
        <v>5211</v>
      </c>
    </row>
    <row r="1210" spans="1:13">
      <c r="A1210" t="s">
        <v>5216</v>
      </c>
      <c r="B1210" t="s">
        <v>5217</v>
      </c>
      <c r="C1210" t="s">
        <v>5218</v>
      </c>
      <c r="D1210" t="s">
        <v>5219</v>
      </c>
      <c r="E1210" t="s">
        <v>5219</v>
      </c>
      <c r="G1210" t="s">
        <v>1369</v>
      </c>
      <c r="H1210">
        <v>0</v>
      </c>
      <c r="I1210">
        <v>0</v>
      </c>
      <c r="J1210">
        <v>1000</v>
      </c>
      <c r="K1210">
        <v>0</v>
      </c>
      <c r="L1210">
        <v>4</v>
      </c>
      <c r="M1210" t="s">
        <v>5220</v>
      </c>
    </row>
    <row r="1211" spans="1:13">
      <c r="A1211" t="s">
        <v>5221</v>
      </c>
      <c r="B1211" t="s">
        <v>5222</v>
      </c>
      <c r="C1211" t="s">
        <v>5223</v>
      </c>
      <c r="D1211" t="s">
        <v>5224</v>
      </c>
      <c r="E1211" t="s">
        <v>5224</v>
      </c>
      <c r="G1211" t="s">
        <v>807</v>
      </c>
      <c r="H1211">
        <v>0</v>
      </c>
      <c r="I1211">
        <v>0</v>
      </c>
      <c r="J1211">
        <v>1000</v>
      </c>
      <c r="K1211">
        <v>0</v>
      </c>
      <c r="L1211">
        <v>4</v>
      </c>
      <c r="M1211" t="s">
        <v>5225</v>
      </c>
    </row>
    <row r="1212" spans="1:13">
      <c r="A1212" t="s">
        <v>5226</v>
      </c>
      <c r="B1212" t="s">
        <v>5227</v>
      </c>
      <c r="C1212" t="s">
        <v>5228</v>
      </c>
      <c r="D1212" t="s">
        <v>5229</v>
      </c>
      <c r="E1212" t="s">
        <v>5229</v>
      </c>
      <c r="G1212" t="s">
        <v>1575</v>
      </c>
      <c r="H1212">
        <v>0</v>
      </c>
      <c r="I1212">
        <v>0</v>
      </c>
      <c r="J1212">
        <v>1000</v>
      </c>
      <c r="K1212">
        <v>0</v>
      </c>
      <c r="L1212">
        <v>4</v>
      </c>
      <c r="M1212" t="s">
        <v>5230</v>
      </c>
    </row>
    <row r="1213" spans="1:13">
      <c r="A1213" t="s">
        <v>5231</v>
      </c>
      <c r="B1213" t="s">
        <v>5232</v>
      </c>
      <c r="C1213" t="s">
        <v>5233</v>
      </c>
      <c r="D1213" t="s">
        <v>5234</v>
      </c>
      <c r="E1213" t="s">
        <v>5234</v>
      </c>
      <c r="G1213" t="s">
        <v>807</v>
      </c>
      <c r="H1213">
        <v>0</v>
      </c>
      <c r="I1213">
        <v>0</v>
      </c>
      <c r="J1213">
        <v>1000</v>
      </c>
      <c r="K1213">
        <v>0</v>
      </c>
      <c r="L1213">
        <v>4</v>
      </c>
      <c r="M1213" t="s">
        <v>3395</v>
      </c>
    </row>
    <row r="1214" spans="1:13">
      <c r="A1214" t="s">
        <v>5235</v>
      </c>
      <c r="B1214" t="s">
        <v>5236</v>
      </c>
      <c r="C1214" t="s">
        <v>5237</v>
      </c>
      <c r="D1214" t="s">
        <v>5238</v>
      </c>
      <c r="E1214" t="s">
        <v>5238</v>
      </c>
      <c r="G1214" t="s">
        <v>1575</v>
      </c>
      <c r="H1214">
        <v>0</v>
      </c>
      <c r="I1214">
        <v>0</v>
      </c>
      <c r="J1214">
        <v>1000</v>
      </c>
      <c r="K1214">
        <v>0</v>
      </c>
      <c r="L1214">
        <v>3</v>
      </c>
      <c r="M1214" t="s">
        <v>5239</v>
      </c>
    </row>
    <row r="1215" spans="1:13">
      <c r="A1215" t="s">
        <v>5240</v>
      </c>
      <c r="B1215" t="s">
        <v>5241</v>
      </c>
      <c r="C1215" t="s">
        <v>5242</v>
      </c>
      <c r="D1215" t="s">
        <v>5243</v>
      </c>
      <c r="E1215" t="s">
        <v>5243</v>
      </c>
      <c r="G1215" t="s">
        <v>807</v>
      </c>
      <c r="H1215">
        <v>0</v>
      </c>
      <c r="I1215">
        <v>0</v>
      </c>
      <c r="J1215">
        <v>1000</v>
      </c>
      <c r="K1215">
        <v>0</v>
      </c>
      <c r="L1215">
        <v>3</v>
      </c>
      <c r="M1215" t="s">
        <v>5244</v>
      </c>
    </row>
    <row r="1216" spans="1:13">
      <c r="A1216" t="s">
        <v>5245</v>
      </c>
      <c r="B1216" t="s">
        <v>5246</v>
      </c>
      <c r="C1216" t="s">
        <v>5247</v>
      </c>
      <c r="D1216" t="s">
        <v>5248</v>
      </c>
      <c r="E1216" t="s">
        <v>5248</v>
      </c>
      <c r="G1216" t="s">
        <v>1575</v>
      </c>
      <c r="H1216">
        <v>1</v>
      </c>
      <c r="I1216">
        <v>-1000</v>
      </c>
      <c r="J1216">
        <v>1000</v>
      </c>
      <c r="K1216">
        <v>0</v>
      </c>
      <c r="L1216">
        <v>4</v>
      </c>
      <c r="M1216" t="s">
        <v>5249</v>
      </c>
    </row>
    <row r="1217" spans="1:13">
      <c r="A1217" t="s">
        <v>5250</v>
      </c>
      <c r="B1217" t="s">
        <v>5251</v>
      </c>
      <c r="C1217" t="s">
        <v>5252</v>
      </c>
      <c r="D1217" t="s">
        <v>4650</v>
      </c>
      <c r="E1217" t="s">
        <v>4650</v>
      </c>
      <c r="G1217" t="s">
        <v>1129</v>
      </c>
      <c r="H1217">
        <v>0</v>
      </c>
      <c r="I1217">
        <v>0</v>
      </c>
      <c r="J1217">
        <v>1000</v>
      </c>
      <c r="K1217">
        <v>0</v>
      </c>
      <c r="L1217">
        <v>3</v>
      </c>
      <c r="M1217" t="s">
        <v>5253</v>
      </c>
    </row>
    <row r="1218" spans="1:13">
      <c r="A1218" t="s">
        <v>5254</v>
      </c>
      <c r="B1218" t="s">
        <v>5255</v>
      </c>
      <c r="C1218" t="s">
        <v>5256</v>
      </c>
      <c r="D1218" t="s">
        <v>1920</v>
      </c>
      <c r="E1218" t="s">
        <v>1920</v>
      </c>
      <c r="G1218" t="s">
        <v>544</v>
      </c>
      <c r="H1218">
        <v>1</v>
      </c>
      <c r="I1218">
        <v>-1000</v>
      </c>
      <c r="J1218">
        <v>1000</v>
      </c>
      <c r="K1218">
        <v>0</v>
      </c>
      <c r="L1218">
        <v>2</v>
      </c>
    </row>
    <row r="1219" spans="1:13">
      <c r="A1219" t="s">
        <v>5257</v>
      </c>
      <c r="B1219" t="s">
        <v>5258</v>
      </c>
      <c r="C1219" t="s">
        <v>5259</v>
      </c>
      <c r="G1219" t="s">
        <v>514</v>
      </c>
      <c r="H1219">
        <v>1</v>
      </c>
      <c r="I1219">
        <v>-1000</v>
      </c>
      <c r="J1219">
        <v>1000</v>
      </c>
      <c r="K1219">
        <v>0</v>
      </c>
      <c r="L1219">
        <v>1</v>
      </c>
    </row>
    <row r="1220" spans="1:13">
      <c r="A1220" t="s">
        <v>5260</v>
      </c>
      <c r="B1220" t="s">
        <v>5261</v>
      </c>
      <c r="C1220" t="s">
        <v>5262</v>
      </c>
      <c r="D1220" t="s">
        <v>5263</v>
      </c>
      <c r="E1220" t="s">
        <v>5263</v>
      </c>
      <c r="F1220" t="s">
        <v>5264</v>
      </c>
      <c r="G1220" t="s">
        <v>1291</v>
      </c>
      <c r="H1220">
        <v>0</v>
      </c>
      <c r="I1220">
        <v>0</v>
      </c>
      <c r="J1220">
        <v>1000</v>
      </c>
      <c r="K1220">
        <v>0</v>
      </c>
      <c r="L1220">
        <v>3</v>
      </c>
      <c r="M1220" t="s">
        <v>5265</v>
      </c>
    </row>
    <row r="1221" spans="1:13">
      <c r="A1221" t="s">
        <v>5266</v>
      </c>
      <c r="B1221" t="s">
        <v>5267</v>
      </c>
      <c r="C1221" t="s">
        <v>5268</v>
      </c>
      <c r="D1221" t="s">
        <v>5269</v>
      </c>
      <c r="E1221" t="s">
        <v>5270</v>
      </c>
      <c r="G1221" t="s">
        <v>5166</v>
      </c>
      <c r="H1221">
        <v>1</v>
      </c>
      <c r="I1221">
        <v>-1000</v>
      </c>
      <c r="J1221">
        <v>1000</v>
      </c>
      <c r="K1221">
        <v>0</v>
      </c>
      <c r="L1221">
        <v>4</v>
      </c>
      <c r="M1221" t="s">
        <v>5271</v>
      </c>
    </row>
    <row r="1222" spans="1:13">
      <c r="A1222" t="s">
        <v>5272</v>
      </c>
      <c r="B1222" t="s">
        <v>5273</v>
      </c>
      <c r="C1222" t="s">
        <v>5274</v>
      </c>
      <c r="D1222" t="s">
        <v>5175</v>
      </c>
      <c r="E1222" t="s">
        <v>5175</v>
      </c>
      <c r="G1222" t="s">
        <v>1369</v>
      </c>
      <c r="H1222">
        <v>1</v>
      </c>
      <c r="I1222">
        <v>-1000</v>
      </c>
      <c r="J1222">
        <v>1000</v>
      </c>
      <c r="K1222">
        <v>0</v>
      </c>
      <c r="L1222">
        <v>4</v>
      </c>
      <c r="M1222" t="s">
        <v>5275</v>
      </c>
    </row>
    <row r="1223" spans="1:13">
      <c r="A1223" t="s">
        <v>5276</v>
      </c>
      <c r="B1223" t="s">
        <v>5277</v>
      </c>
      <c r="C1223" t="s">
        <v>5278</v>
      </c>
      <c r="D1223" t="s">
        <v>5279</v>
      </c>
      <c r="E1223" t="s">
        <v>5279</v>
      </c>
      <c r="F1223" t="s">
        <v>5280</v>
      </c>
      <c r="G1223" t="s">
        <v>526</v>
      </c>
      <c r="H1223">
        <v>0</v>
      </c>
      <c r="I1223">
        <v>0</v>
      </c>
      <c r="J1223">
        <v>1000</v>
      </c>
      <c r="K1223">
        <v>0</v>
      </c>
      <c r="L1223">
        <v>1</v>
      </c>
      <c r="M1223" t="s">
        <v>5281</v>
      </c>
    </row>
    <row r="1224" spans="1:13">
      <c r="A1224" t="s">
        <v>5282</v>
      </c>
      <c r="B1224" t="s">
        <v>5283</v>
      </c>
      <c r="C1224" t="s">
        <v>5284</v>
      </c>
      <c r="D1224" t="s">
        <v>5279</v>
      </c>
      <c r="E1224" t="s">
        <v>5279</v>
      </c>
      <c r="F1224" t="s">
        <v>5280</v>
      </c>
      <c r="G1224" t="s">
        <v>526</v>
      </c>
      <c r="H1224">
        <v>0</v>
      </c>
      <c r="I1224">
        <v>0</v>
      </c>
      <c r="J1224">
        <v>1000</v>
      </c>
      <c r="K1224">
        <v>0</v>
      </c>
      <c r="L1224">
        <v>1</v>
      </c>
      <c r="M1224" t="s">
        <v>5281</v>
      </c>
    </row>
    <row r="1225" spans="1:13">
      <c r="A1225" t="s">
        <v>5285</v>
      </c>
      <c r="B1225" t="s">
        <v>5286</v>
      </c>
      <c r="C1225" t="s">
        <v>5287</v>
      </c>
      <c r="D1225" t="s">
        <v>5279</v>
      </c>
      <c r="E1225" t="s">
        <v>5279</v>
      </c>
      <c r="F1225" t="s">
        <v>5280</v>
      </c>
      <c r="G1225" t="s">
        <v>526</v>
      </c>
      <c r="H1225">
        <v>0</v>
      </c>
      <c r="I1225">
        <v>0</v>
      </c>
      <c r="J1225">
        <v>1000</v>
      </c>
      <c r="K1225">
        <v>0</v>
      </c>
      <c r="L1225">
        <v>1</v>
      </c>
      <c r="M1225" t="s">
        <v>5281</v>
      </c>
    </row>
    <row r="1226" spans="1:13">
      <c r="A1226" t="s">
        <v>5288</v>
      </c>
      <c r="B1226" t="s">
        <v>5289</v>
      </c>
      <c r="C1226" t="s">
        <v>5290</v>
      </c>
      <c r="D1226" t="s">
        <v>5279</v>
      </c>
      <c r="E1226" t="s">
        <v>5279</v>
      </c>
      <c r="F1226" t="s">
        <v>5280</v>
      </c>
      <c r="G1226" t="s">
        <v>526</v>
      </c>
      <c r="H1226">
        <v>0</v>
      </c>
      <c r="I1226">
        <v>0</v>
      </c>
      <c r="J1226">
        <v>1000</v>
      </c>
      <c r="K1226">
        <v>0</v>
      </c>
      <c r="L1226">
        <v>1</v>
      </c>
      <c r="M1226" t="s">
        <v>5281</v>
      </c>
    </row>
    <row r="1227" spans="1:13">
      <c r="A1227" t="s">
        <v>5291</v>
      </c>
      <c r="B1227" t="s">
        <v>5292</v>
      </c>
      <c r="C1227" t="s">
        <v>5293</v>
      </c>
      <c r="D1227" t="s">
        <v>5279</v>
      </c>
      <c r="E1227" t="s">
        <v>5279</v>
      </c>
      <c r="F1227" t="s">
        <v>5280</v>
      </c>
      <c r="G1227" t="s">
        <v>526</v>
      </c>
      <c r="H1227">
        <v>0</v>
      </c>
      <c r="I1227">
        <v>0</v>
      </c>
      <c r="J1227">
        <v>1000</v>
      </c>
      <c r="K1227">
        <v>0</v>
      </c>
      <c r="L1227">
        <v>1</v>
      </c>
      <c r="M1227" t="s">
        <v>5281</v>
      </c>
    </row>
    <row r="1228" spans="1:13">
      <c r="A1228" t="s">
        <v>5294</v>
      </c>
      <c r="B1228" t="s">
        <v>5295</v>
      </c>
      <c r="C1228" t="s">
        <v>5296</v>
      </c>
      <c r="D1228" t="s">
        <v>4553</v>
      </c>
      <c r="E1228" t="s">
        <v>4553</v>
      </c>
      <c r="G1228" t="s">
        <v>1384</v>
      </c>
      <c r="H1228">
        <v>0</v>
      </c>
      <c r="I1228">
        <v>0</v>
      </c>
      <c r="J1228">
        <v>1000</v>
      </c>
      <c r="K1228">
        <v>0</v>
      </c>
      <c r="L1228">
        <v>2</v>
      </c>
      <c r="M1228" t="s">
        <v>4556</v>
      </c>
    </row>
    <row r="1229" spans="1:13">
      <c r="A1229" t="s">
        <v>5297</v>
      </c>
      <c r="B1229" t="s">
        <v>5298</v>
      </c>
      <c r="C1229" t="s">
        <v>5299</v>
      </c>
      <c r="D1229" t="s">
        <v>5300</v>
      </c>
      <c r="E1229" t="s">
        <v>5300</v>
      </c>
      <c r="G1229" t="s">
        <v>1384</v>
      </c>
      <c r="H1229">
        <v>0</v>
      </c>
      <c r="I1229">
        <v>0</v>
      </c>
      <c r="J1229">
        <v>1000</v>
      </c>
      <c r="K1229">
        <v>0</v>
      </c>
      <c r="L1229">
        <v>2</v>
      </c>
      <c r="M1229" t="s">
        <v>5301</v>
      </c>
    </row>
    <row r="1230" spans="1:13">
      <c r="A1230" t="s">
        <v>5302</v>
      </c>
      <c r="B1230" t="s">
        <v>5303</v>
      </c>
      <c r="C1230" t="s">
        <v>5304</v>
      </c>
      <c r="D1230" t="s">
        <v>5305</v>
      </c>
      <c r="E1230" t="s">
        <v>5305</v>
      </c>
      <c r="F1230" t="s">
        <v>5306</v>
      </c>
      <c r="G1230" t="s">
        <v>526</v>
      </c>
      <c r="H1230">
        <v>0</v>
      </c>
      <c r="I1230">
        <v>0</v>
      </c>
      <c r="J1230">
        <v>1000</v>
      </c>
      <c r="K1230">
        <v>0</v>
      </c>
      <c r="L1230">
        <v>2</v>
      </c>
      <c r="M1230" t="s">
        <v>5307</v>
      </c>
    </row>
    <row r="1231" spans="1:13">
      <c r="A1231" t="s">
        <v>5308</v>
      </c>
      <c r="B1231" t="s">
        <v>5309</v>
      </c>
      <c r="C1231" t="s">
        <v>5310</v>
      </c>
      <c r="D1231" t="s">
        <v>5305</v>
      </c>
      <c r="E1231" t="s">
        <v>5305</v>
      </c>
      <c r="F1231" t="s">
        <v>5306</v>
      </c>
      <c r="G1231" t="s">
        <v>526</v>
      </c>
      <c r="H1231">
        <v>0</v>
      </c>
      <c r="I1231">
        <v>0</v>
      </c>
      <c r="J1231">
        <v>1000</v>
      </c>
      <c r="K1231">
        <v>0</v>
      </c>
      <c r="L1231">
        <v>2</v>
      </c>
      <c r="M1231" t="s">
        <v>5307</v>
      </c>
    </row>
    <row r="1232" spans="1:13">
      <c r="A1232" t="s">
        <v>5311</v>
      </c>
      <c r="B1232" t="s">
        <v>5312</v>
      </c>
      <c r="C1232" t="s">
        <v>5313</v>
      </c>
      <c r="D1232" t="s">
        <v>5305</v>
      </c>
      <c r="E1232" t="s">
        <v>5305</v>
      </c>
      <c r="F1232" t="s">
        <v>5306</v>
      </c>
      <c r="G1232" t="s">
        <v>526</v>
      </c>
      <c r="H1232">
        <v>0</v>
      </c>
      <c r="I1232">
        <v>0</v>
      </c>
      <c r="J1232">
        <v>1000</v>
      </c>
      <c r="K1232">
        <v>0</v>
      </c>
      <c r="L1232">
        <v>2</v>
      </c>
      <c r="M1232" t="s">
        <v>5307</v>
      </c>
    </row>
    <row r="1233" spans="1:13">
      <c r="A1233" t="s">
        <v>5314</v>
      </c>
      <c r="B1233" t="s">
        <v>5315</v>
      </c>
      <c r="C1233" t="s">
        <v>5316</v>
      </c>
      <c r="D1233" t="s">
        <v>5305</v>
      </c>
      <c r="E1233" t="s">
        <v>5305</v>
      </c>
      <c r="F1233" t="s">
        <v>5306</v>
      </c>
      <c r="G1233" t="s">
        <v>526</v>
      </c>
      <c r="H1233">
        <v>0</v>
      </c>
      <c r="I1233">
        <v>0</v>
      </c>
      <c r="J1233">
        <v>1000</v>
      </c>
      <c r="K1233">
        <v>0</v>
      </c>
      <c r="L1233">
        <v>2</v>
      </c>
      <c r="M1233" t="s">
        <v>5307</v>
      </c>
    </row>
    <row r="1234" spans="1:13">
      <c r="A1234" t="s">
        <v>5317</v>
      </c>
      <c r="B1234" t="s">
        <v>5318</v>
      </c>
      <c r="C1234" t="s">
        <v>5319</v>
      </c>
      <c r="D1234" t="s">
        <v>5305</v>
      </c>
      <c r="E1234" t="s">
        <v>5305</v>
      </c>
      <c r="F1234" t="s">
        <v>5306</v>
      </c>
      <c r="G1234" t="s">
        <v>526</v>
      </c>
      <c r="H1234">
        <v>0</v>
      </c>
      <c r="I1234">
        <v>0</v>
      </c>
      <c r="J1234">
        <v>1000</v>
      </c>
      <c r="K1234">
        <v>0</v>
      </c>
      <c r="L1234">
        <v>2</v>
      </c>
      <c r="M1234" t="s">
        <v>5307</v>
      </c>
    </row>
    <row r="1235" spans="1:13">
      <c r="A1235" t="s">
        <v>5320</v>
      </c>
      <c r="B1235" t="s">
        <v>5321</v>
      </c>
      <c r="C1235" t="s">
        <v>5322</v>
      </c>
      <c r="D1235" t="s">
        <v>5323</v>
      </c>
      <c r="E1235" t="s">
        <v>5323</v>
      </c>
      <c r="G1235" t="s">
        <v>5324</v>
      </c>
      <c r="H1235">
        <v>0</v>
      </c>
      <c r="I1235">
        <v>0</v>
      </c>
      <c r="J1235">
        <v>1000</v>
      </c>
      <c r="K1235">
        <v>0</v>
      </c>
      <c r="L1235">
        <v>1</v>
      </c>
    </row>
    <row r="1236" spans="1:13">
      <c r="A1236" t="s">
        <v>5325</v>
      </c>
      <c r="B1236" t="s">
        <v>5326</v>
      </c>
      <c r="C1236" t="s">
        <v>5327</v>
      </c>
      <c r="D1236" t="s">
        <v>5328</v>
      </c>
      <c r="E1236" t="s">
        <v>5328</v>
      </c>
      <c r="G1236" t="s">
        <v>889</v>
      </c>
      <c r="H1236">
        <v>0</v>
      </c>
      <c r="I1236">
        <v>0</v>
      </c>
      <c r="J1236">
        <v>1000</v>
      </c>
      <c r="K1236">
        <v>0</v>
      </c>
      <c r="L1236">
        <v>3</v>
      </c>
      <c r="M1236" t="s">
        <v>5329</v>
      </c>
    </row>
    <row r="1237" spans="1:13">
      <c r="A1237" t="s">
        <v>5330</v>
      </c>
      <c r="B1237" t="s">
        <v>5331</v>
      </c>
      <c r="C1237" t="s">
        <v>5332</v>
      </c>
      <c r="D1237" t="s">
        <v>5333</v>
      </c>
      <c r="E1237" t="s">
        <v>5334</v>
      </c>
      <c r="G1237" t="s">
        <v>1124</v>
      </c>
      <c r="H1237">
        <v>0</v>
      </c>
      <c r="I1237">
        <v>0</v>
      </c>
      <c r="J1237">
        <v>1000</v>
      </c>
      <c r="K1237">
        <v>0</v>
      </c>
      <c r="L1237">
        <v>1</v>
      </c>
    </row>
    <row r="1238" spans="1:13">
      <c r="A1238" t="s">
        <v>5335</v>
      </c>
      <c r="B1238" t="s">
        <v>5336</v>
      </c>
      <c r="C1238" t="s">
        <v>5337</v>
      </c>
      <c r="G1238" t="s">
        <v>514</v>
      </c>
      <c r="H1238">
        <v>1</v>
      </c>
      <c r="I1238">
        <v>-1000</v>
      </c>
      <c r="J1238">
        <v>1000</v>
      </c>
      <c r="K1238">
        <v>0</v>
      </c>
      <c r="L1238">
        <v>1</v>
      </c>
    </row>
    <row r="1239" spans="1:13">
      <c r="A1239" t="s">
        <v>5338</v>
      </c>
      <c r="B1239" t="s">
        <v>5339</v>
      </c>
      <c r="C1239" t="s">
        <v>5340</v>
      </c>
      <c r="D1239" t="s">
        <v>4650</v>
      </c>
      <c r="E1239" t="s">
        <v>4650</v>
      </c>
      <c r="G1239" t="s">
        <v>833</v>
      </c>
      <c r="H1239">
        <v>0</v>
      </c>
      <c r="I1239">
        <v>0</v>
      </c>
      <c r="J1239">
        <v>1000</v>
      </c>
      <c r="K1239">
        <v>0</v>
      </c>
      <c r="L1239">
        <v>4</v>
      </c>
      <c r="M1239" t="s">
        <v>5341</v>
      </c>
    </row>
    <row r="1240" spans="1:13">
      <c r="A1240" t="s">
        <v>5342</v>
      </c>
      <c r="B1240" t="s">
        <v>5343</v>
      </c>
      <c r="C1240" t="s">
        <v>5344</v>
      </c>
      <c r="D1240" t="s">
        <v>4746</v>
      </c>
      <c r="E1240" t="s">
        <v>4746</v>
      </c>
      <c r="F1240" t="s">
        <v>4747</v>
      </c>
      <c r="G1240" t="s">
        <v>794</v>
      </c>
      <c r="H1240">
        <v>0</v>
      </c>
      <c r="I1240">
        <v>0</v>
      </c>
      <c r="J1240">
        <v>1000</v>
      </c>
      <c r="K1240">
        <v>0</v>
      </c>
      <c r="L1240">
        <v>3</v>
      </c>
      <c r="M1240" t="s">
        <v>4748</v>
      </c>
    </row>
    <row r="1241" spans="1:13">
      <c r="A1241" t="s">
        <v>5345</v>
      </c>
      <c r="B1241" t="s">
        <v>5346</v>
      </c>
      <c r="C1241" t="s">
        <v>5347</v>
      </c>
      <c r="D1241" t="s">
        <v>5348</v>
      </c>
      <c r="E1241" t="s">
        <v>5348</v>
      </c>
      <c r="G1241" t="s">
        <v>989</v>
      </c>
      <c r="H1241">
        <v>0</v>
      </c>
      <c r="I1241">
        <v>0</v>
      </c>
      <c r="J1241">
        <v>1000</v>
      </c>
      <c r="K1241">
        <v>0</v>
      </c>
      <c r="L1241">
        <v>4</v>
      </c>
      <c r="M1241" t="s">
        <v>5349</v>
      </c>
    </row>
    <row r="1242" spans="1:13">
      <c r="A1242" t="s">
        <v>5350</v>
      </c>
      <c r="B1242" t="s">
        <v>5351</v>
      </c>
      <c r="C1242" t="s">
        <v>5352</v>
      </c>
      <c r="G1242" t="s">
        <v>1502</v>
      </c>
      <c r="H1242">
        <v>1</v>
      </c>
      <c r="I1242">
        <v>-1000</v>
      </c>
      <c r="J1242">
        <v>1000</v>
      </c>
      <c r="K1242">
        <v>0</v>
      </c>
      <c r="L1242">
        <v>1</v>
      </c>
    </row>
    <row r="1243" spans="1:13">
      <c r="A1243" t="s">
        <v>5353</v>
      </c>
      <c r="B1243" t="s">
        <v>5354</v>
      </c>
      <c r="C1243" t="s">
        <v>5355</v>
      </c>
      <c r="D1243" t="s">
        <v>5356</v>
      </c>
      <c r="E1243" t="s">
        <v>5356</v>
      </c>
      <c r="G1243" t="s">
        <v>828</v>
      </c>
      <c r="H1243">
        <v>0</v>
      </c>
      <c r="I1243">
        <v>0</v>
      </c>
      <c r="J1243">
        <v>1000</v>
      </c>
      <c r="K1243">
        <v>0</v>
      </c>
      <c r="L1243">
        <v>1</v>
      </c>
    </row>
    <row r="1244" spans="1:13">
      <c r="A1244" t="s">
        <v>5357</v>
      </c>
      <c r="B1244" t="s">
        <v>5358</v>
      </c>
      <c r="C1244" t="s">
        <v>5359</v>
      </c>
      <c r="D1244" t="s">
        <v>5360</v>
      </c>
      <c r="E1244" t="s">
        <v>5360</v>
      </c>
      <c r="G1244" t="s">
        <v>1717</v>
      </c>
      <c r="H1244">
        <v>0</v>
      </c>
      <c r="I1244">
        <v>0</v>
      </c>
      <c r="J1244">
        <v>1000</v>
      </c>
      <c r="K1244">
        <v>0</v>
      </c>
      <c r="L1244">
        <v>3</v>
      </c>
    </row>
    <row r="1245" spans="1:13">
      <c r="A1245" t="s">
        <v>5361</v>
      </c>
      <c r="B1245" t="s">
        <v>5362</v>
      </c>
      <c r="C1245" t="s">
        <v>5363</v>
      </c>
      <c r="D1245" t="s">
        <v>5360</v>
      </c>
      <c r="E1245" t="s">
        <v>5360</v>
      </c>
      <c r="G1245" t="s">
        <v>1717</v>
      </c>
      <c r="H1245">
        <v>0</v>
      </c>
      <c r="I1245">
        <v>0</v>
      </c>
      <c r="J1245">
        <v>1000</v>
      </c>
      <c r="K1245">
        <v>0</v>
      </c>
      <c r="L1245">
        <v>3</v>
      </c>
    </row>
    <row r="1246" spans="1:13">
      <c r="A1246" t="s">
        <v>5364</v>
      </c>
      <c r="B1246" t="s">
        <v>5365</v>
      </c>
      <c r="C1246" t="s">
        <v>5366</v>
      </c>
      <c r="D1246" t="s">
        <v>5360</v>
      </c>
      <c r="E1246" t="s">
        <v>5360</v>
      </c>
      <c r="G1246" t="s">
        <v>1717</v>
      </c>
      <c r="H1246">
        <v>0</v>
      </c>
      <c r="I1246">
        <v>0</v>
      </c>
      <c r="J1246">
        <v>1000</v>
      </c>
      <c r="K1246">
        <v>0</v>
      </c>
      <c r="L1246">
        <v>3</v>
      </c>
    </row>
    <row r="1247" spans="1:13">
      <c r="A1247" t="s">
        <v>5367</v>
      </c>
      <c r="B1247" t="s">
        <v>5368</v>
      </c>
      <c r="C1247" t="s">
        <v>5369</v>
      </c>
      <c r="D1247" t="s">
        <v>5370</v>
      </c>
      <c r="E1247" t="s">
        <v>5370</v>
      </c>
      <c r="F1247" t="s">
        <v>5371</v>
      </c>
      <c r="G1247" t="s">
        <v>1717</v>
      </c>
      <c r="H1247">
        <v>0</v>
      </c>
      <c r="I1247">
        <v>0</v>
      </c>
      <c r="J1247">
        <v>1000</v>
      </c>
      <c r="K1247">
        <v>0</v>
      </c>
      <c r="L1247">
        <v>3</v>
      </c>
    </row>
    <row r="1248" spans="1:13">
      <c r="A1248" t="s">
        <v>5372</v>
      </c>
      <c r="B1248" t="s">
        <v>5373</v>
      </c>
      <c r="C1248" t="s">
        <v>5374</v>
      </c>
      <c r="D1248" t="s">
        <v>5370</v>
      </c>
      <c r="E1248" t="s">
        <v>5370</v>
      </c>
      <c r="F1248" t="s">
        <v>5371</v>
      </c>
      <c r="G1248" t="s">
        <v>1717</v>
      </c>
      <c r="H1248">
        <v>0</v>
      </c>
      <c r="I1248">
        <v>0</v>
      </c>
      <c r="J1248">
        <v>1000</v>
      </c>
      <c r="K1248">
        <v>0</v>
      </c>
      <c r="L1248">
        <v>3</v>
      </c>
    </row>
    <row r="1249" spans="1:15">
      <c r="A1249" t="s">
        <v>5375</v>
      </c>
      <c r="B1249" t="s">
        <v>5376</v>
      </c>
      <c r="C1249" t="s">
        <v>5377</v>
      </c>
      <c r="D1249" t="s">
        <v>5370</v>
      </c>
      <c r="E1249" t="s">
        <v>5370</v>
      </c>
      <c r="F1249" t="s">
        <v>5371</v>
      </c>
      <c r="G1249" t="s">
        <v>1717</v>
      </c>
      <c r="H1249">
        <v>0</v>
      </c>
      <c r="I1249">
        <v>0</v>
      </c>
      <c r="J1249">
        <v>1000</v>
      </c>
      <c r="K1249">
        <v>0</v>
      </c>
      <c r="L1249">
        <v>3</v>
      </c>
    </row>
    <row r="1250" spans="1:15">
      <c r="A1250" t="s">
        <v>5378</v>
      </c>
      <c r="B1250" t="s">
        <v>5379</v>
      </c>
      <c r="C1250" t="s">
        <v>5380</v>
      </c>
      <c r="D1250" t="s">
        <v>5381</v>
      </c>
      <c r="E1250" t="s">
        <v>5381</v>
      </c>
      <c r="G1250" t="s">
        <v>1514</v>
      </c>
      <c r="H1250">
        <v>0</v>
      </c>
      <c r="I1250">
        <v>0</v>
      </c>
      <c r="J1250">
        <v>1000</v>
      </c>
      <c r="K1250">
        <v>0</v>
      </c>
      <c r="L1250">
        <v>3</v>
      </c>
    </row>
    <row r="1251" spans="1:15">
      <c r="A1251" t="s">
        <v>5382</v>
      </c>
      <c r="B1251" t="s">
        <v>5383</v>
      </c>
      <c r="C1251" t="s">
        <v>5384</v>
      </c>
      <c r="D1251" t="s">
        <v>3044</v>
      </c>
      <c r="E1251" t="s">
        <v>3044</v>
      </c>
      <c r="F1251" t="s">
        <v>3045</v>
      </c>
      <c r="G1251" t="s">
        <v>3046</v>
      </c>
      <c r="H1251">
        <v>0</v>
      </c>
      <c r="I1251">
        <v>0</v>
      </c>
      <c r="J1251">
        <v>1000</v>
      </c>
      <c r="K1251">
        <v>0</v>
      </c>
      <c r="L1251">
        <v>2</v>
      </c>
      <c r="M1251" t="s">
        <v>5385</v>
      </c>
    </row>
    <row r="1252" spans="1:15">
      <c r="A1252" t="s">
        <v>5386</v>
      </c>
      <c r="B1252" t="s">
        <v>5387</v>
      </c>
      <c r="C1252" t="s">
        <v>5388</v>
      </c>
      <c r="D1252" t="s">
        <v>5389</v>
      </c>
      <c r="E1252" t="s">
        <v>5389</v>
      </c>
      <c r="F1252" t="s">
        <v>5390</v>
      </c>
      <c r="G1252" t="s">
        <v>1430</v>
      </c>
      <c r="H1252">
        <v>0</v>
      </c>
      <c r="I1252">
        <v>0</v>
      </c>
      <c r="J1252">
        <v>1000</v>
      </c>
      <c r="K1252">
        <v>0</v>
      </c>
      <c r="L1252">
        <v>3</v>
      </c>
      <c r="M1252" t="s">
        <v>5391</v>
      </c>
    </row>
    <row r="1253" spans="1:15">
      <c r="A1253" t="s">
        <v>5392</v>
      </c>
      <c r="B1253" t="s">
        <v>5387</v>
      </c>
      <c r="C1253" t="s">
        <v>5393</v>
      </c>
      <c r="D1253" t="s">
        <v>5394</v>
      </c>
      <c r="E1253" t="s">
        <v>5394</v>
      </c>
      <c r="G1253" t="s">
        <v>1265</v>
      </c>
      <c r="H1253">
        <v>0</v>
      </c>
      <c r="I1253">
        <v>0</v>
      </c>
      <c r="J1253">
        <v>1000</v>
      </c>
      <c r="K1253">
        <v>0</v>
      </c>
      <c r="L1253">
        <v>3</v>
      </c>
      <c r="M1253" t="s">
        <v>5391</v>
      </c>
    </row>
    <row r="1254" spans="1:15">
      <c r="A1254" t="s">
        <v>5395</v>
      </c>
      <c r="B1254" t="s">
        <v>5396</v>
      </c>
      <c r="C1254" t="s">
        <v>5397</v>
      </c>
      <c r="G1254" t="s">
        <v>514</v>
      </c>
      <c r="H1254">
        <v>1</v>
      </c>
      <c r="I1254">
        <v>-1000</v>
      </c>
      <c r="J1254">
        <v>1000</v>
      </c>
      <c r="K1254">
        <v>0</v>
      </c>
      <c r="L1254">
        <v>1</v>
      </c>
    </row>
    <row r="1255" spans="1:15">
      <c r="A1255" t="s">
        <v>5398</v>
      </c>
      <c r="B1255" t="s">
        <v>5399</v>
      </c>
      <c r="C1255" t="s">
        <v>5400</v>
      </c>
      <c r="G1255" t="s">
        <v>510</v>
      </c>
      <c r="H1255">
        <v>1</v>
      </c>
      <c r="I1255">
        <v>-1000</v>
      </c>
      <c r="J1255">
        <v>1000</v>
      </c>
      <c r="K1255">
        <v>0</v>
      </c>
      <c r="L1255">
        <v>1</v>
      </c>
    </row>
    <row r="1256" spans="1:15">
      <c r="A1256" t="s">
        <v>5401</v>
      </c>
      <c r="B1256" t="s">
        <v>5402</v>
      </c>
      <c r="C1256" t="s">
        <v>5403</v>
      </c>
      <c r="D1256" t="s">
        <v>2845</v>
      </c>
      <c r="E1256" t="s">
        <v>2845</v>
      </c>
      <c r="G1256" t="s">
        <v>5404</v>
      </c>
      <c r="H1256">
        <v>0</v>
      </c>
      <c r="I1256">
        <v>0</v>
      </c>
      <c r="J1256">
        <v>1000</v>
      </c>
      <c r="K1256">
        <v>0</v>
      </c>
      <c r="L1256">
        <v>1</v>
      </c>
    </row>
    <row r="1257" spans="1:15">
      <c r="A1257" t="s">
        <v>5405</v>
      </c>
      <c r="B1257" t="s">
        <v>5406</v>
      </c>
      <c r="C1257" t="s">
        <v>5407</v>
      </c>
      <c r="D1257" t="s">
        <v>5408</v>
      </c>
      <c r="E1257" t="s">
        <v>5409</v>
      </c>
      <c r="G1257" t="s">
        <v>807</v>
      </c>
      <c r="H1257">
        <v>0</v>
      </c>
      <c r="I1257">
        <v>0</v>
      </c>
      <c r="J1257">
        <v>1000</v>
      </c>
      <c r="K1257">
        <v>0</v>
      </c>
      <c r="L1257">
        <v>2</v>
      </c>
      <c r="M1257" t="s">
        <v>5410</v>
      </c>
    </row>
    <row r="1258" spans="1:15">
      <c r="A1258" t="s">
        <v>5411</v>
      </c>
      <c r="B1258" t="s">
        <v>5412</v>
      </c>
      <c r="C1258" t="s">
        <v>5413</v>
      </c>
      <c r="D1258" t="s">
        <v>5408</v>
      </c>
      <c r="E1258" t="s">
        <v>5409</v>
      </c>
      <c r="G1258" t="s">
        <v>807</v>
      </c>
      <c r="H1258">
        <v>0</v>
      </c>
      <c r="I1258">
        <v>0</v>
      </c>
      <c r="J1258">
        <v>1000</v>
      </c>
      <c r="K1258">
        <v>0</v>
      </c>
      <c r="L1258">
        <v>2</v>
      </c>
      <c r="M1258" t="s">
        <v>5410</v>
      </c>
    </row>
    <row r="1259" spans="1:15">
      <c r="A1259" t="s">
        <v>5414</v>
      </c>
      <c r="B1259" t="s">
        <v>5415</v>
      </c>
      <c r="C1259" t="s">
        <v>5416</v>
      </c>
      <c r="D1259" t="s">
        <v>5408</v>
      </c>
      <c r="E1259" t="s">
        <v>5409</v>
      </c>
      <c r="G1259" t="s">
        <v>1502</v>
      </c>
      <c r="H1259">
        <v>0</v>
      </c>
      <c r="I1259">
        <v>0</v>
      </c>
      <c r="J1259">
        <v>1000</v>
      </c>
      <c r="K1259">
        <v>0</v>
      </c>
      <c r="L1259">
        <v>2</v>
      </c>
      <c r="M1259" t="s">
        <v>5410</v>
      </c>
    </row>
    <row r="1260" spans="1:15">
      <c r="A1260" t="s">
        <v>5417</v>
      </c>
      <c r="B1260" t="s">
        <v>5418</v>
      </c>
      <c r="C1260" t="s">
        <v>5419</v>
      </c>
      <c r="D1260" t="s">
        <v>5408</v>
      </c>
      <c r="E1260" t="s">
        <v>5409</v>
      </c>
      <c r="G1260" t="s">
        <v>1502</v>
      </c>
      <c r="H1260">
        <v>0</v>
      </c>
      <c r="I1260">
        <v>0</v>
      </c>
      <c r="J1260">
        <v>1000</v>
      </c>
      <c r="K1260">
        <v>0</v>
      </c>
      <c r="L1260">
        <v>2</v>
      </c>
      <c r="M1260" t="s">
        <v>5410</v>
      </c>
    </row>
    <row r="1261" spans="1:15">
      <c r="A1261" t="s">
        <v>5420</v>
      </c>
      <c r="B1261" t="s">
        <v>5421</v>
      </c>
      <c r="C1261" t="s">
        <v>5422</v>
      </c>
      <c r="D1261" t="s">
        <v>5423</v>
      </c>
      <c r="E1261" t="s">
        <v>5423</v>
      </c>
      <c r="G1261" t="s">
        <v>3163</v>
      </c>
      <c r="H1261">
        <v>1</v>
      </c>
      <c r="I1261">
        <v>-1000</v>
      </c>
      <c r="J1261">
        <v>1000</v>
      </c>
      <c r="K1261">
        <v>0</v>
      </c>
      <c r="L1261">
        <v>4</v>
      </c>
      <c r="M1261" t="s">
        <v>5424</v>
      </c>
    </row>
    <row r="1262" spans="1:15">
      <c r="A1262" t="s">
        <v>5425</v>
      </c>
      <c r="B1262" t="s">
        <v>5426</v>
      </c>
      <c r="C1262" t="s">
        <v>5427</v>
      </c>
      <c r="D1262" t="s">
        <v>5428</v>
      </c>
      <c r="E1262" t="s">
        <v>5428</v>
      </c>
      <c r="G1262" t="s">
        <v>3163</v>
      </c>
      <c r="H1262">
        <v>1</v>
      </c>
      <c r="I1262">
        <v>-1000</v>
      </c>
      <c r="J1262">
        <v>1000</v>
      </c>
      <c r="K1262">
        <v>0</v>
      </c>
      <c r="L1262">
        <v>4</v>
      </c>
      <c r="M1262" t="s">
        <v>5429</v>
      </c>
    </row>
    <row r="1263" spans="1:15">
      <c r="A1263" t="s">
        <v>5430</v>
      </c>
      <c r="B1263" t="s">
        <v>5431</v>
      </c>
      <c r="C1263" t="s">
        <v>5432</v>
      </c>
      <c r="D1263" t="s">
        <v>5433</v>
      </c>
      <c r="E1263" t="s">
        <v>5433</v>
      </c>
      <c r="G1263" t="s">
        <v>860</v>
      </c>
      <c r="H1263">
        <v>0</v>
      </c>
      <c r="I1263">
        <v>0</v>
      </c>
      <c r="J1263">
        <v>1000</v>
      </c>
      <c r="K1263">
        <v>0</v>
      </c>
      <c r="L1263">
        <v>3</v>
      </c>
    </row>
    <row r="1264" spans="1:15">
      <c r="A1264" t="s">
        <v>5434</v>
      </c>
      <c r="B1264" t="s">
        <v>5435</v>
      </c>
      <c r="C1264" t="s">
        <v>5436</v>
      </c>
      <c r="G1264" t="s">
        <v>506</v>
      </c>
      <c r="H1264">
        <v>0</v>
      </c>
      <c r="I1264">
        <v>0</v>
      </c>
      <c r="J1264">
        <v>1000</v>
      </c>
      <c r="K1264">
        <v>0</v>
      </c>
      <c r="L1264">
        <v>1</v>
      </c>
      <c r="O1264" t="s">
        <v>630</v>
      </c>
    </row>
    <row r="1265" spans="1:15">
      <c r="A1265" t="s">
        <v>5437</v>
      </c>
      <c r="B1265" t="s">
        <v>5438</v>
      </c>
      <c r="C1265" t="s">
        <v>5439</v>
      </c>
      <c r="G1265" t="s">
        <v>506</v>
      </c>
      <c r="H1265">
        <v>0</v>
      </c>
      <c r="I1265">
        <v>0</v>
      </c>
      <c r="J1265">
        <v>1000</v>
      </c>
      <c r="K1265">
        <v>0</v>
      </c>
      <c r="L1265">
        <v>1</v>
      </c>
      <c r="O1265" t="s">
        <v>630</v>
      </c>
    </row>
    <row r="1266" spans="1:15">
      <c r="A1266" t="s">
        <v>5440</v>
      </c>
      <c r="B1266" t="s">
        <v>5441</v>
      </c>
      <c r="C1266" t="s">
        <v>5442</v>
      </c>
      <c r="D1266" t="s">
        <v>5443</v>
      </c>
      <c r="E1266" t="s">
        <v>5443</v>
      </c>
      <c r="G1266" t="s">
        <v>1129</v>
      </c>
      <c r="H1266">
        <v>0</v>
      </c>
      <c r="I1266">
        <v>0</v>
      </c>
      <c r="J1266">
        <v>1000</v>
      </c>
      <c r="K1266">
        <v>0</v>
      </c>
      <c r="L1266">
        <v>3</v>
      </c>
      <c r="M1266" t="s">
        <v>5444</v>
      </c>
    </row>
    <row r="1267" spans="1:15">
      <c r="A1267" t="s">
        <v>5445</v>
      </c>
      <c r="B1267" t="s">
        <v>5446</v>
      </c>
      <c r="C1267" t="s">
        <v>5447</v>
      </c>
      <c r="D1267" t="s">
        <v>1067</v>
      </c>
      <c r="E1267" t="s">
        <v>1068</v>
      </c>
      <c r="G1267" t="s">
        <v>1069</v>
      </c>
      <c r="H1267">
        <v>0</v>
      </c>
      <c r="I1267">
        <v>0</v>
      </c>
      <c r="J1267">
        <v>1000</v>
      </c>
      <c r="K1267">
        <v>0</v>
      </c>
      <c r="L1267">
        <v>3</v>
      </c>
      <c r="M1267" t="s">
        <v>5448</v>
      </c>
    </row>
    <row r="1268" spans="1:15">
      <c r="A1268" t="s">
        <v>5449</v>
      </c>
      <c r="B1268" t="s">
        <v>5450</v>
      </c>
      <c r="C1268" t="s">
        <v>5451</v>
      </c>
      <c r="D1268" t="s">
        <v>5452</v>
      </c>
      <c r="E1268" t="s">
        <v>1068</v>
      </c>
      <c r="G1268" t="s">
        <v>2007</v>
      </c>
      <c r="H1268">
        <v>0</v>
      </c>
      <c r="I1268">
        <v>0</v>
      </c>
      <c r="J1268">
        <v>1000</v>
      </c>
      <c r="K1268">
        <v>0</v>
      </c>
      <c r="L1268">
        <v>2</v>
      </c>
    </row>
    <row r="1269" spans="1:15">
      <c r="A1269" t="s">
        <v>5453</v>
      </c>
      <c r="B1269" t="s">
        <v>5454</v>
      </c>
      <c r="C1269" t="s">
        <v>5455</v>
      </c>
      <c r="G1269" t="s">
        <v>506</v>
      </c>
      <c r="H1269">
        <v>0</v>
      </c>
      <c r="I1269">
        <v>0</v>
      </c>
      <c r="J1269">
        <v>1000</v>
      </c>
      <c r="K1269">
        <v>0</v>
      </c>
      <c r="L1269">
        <v>1</v>
      </c>
      <c r="O1269" t="s">
        <v>630</v>
      </c>
    </row>
    <row r="1270" spans="1:15">
      <c r="A1270" t="s">
        <v>5456</v>
      </c>
      <c r="B1270" t="s">
        <v>5457</v>
      </c>
      <c r="C1270" t="s">
        <v>5458</v>
      </c>
      <c r="G1270" t="s">
        <v>506</v>
      </c>
      <c r="H1270">
        <v>0</v>
      </c>
      <c r="I1270">
        <v>0</v>
      </c>
      <c r="J1270">
        <v>1000</v>
      </c>
      <c r="K1270">
        <v>0</v>
      </c>
      <c r="L1270">
        <v>1</v>
      </c>
      <c r="O1270" t="s">
        <v>630</v>
      </c>
    </row>
    <row r="1271" spans="1:15">
      <c r="A1271" t="s">
        <v>5459</v>
      </c>
      <c r="B1271" t="s">
        <v>5460</v>
      </c>
      <c r="C1271" t="s">
        <v>5461</v>
      </c>
      <c r="G1271" t="s">
        <v>514</v>
      </c>
      <c r="H1271">
        <v>1</v>
      </c>
      <c r="I1271">
        <v>-1000</v>
      </c>
      <c r="J1271">
        <v>1000</v>
      </c>
      <c r="K1271">
        <v>0</v>
      </c>
      <c r="L1271">
        <v>1</v>
      </c>
    </row>
    <row r="1272" spans="1:15">
      <c r="A1272" t="s">
        <v>5462</v>
      </c>
      <c r="B1272" t="s">
        <v>5463</v>
      </c>
      <c r="C1272" t="s">
        <v>5464</v>
      </c>
      <c r="G1272" t="s">
        <v>2007</v>
      </c>
      <c r="H1272">
        <v>1</v>
      </c>
      <c r="I1272">
        <v>-1000</v>
      </c>
      <c r="J1272">
        <v>1000</v>
      </c>
      <c r="K1272">
        <v>0</v>
      </c>
      <c r="L1272">
        <v>1</v>
      </c>
    </row>
    <row r="1273" spans="1:15">
      <c r="A1273" t="s">
        <v>5465</v>
      </c>
      <c r="B1273" t="s">
        <v>5466</v>
      </c>
      <c r="C1273" t="s">
        <v>5467</v>
      </c>
      <c r="D1273" t="s">
        <v>5468</v>
      </c>
      <c r="E1273" t="s">
        <v>5468</v>
      </c>
      <c r="G1273" t="s">
        <v>2120</v>
      </c>
      <c r="H1273">
        <v>0</v>
      </c>
      <c r="I1273">
        <v>0</v>
      </c>
      <c r="J1273">
        <v>1000</v>
      </c>
      <c r="K1273">
        <v>0</v>
      </c>
      <c r="L1273">
        <v>4</v>
      </c>
      <c r="M1273" t="s">
        <v>5469</v>
      </c>
    </row>
    <row r="1274" spans="1:15">
      <c r="A1274" t="s">
        <v>5470</v>
      </c>
      <c r="B1274" t="s">
        <v>5471</v>
      </c>
      <c r="C1274" t="s">
        <v>5472</v>
      </c>
      <c r="D1274" t="s">
        <v>954</v>
      </c>
      <c r="E1274" t="s">
        <v>954</v>
      </c>
      <c r="G1274" t="s">
        <v>2120</v>
      </c>
      <c r="H1274">
        <v>1</v>
      </c>
      <c r="I1274">
        <v>-1000</v>
      </c>
      <c r="J1274">
        <v>1000</v>
      </c>
      <c r="K1274">
        <v>0</v>
      </c>
      <c r="L1274">
        <v>4</v>
      </c>
      <c r="M1274" t="s">
        <v>5473</v>
      </c>
    </row>
    <row r="1275" spans="1:15">
      <c r="A1275" t="s">
        <v>5474</v>
      </c>
      <c r="B1275" t="s">
        <v>5475</v>
      </c>
      <c r="C1275" t="s">
        <v>5476</v>
      </c>
      <c r="D1275" t="s">
        <v>5477</v>
      </c>
      <c r="E1275" t="s">
        <v>5477</v>
      </c>
      <c r="G1275" t="s">
        <v>2007</v>
      </c>
      <c r="H1275">
        <v>1</v>
      </c>
      <c r="I1275">
        <v>-1000</v>
      </c>
      <c r="J1275">
        <v>1000</v>
      </c>
      <c r="K1275">
        <v>0</v>
      </c>
      <c r="L1275">
        <v>3</v>
      </c>
      <c r="M1275" t="s">
        <v>5478</v>
      </c>
    </row>
    <row r="1276" spans="1:15">
      <c r="A1276" t="s">
        <v>5479</v>
      </c>
      <c r="B1276" t="s">
        <v>5480</v>
      </c>
      <c r="C1276" t="s">
        <v>5481</v>
      </c>
      <c r="D1276" t="s">
        <v>5482</v>
      </c>
      <c r="E1276" t="s">
        <v>5482</v>
      </c>
      <c r="G1276" t="s">
        <v>1384</v>
      </c>
      <c r="H1276">
        <v>0</v>
      </c>
      <c r="I1276">
        <v>0</v>
      </c>
      <c r="J1276">
        <v>1000</v>
      </c>
      <c r="K1276">
        <v>0</v>
      </c>
      <c r="L1276">
        <v>3</v>
      </c>
      <c r="M1276" t="s">
        <v>5483</v>
      </c>
    </row>
    <row r="1277" spans="1:15">
      <c r="A1277" t="s">
        <v>5484</v>
      </c>
      <c r="B1277" t="s">
        <v>5485</v>
      </c>
      <c r="C1277" t="s">
        <v>5486</v>
      </c>
      <c r="D1277" t="s">
        <v>5487</v>
      </c>
      <c r="E1277" t="s">
        <v>5487</v>
      </c>
      <c r="F1277" t="s">
        <v>5488</v>
      </c>
      <c r="G1277" t="s">
        <v>625</v>
      </c>
      <c r="H1277">
        <v>0</v>
      </c>
      <c r="I1277">
        <v>0</v>
      </c>
      <c r="J1277">
        <v>1000</v>
      </c>
      <c r="K1277">
        <v>0</v>
      </c>
      <c r="L1277">
        <v>1</v>
      </c>
      <c r="M1277" t="s">
        <v>5489</v>
      </c>
      <c r="O1277" t="s">
        <v>5490</v>
      </c>
    </row>
    <row r="1278" spans="1:15">
      <c r="A1278" t="s">
        <v>5491</v>
      </c>
      <c r="B1278" t="s">
        <v>5492</v>
      </c>
      <c r="C1278" t="s">
        <v>5493</v>
      </c>
      <c r="D1278" t="s">
        <v>5494</v>
      </c>
      <c r="E1278" t="s">
        <v>5494</v>
      </c>
      <c r="F1278" t="s">
        <v>5495</v>
      </c>
      <c r="G1278" t="s">
        <v>1291</v>
      </c>
      <c r="H1278">
        <v>0</v>
      </c>
      <c r="I1278">
        <v>0</v>
      </c>
      <c r="J1278">
        <v>1000</v>
      </c>
      <c r="K1278">
        <v>0</v>
      </c>
      <c r="L1278">
        <v>3</v>
      </c>
      <c r="M1278" t="s">
        <v>5496</v>
      </c>
    </row>
    <row r="1279" spans="1:15">
      <c r="A1279" t="s">
        <v>5497</v>
      </c>
      <c r="B1279" t="s">
        <v>5498</v>
      </c>
      <c r="C1279" t="s">
        <v>5499</v>
      </c>
      <c r="D1279" t="s">
        <v>5500</v>
      </c>
      <c r="E1279" t="s">
        <v>5500</v>
      </c>
      <c r="G1279" t="s">
        <v>1308</v>
      </c>
      <c r="H1279">
        <v>0</v>
      </c>
      <c r="I1279">
        <v>0</v>
      </c>
      <c r="J1279">
        <v>1000</v>
      </c>
      <c r="K1279">
        <v>0</v>
      </c>
      <c r="L1279">
        <v>3</v>
      </c>
      <c r="M1279" t="s">
        <v>5501</v>
      </c>
    </row>
    <row r="1280" spans="1:15">
      <c r="A1280" t="s">
        <v>5502</v>
      </c>
      <c r="B1280" t="s">
        <v>5503</v>
      </c>
      <c r="C1280" t="s">
        <v>5504</v>
      </c>
      <c r="G1280" t="s">
        <v>1129</v>
      </c>
      <c r="H1280">
        <v>0</v>
      </c>
      <c r="I1280">
        <v>0</v>
      </c>
      <c r="J1280">
        <v>1000</v>
      </c>
      <c r="K1280">
        <v>0</v>
      </c>
      <c r="L1280">
        <v>1</v>
      </c>
    </row>
    <row r="1281" spans="1:13">
      <c r="A1281" t="s">
        <v>5505</v>
      </c>
      <c r="B1281" t="s">
        <v>5506</v>
      </c>
      <c r="C1281" t="s">
        <v>5507</v>
      </c>
      <c r="D1281" t="s">
        <v>5508</v>
      </c>
      <c r="E1281" t="s">
        <v>5508</v>
      </c>
      <c r="G1281" t="s">
        <v>1129</v>
      </c>
      <c r="H1281">
        <v>0</v>
      </c>
      <c r="I1281">
        <v>0</v>
      </c>
      <c r="J1281">
        <v>1000</v>
      </c>
      <c r="K1281">
        <v>0</v>
      </c>
      <c r="L1281">
        <v>3</v>
      </c>
    </row>
    <row r="1282" spans="1:13">
      <c r="A1282" t="s">
        <v>5509</v>
      </c>
      <c r="B1282" t="s">
        <v>5510</v>
      </c>
      <c r="C1282" t="s">
        <v>5511</v>
      </c>
      <c r="D1282" t="s">
        <v>5512</v>
      </c>
      <c r="E1282" t="s">
        <v>5512</v>
      </c>
      <c r="F1282" t="s">
        <v>5513</v>
      </c>
      <c r="G1282" t="s">
        <v>860</v>
      </c>
      <c r="H1282">
        <v>0</v>
      </c>
      <c r="I1282">
        <v>0</v>
      </c>
      <c r="J1282">
        <v>1000</v>
      </c>
      <c r="K1282">
        <v>0</v>
      </c>
      <c r="L1282">
        <v>2</v>
      </c>
    </row>
    <row r="1283" spans="1:13">
      <c r="A1283" t="s">
        <v>5514</v>
      </c>
      <c r="B1283" t="s">
        <v>5515</v>
      </c>
      <c r="C1283" t="s">
        <v>5516</v>
      </c>
      <c r="D1283" t="s">
        <v>5512</v>
      </c>
      <c r="E1283" t="s">
        <v>5512</v>
      </c>
      <c r="F1283" t="s">
        <v>5513</v>
      </c>
      <c r="G1283" t="s">
        <v>860</v>
      </c>
      <c r="H1283">
        <v>0</v>
      </c>
      <c r="I1283">
        <v>0</v>
      </c>
      <c r="J1283">
        <v>1000</v>
      </c>
      <c r="K1283">
        <v>0</v>
      </c>
      <c r="L1283">
        <v>2</v>
      </c>
    </row>
    <row r="1284" spans="1:13">
      <c r="A1284" t="s">
        <v>5517</v>
      </c>
      <c r="B1284" t="s">
        <v>5518</v>
      </c>
      <c r="C1284" t="s">
        <v>5519</v>
      </c>
      <c r="D1284" t="s">
        <v>5520</v>
      </c>
      <c r="E1284" t="s">
        <v>5520</v>
      </c>
      <c r="G1284" t="s">
        <v>1369</v>
      </c>
      <c r="H1284">
        <v>0</v>
      </c>
      <c r="I1284">
        <v>0</v>
      </c>
      <c r="J1284">
        <v>1000</v>
      </c>
      <c r="K1284">
        <v>0</v>
      </c>
      <c r="L1284">
        <v>4</v>
      </c>
      <c r="M1284" t="s">
        <v>5521</v>
      </c>
    </row>
    <row r="1285" spans="1:13">
      <c r="A1285" t="s">
        <v>5522</v>
      </c>
      <c r="B1285" t="s">
        <v>5518</v>
      </c>
      <c r="C1285" t="s">
        <v>5523</v>
      </c>
      <c r="D1285" t="s">
        <v>5520</v>
      </c>
      <c r="E1285" t="s">
        <v>5520</v>
      </c>
      <c r="G1285" t="s">
        <v>1369</v>
      </c>
      <c r="H1285">
        <v>1</v>
      </c>
      <c r="I1285">
        <v>-1000</v>
      </c>
      <c r="J1285">
        <v>1000</v>
      </c>
      <c r="K1285">
        <v>0</v>
      </c>
      <c r="L1285">
        <v>4</v>
      </c>
      <c r="M1285" t="s">
        <v>5521</v>
      </c>
    </row>
    <row r="1286" spans="1:13">
      <c r="A1286" t="s">
        <v>5524</v>
      </c>
      <c r="B1286" t="s">
        <v>5525</v>
      </c>
      <c r="C1286" t="s">
        <v>5526</v>
      </c>
      <c r="D1286" t="s">
        <v>5527</v>
      </c>
      <c r="E1286" t="s">
        <v>5527</v>
      </c>
      <c r="G1286" t="s">
        <v>1369</v>
      </c>
      <c r="H1286">
        <v>0</v>
      </c>
      <c r="I1286">
        <v>0</v>
      </c>
      <c r="J1286">
        <v>1000</v>
      </c>
      <c r="K1286">
        <v>0</v>
      </c>
      <c r="L1286">
        <v>4</v>
      </c>
      <c r="M1286" t="s">
        <v>5528</v>
      </c>
    </row>
    <row r="1287" spans="1:13">
      <c r="A1287" t="s">
        <v>5529</v>
      </c>
      <c r="B1287" t="s">
        <v>5530</v>
      </c>
      <c r="C1287" t="s">
        <v>5531</v>
      </c>
      <c r="D1287" t="s">
        <v>2026</v>
      </c>
      <c r="E1287" t="s">
        <v>2026</v>
      </c>
      <c r="G1287" t="s">
        <v>2007</v>
      </c>
      <c r="H1287">
        <v>0</v>
      </c>
      <c r="I1287">
        <v>0</v>
      </c>
      <c r="J1287">
        <v>1000</v>
      </c>
      <c r="K1287">
        <v>0</v>
      </c>
      <c r="L1287">
        <v>3</v>
      </c>
      <c r="M1287" t="s">
        <v>5532</v>
      </c>
    </row>
    <row r="1288" spans="1:13">
      <c r="A1288" t="s">
        <v>5533</v>
      </c>
      <c r="B1288" t="s">
        <v>5534</v>
      </c>
      <c r="C1288" t="s">
        <v>5535</v>
      </c>
      <c r="D1288" t="s">
        <v>5536</v>
      </c>
      <c r="E1288" t="s">
        <v>5536</v>
      </c>
      <c r="G1288" t="s">
        <v>1186</v>
      </c>
      <c r="H1288">
        <v>0</v>
      </c>
      <c r="I1288">
        <v>0</v>
      </c>
      <c r="J1288">
        <v>1000</v>
      </c>
      <c r="K1288">
        <v>0</v>
      </c>
      <c r="L1288">
        <v>3</v>
      </c>
      <c r="M1288" t="s">
        <v>5532</v>
      </c>
    </row>
    <row r="1289" spans="1:13">
      <c r="A1289" t="s">
        <v>5537</v>
      </c>
      <c r="B1289" t="s">
        <v>5538</v>
      </c>
      <c r="C1289" t="s">
        <v>5539</v>
      </c>
      <c r="D1289" t="s">
        <v>2026</v>
      </c>
      <c r="E1289" t="s">
        <v>2026</v>
      </c>
      <c r="G1289" t="s">
        <v>1186</v>
      </c>
      <c r="H1289">
        <v>0</v>
      </c>
      <c r="I1289">
        <v>0</v>
      </c>
      <c r="J1289">
        <v>1000</v>
      </c>
      <c r="K1289">
        <v>0</v>
      </c>
      <c r="L1289">
        <v>1</v>
      </c>
    </row>
    <row r="1290" spans="1:13">
      <c r="A1290" t="s">
        <v>5540</v>
      </c>
      <c r="B1290" t="s">
        <v>5541</v>
      </c>
      <c r="C1290" t="s">
        <v>5542</v>
      </c>
      <c r="G1290" t="s">
        <v>2272</v>
      </c>
      <c r="H1290">
        <v>1</v>
      </c>
      <c r="I1290">
        <v>-1000</v>
      </c>
      <c r="J1290">
        <v>1000</v>
      </c>
      <c r="K1290">
        <v>0</v>
      </c>
      <c r="L1290">
        <v>1</v>
      </c>
    </row>
    <row r="1291" spans="1:13">
      <c r="A1291" t="s">
        <v>5543</v>
      </c>
      <c r="B1291" t="s">
        <v>5544</v>
      </c>
      <c r="C1291" t="s">
        <v>5545</v>
      </c>
      <c r="G1291" t="s">
        <v>514</v>
      </c>
      <c r="H1291">
        <v>1</v>
      </c>
      <c r="I1291">
        <v>-1000</v>
      </c>
      <c r="J1291">
        <v>1000</v>
      </c>
      <c r="K1291">
        <v>0</v>
      </c>
      <c r="L1291">
        <v>1</v>
      </c>
    </row>
    <row r="1292" spans="1:13">
      <c r="A1292" t="s">
        <v>5546</v>
      </c>
      <c r="B1292" t="s">
        <v>5547</v>
      </c>
      <c r="C1292" t="s">
        <v>5548</v>
      </c>
      <c r="G1292" t="s">
        <v>510</v>
      </c>
      <c r="H1292">
        <v>1</v>
      </c>
      <c r="I1292">
        <v>-1000</v>
      </c>
      <c r="J1292">
        <v>1000</v>
      </c>
      <c r="K1292">
        <v>0</v>
      </c>
      <c r="L1292">
        <v>1</v>
      </c>
    </row>
    <row r="1293" spans="1:13">
      <c r="A1293" t="s">
        <v>5549</v>
      </c>
      <c r="B1293" t="s">
        <v>5550</v>
      </c>
      <c r="C1293" t="s">
        <v>5551</v>
      </c>
      <c r="D1293" t="s">
        <v>5552</v>
      </c>
      <c r="E1293" t="s">
        <v>5552</v>
      </c>
      <c r="G1293" t="s">
        <v>1957</v>
      </c>
      <c r="H1293">
        <v>0</v>
      </c>
      <c r="I1293">
        <v>0</v>
      </c>
      <c r="J1293">
        <v>1000</v>
      </c>
      <c r="K1293">
        <v>0</v>
      </c>
      <c r="L1293">
        <v>1</v>
      </c>
    </row>
    <row r="1294" spans="1:13">
      <c r="A1294" t="s">
        <v>5553</v>
      </c>
      <c r="B1294" t="s">
        <v>5554</v>
      </c>
      <c r="C1294" t="s">
        <v>5555</v>
      </c>
      <c r="G1294" t="s">
        <v>514</v>
      </c>
      <c r="H1294">
        <v>1</v>
      </c>
      <c r="I1294">
        <v>-1000</v>
      </c>
      <c r="J1294">
        <v>1000</v>
      </c>
      <c r="K1294">
        <v>0</v>
      </c>
      <c r="L1294">
        <v>1</v>
      </c>
    </row>
    <row r="1295" spans="1:13">
      <c r="A1295" t="s">
        <v>5556</v>
      </c>
      <c r="B1295" t="s">
        <v>5557</v>
      </c>
      <c r="C1295" t="s">
        <v>5558</v>
      </c>
      <c r="D1295" t="s">
        <v>954</v>
      </c>
      <c r="E1295" t="s">
        <v>954</v>
      </c>
      <c r="G1295" t="s">
        <v>1129</v>
      </c>
      <c r="H1295">
        <v>0</v>
      </c>
      <c r="I1295">
        <v>0</v>
      </c>
      <c r="J1295">
        <v>1000</v>
      </c>
      <c r="K1295">
        <v>0</v>
      </c>
      <c r="L1295">
        <v>3</v>
      </c>
    </row>
    <row r="1296" spans="1:13">
      <c r="A1296" t="s">
        <v>5559</v>
      </c>
      <c r="B1296" t="s">
        <v>5560</v>
      </c>
      <c r="C1296" t="s">
        <v>5561</v>
      </c>
      <c r="D1296" t="s">
        <v>5562</v>
      </c>
      <c r="E1296" t="s">
        <v>5562</v>
      </c>
      <c r="G1296" t="s">
        <v>828</v>
      </c>
      <c r="H1296">
        <v>0</v>
      </c>
      <c r="I1296">
        <v>0</v>
      </c>
      <c r="J1296">
        <v>1000</v>
      </c>
      <c r="K1296">
        <v>0</v>
      </c>
      <c r="L1296">
        <v>2</v>
      </c>
      <c r="M1296" t="s">
        <v>5563</v>
      </c>
    </row>
    <row r="1297" spans="1:15">
      <c r="A1297" t="s">
        <v>5564</v>
      </c>
      <c r="B1297" t="s">
        <v>5565</v>
      </c>
      <c r="C1297" t="s">
        <v>5566</v>
      </c>
      <c r="D1297" t="s">
        <v>811</v>
      </c>
      <c r="E1297" t="s">
        <v>811</v>
      </c>
      <c r="G1297" t="s">
        <v>833</v>
      </c>
      <c r="H1297">
        <v>0</v>
      </c>
      <c r="I1297">
        <v>0</v>
      </c>
      <c r="J1297">
        <v>1000</v>
      </c>
      <c r="K1297">
        <v>0</v>
      </c>
      <c r="L1297">
        <v>1</v>
      </c>
      <c r="M1297" t="s">
        <v>5567</v>
      </c>
    </row>
    <row r="1298" spans="1:15">
      <c r="A1298" t="s">
        <v>5568</v>
      </c>
      <c r="B1298" t="s">
        <v>5569</v>
      </c>
      <c r="C1298" t="s">
        <v>5570</v>
      </c>
      <c r="D1298" t="s">
        <v>5571</v>
      </c>
      <c r="E1298" t="s">
        <v>5572</v>
      </c>
      <c r="G1298" t="s">
        <v>833</v>
      </c>
      <c r="H1298">
        <v>0</v>
      </c>
      <c r="I1298">
        <v>0</v>
      </c>
      <c r="J1298">
        <v>1000</v>
      </c>
      <c r="K1298">
        <v>0</v>
      </c>
      <c r="L1298">
        <v>4</v>
      </c>
      <c r="M1298" t="s">
        <v>5573</v>
      </c>
    </row>
    <row r="1299" spans="1:15">
      <c r="A1299" t="s">
        <v>5574</v>
      </c>
      <c r="B1299" t="s">
        <v>5575</v>
      </c>
      <c r="C1299" t="s">
        <v>5576</v>
      </c>
      <c r="D1299" t="s">
        <v>5577</v>
      </c>
      <c r="E1299" t="s">
        <v>5578</v>
      </c>
      <c r="G1299" t="s">
        <v>506</v>
      </c>
      <c r="H1299">
        <v>1</v>
      </c>
      <c r="I1299">
        <v>-1000</v>
      </c>
      <c r="J1299">
        <v>1000</v>
      </c>
      <c r="K1299">
        <v>0</v>
      </c>
      <c r="L1299">
        <v>3</v>
      </c>
    </row>
    <row r="1300" spans="1:15">
      <c r="A1300" t="s">
        <v>5579</v>
      </c>
      <c r="B1300" t="s">
        <v>5580</v>
      </c>
      <c r="C1300" t="s">
        <v>5581</v>
      </c>
      <c r="D1300" t="s">
        <v>5582</v>
      </c>
      <c r="E1300" t="s">
        <v>5583</v>
      </c>
      <c r="G1300" t="s">
        <v>946</v>
      </c>
      <c r="H1300">
        <v>0</v>
      </c>
      <c r="I1300">
        <v>0</v>
      </c>
      <c r="J1300">
        <v>1000</v>
      </c>
      <c r="K1300">
        <v>0</v>
      </c>
      <c r="L1300">
        <v>3</v>
      </c>
      <c r="M1300" t="s">
        <v>5584</v>
      </c>
    </row>
    <row r="1301" spans="1:15">
      <c r="A1301" t="s">
        <v>5585</v>
      </c>
      <c r="B1301" t="s">
        <v>5586</v>
      </c>
      <c r="C1301" t="s">
        <v>5587</v>
      </c>
      <c r="D1301" t="s">
        <v>5588</v>
      </c>
      <c r="E1301" t="s">
        <v>5589</v>
      </c>
      <c r="G1301" t="s">
        <v>946</v>
      </c>
      <c r="H1301">
        <v>1</v>
      </c>
      <c r="I1301">
        <v>-1000</v>
      </c>
      <c r="J1301">
        <v>1000</v>
      </c>
      <c r="K1301">
        <v>0</v>
      </c>
      <c r="L1301">
        <v>4</v>
      </c>
      <c r="M1301" t="s">
        <v>5590</v>
      </c>
    </row>
    <row r="1302" spans="1:15">
      <c r="A1302" t="s">
        <v>5591</v>
      </c>
      <c r="B1302" t="s">
        <v>5592</v>
      </c>
      <c r="C1302" t="s">
        <v>5593</v>
      </c>
      <c r="D1302" t="s">
        <v>5594</v>
      </c>
      <c r="E1302" t="s">
        <v>5595</v>
      </c>
      <c r="G1302" t="s">
        <v>2007</v>
      </c>
      <c r="H1302">
        <v>0</v>
      </c>
      <c r="I1302">
        <v>0</v>
      </c>
      <c r="J1302">
        <v>1000</v>
      </c>
      <c r="K1302">
        <v>0</v>
      </c>
      <c r="L1302">
        <v>3</v>
      </c>
      <c r="M1302" t="s">
        <v>5596</v>
      </c>
    </row>
    <row r="1303" spans="1:15">
      <c r="A1303" t="s">
        <v>5597</v>
      </c>
      <c r="B1303" t="s">
        <v>5598</v>
      </c>
      <c r="C1303" t="s">
        <v>5599</v>
      </c>
      <c r="F1303" t="s">
        <v>5600</v>
      </c>
      <c r="G1303" t="s">
        <v>2405</v>
      </c>
      <c r="H1303">
        <v>1</v>
      </c>
      <c r="I1303">
        <v>-1000</v>
      </c>
      <c r="J1303">
        <v>1000</v>
      </c>
      <c r="K1303">
        <v>0</v>
      </c>
      <c r="L1303">
        <v>2</v>
      </c>
      <c r="O1303" t="s">
        <v>5601</v>
      </c>
    </row>
    <row r="1304" spans="1:15">
      <c r="A1304" t="s">
        <v>5602</v>
      </c>
      <c r="B1304" t="s">
        <v>5603</v>
      </c>
      <c r="C1304" t="s">
        <v>5604</v>
      </c>
      <c r="G1304" t="s">
        <v>506</v>
      </c>
      <c r="H1304">
        <v>0</v>
      </c>
      <c r="I1304">
        <v>0</v>
      </c>
      <c r="J1304">
        <v>1000</v>
      </c>
      <c r="K1304">
        <v>0</v>
      </c>
      <c r="L1304">
        <v>1</v>
      </c>
      <c r="O1304" t="s">
        <v>630</v>
      </c>
    </row>
    <row r="1305" spans="1:15">
      <c r="A1305" t="s">
        <v>5605</v>
      </c>
      <c r="B1305" t="s">
        <v>5606</v>
      </c>
      <c r="C1305" t="s">
        <v>5607</v>
      </c>
      <c r="D1305" t="s">
        <v>5608</v>
      </c>
      <c r="E1305" t="s">
        <v>5608</v>
      </c>
      <c r="G1305" t="s">
        <v>3163</v>
      </c>
      <c r="H1305">
        <v>1</v>
      </c>
      <c r="I1305">
        <v>-1000</v>
      </c>
      <c r="J1305">
        <v>1000</v>
      </c>
      <c r="K1305">
        <v>0</v>
      </c>
      <c r="L1305">
        <v>4</v>
      </c>
      <c r="M1305" t="s">
        <v>5609</v>
      </c>
    </row>
    <row r="1306" spans="1:15">
      <c r="A1306" t="s">
        <v>5610</v>
      </c>
      <c r="B1306" t="s">
        <v>5611</v>
      </c>
      <c r="C1306" t="s">
        <v>5612</v>
      </c>
      <c r="D1306" t="s">
        <v>5613</v>
      </c>
      <c r="E1306" t="s">
        <v>5613</v>
      </c>
      <c r="G1306" t="s">
        <v>1069</v>
      </c>
      <c r="H1306">
        <v>0</v>
      </c>
      <c r="I1306">
        <v>0</v>
      </c>
      <c r="J1306">
        <v>1000</v>
      </c>
      <c r="K1306">
        <v>0</v>
      </c>
      <c r="L1306">
        <v>2</v>
      </c>
      <c r="M1306" t="s">
        <v>5614</v>
      </c>
    </row>
    <row r="1307" spans="1:15">
      <c r="A1307" t="s">
        <v>5615</v>
      </c>
      <c r="B1307" t="s">
        <v>5616</v>
      </c>
      <c r="C1307" t="s">
        <v>5617</v>
      </c>
      <c r="D1307" t="s">
        <v>5618</v>
      </c>
      <c r="E1307" t="s">
        <v>5619</v>
      </c>
      <c r="G1307" t="s">
        <v>1124</v>
      </c>
      <c r="H1307">
        <v>0</v>
      </c>
      <c r="I1307">
        <v>0</v>
      </c>
      <c r="J1307">
        <v>1000</v>
      </c>
      <c r="K1307">
        <v>0</v>
      </c>
      <c r="L1307">
        <v>1</v>
      </c>
    </row>
    <row r="1308" spans="1:15">
      <c r="A1308" t="s">
        <v>5620</v>
      </c>
      <c r="B1308" t="s">
        <v>5621</v>
      </c>
      <c r="C1308" t="s">
        <v>5622</v>
      </c>
      <c r="G1308" t="s">
        <v>514</v>
      </c>
      <c r="H1308">
        <v>1</v>
      </c>
      <c r="I1308">
        <v>-1000</v>
      </c>
      <c r="J1308">
        <v>1000</v>
      </c>
      <c r="K1308">
        <v>0</v>
      </c>
      <c r="L1308">
        <v>1</v>
      </c>
    </row>
    <row r="1309" spans="1:15">
      <c r="A1309" t="s">
        <v>5623</v>
      </c>
      <c r="B1309" t="s">
        <v>5624</v>
      </c>
      <c r="C1309" t="s">
        <v>5625</v>
      </c>
      <c r="G1309" t="s">
        <v>514</v>
      </c>
      <c r="H1309">
        <v>1</v>
      </c>
      <c r="I1309">
        <v>-1000</v>
      </c>
      <c r="J1309">
        <v>1000</v>
      </c>
      <c r="K1309">
        <v>0</v>
      </c>
      <c r="L1309">
        <v>1</v>
      </c>
    </row>
    <row r="1310" spans="1:15">
      <c r="A1310" t="s">
        <v>5626</v>
      </c>
      <c r="B1310" t="s">
        <v>5627</v>
      </c>
      <c r="C1310" t="s">
        <v>5628</v>
      </c>
      <c r="D1310" t="s">
        <v>1383</v>
      </c>
      <c r="E1310" t="s">
        <v>1383</v>
      </c>
      <c r="G1310" t="s">
        <v>510</v>
      </c>
      <c r="H1310">
        <v>1</v>
      </c>
      <c r="I1310">
        <v>-1000</v>
      </c>
      <c r="J1310">
        <v>1000</v>
      </c>
      <c r="K1310">
        <v>0</v>
      </c>
      <c r="L1310">
        <v>1</v>
      </c>
    </row>
    <row r="1311" spans="1:15">
      <c r="A1311" t="s">
        <v>5629</v>
      </c>
      <c r="B1311" t="s">
        <v>5630</v>
      </c>
      <c r="C1311" t="s">
        <v>5631</v>
      </c>
      <c r="G1311" t="s">
        <v>506</v>
      </c>
      <c r="H1311">
        <v>0</v>
      </c>
      <c r="I1311">
        <v>0</v>
      </c>
      <c r="J1311">
        <v>1000</v>
      </c>
      <c r="K1311">
        <v>0</v>
      </c>
      <c r="L1311">
        <v>1</v>
      </c>
      <c r="O1311" t="s">
        <v>630</v>
      </c>
    </row>
    <row r="1312" spans="1:15">
      <c r="A1312" t="s">
        <v>5632</v>
      </c>
      <c r="B1312" t="s">
        <v>5633</v>
      </c>
      <c r="C1312" t="s">
        <v>5634</v>
      </c>
      <c r="D1312" t="s">
        <v>4457</v>
      </c>
      <c r="E1312" t="s">
        <v>4457</v>
      </c>
      <c r="F1312" t="s">
        <v>5635</v>
      </c>
      <c r="G1312" t="s">
        <v>788</v>
      </c>
      <c r="H1312">
        <v>0</v>
      </c>
      <c r="I1312">
        <v>0</v>
      </c>
      <c r="J1312">
        <v>1000</v>
      </c>
      <c r="K1312">
        <v>0</v>
      </c>
      <c r="L1312">
        <v>3</v>
      </c>
      <c r="M1312" t="s">
        <v>5636</v>
      </c>
    </row>
    <row r="1313" spans="1:15">
      <c r="A1313" t="s">
        <v>5637</v>
      </c>
      <c r="B1313" t="s">
        <v>5638</v>
      </c>
      <c r="C1313" t="s">
        <v>5639</v>
      </c>
      <c r="D1313" t="s">
        <v>5640</v>
      </c>
      <c r="E1313" t="s">
        <v>5640</v>
      </c>
      <c r="F1313" t="s">
        <v>5641</v>
      </c>
      <c r="G1313" t="s">
        <v>1717</v>
      </c>
      <c r="H1313">
        <v>0</v>
      </c>
      <c r="I1313">
        <v>0</v>
      </c>
      <c r="J1313">
        <v>1000</v>
      </c>
      <c r="K1313">
        <v>0</v>
      </c>
      <c r="L1313">
        <v>3</v>
      </c>
      <c r="M1313" t="s">
        <v>5642</v>
      </c>
    </row>
    <row r="1314" spans="1:15">
      <c r="A1314" t="s">
        <v>5643</v>
      </c>
      <c r="B1314" t="s">
        <v>5644</v>
      </c>
      <c r="C1314" t="s">
        <v>5645</v>
      </c>
      <c r="D1314" t="s">
        <v>5640</v>
      </c>
      <c r="E1314" t="s">
        <v>5640</v>
      </c>
      <c r="F1314" t="s">
        <v>5641</v>
      </c>
      <c r="G1314" t="s">
        <v>1717</v>
      </c>
      <c r="H1314">
        <v>0</v>
      </c>
      <c r="I1314">
        <v>0</v>
      </c>
      <c r="J1314">
        <v>1000</v>
      </c>
      <c r="K1314">
        <v>0</v>
      </c>
      <c r="L1314">
        <v>3</v>
      </c>
      <c r="M1314" t="s">
        <v>5642</v>
      </c>
    </row>
    <row r="1315" spans="1:15">
      <c r="A1315" t="s">
        <v>5646</v>
      </c>
      <c r="B1315" t="s">
        <v>5647</v>
      </c>
      <c r="C1315" t="s">
        <v>5648</v>
      </c>
      <c r="D1315" t="s">
        <v>5640</v>
      </c>
      <c r="E1315" t="s">
        <v>5640</v>
      </c>
      <c r="F1315" t="s">
        <v>5641</v>
      </c>
      <c r="G1315" t="s">
        <v>1717</v>
      </c>
      <c r="H1315">
        <v>0</v>
      </c>
      <c r="I1315">
        <v>0</v>
      </c>
      <c r="J1315">
        <v>1000</v>
      </c>
      <c r="K1315">
        <v>0</v>
      </c>
      <c r="L1315">
        <v>3</v>
      </c>
      <c r="M1315" t="s">
        <v>5642</v>
      </c>
    </row>
    <row r="1316" spans="1:15">
      <c r="A1316" t="s">
        <v>5649</v>
      </c>
      <c r="B1316" t="s">
        <v>5650</v>
      </c>
      <c r="C1316" t="s">
        <v>5651</v>
      </c>
      <c r="D1316" t="s">
        <v>4300</v>
      </c>
      <c r="E1316" t="s">
        <v>4301</v>
      </c>
      <c r="G1316" t="s">
        <v>1582</v>
      </c>
      <c r="H1316">
        <v>0</v>
      </c>
      <c r="I1316">
        <v>0</v>
      </c>
      <c r="J1316">
        <v>1000</v>
      </c>
      <c r="K1316">
        <v>0</v>
      </c>
      <c r="L1316">
        <v>2</v>
      </c>
      <c r="M1316" t="s">
        <v>5652</v>
      </c>
      <c r="O1316" t="s">
        <v>5653</v>
      </c>
    </row>
    <row r="1317" spans="1:15">
      <c r="A1317" t="s">
        <v>5654</v>
      </c>
      <c r="B1317" t="s">
        <v>5655</v>
      </c>
      <c r="C1317" t="s">
        <v>5656</v>
      </c>
      <c r="D1317" t="s">
        <v>5657</v>
      </c>
      <c r="E1317" t="s">
        <v>5657</v>
      </c>
      <c r="G1317" t="s">
        <v>2120</v>
      </c>
      <c r="H1317">
        <v>0</v>
      </c>
      <c r="I1317">
        <v>0</v>
      </c>
      <c r="J1317">
        <v>1000</v>
      </c>
      <c r="K1317">
        <v>0</v>
      </c>
      <c r="L1317">
        <v>4</v>
      </c>
      <c r="M1317" t="s">
        <v>5658</v>
      </c>
    </row>
    <row r="1318" spans="1:15">
      <c r="A1318" t="s">
        <v>5659</v>
      </c>
      <c r="B1318" t="s">
        <v>5660</v>
      </c>
      <c r="C1318" t="s">
        <v>5661</v>
      </c>
      <c r="D1318" t="s">
        <v>1264</v>
      </c>
      <c r="E1318" t="s">
        <v>1264</v>
      </c>
      <c r="G1318" t="s">
        <v>3077</v>
      </c>
      <c r="H1318">
        <v>0</v>
      </c>
      <c r="I1318">
        <v>0</v>
      </c>
      <c r="J1318">
        <v>1000</v>
      </c>
      <c r="K1318">
        <v>0</v>
      </c>
      <c r="L1318">
        <v>3</v>
      </c>
      <c r="M1318" t="s">
        <v>5662</v>
      </c>
    </row>
    <row r="1319" spans="1:15">
      <c r="A1319" t="s">
        <v>5663</v>
      </c>
      <c r="B1319" t="s">
        <v>5664</v>
      </c>
      <c r="C1319" t="s">
        <v>5665</v>
      </c>
      <c r="D1319" t="s">
        <v>5666</v>
      </c>
      <c r="E1319" t="s">
        <v>5666</v>
      </c>
      <c r="G1319" t="s">
        <v>840</v>
      </c>
      <c r="H1319">
        <v>1</v>
      </c>
      <c r="I1319">
        <v>-1000</v>
      </c>
      <c r="J1319">
        <v>1000</v>
      </c>
      <c r="K1319">
        <v>0</v>
      </c>
      <c r="L1319">
        <v>1</v>
      </c>
    </row>
    <row r="1320" spans="1:15">
      <c r="A1320" t="s">
        <v>5667</v>
      </c>
      <c r="B1320" t="s">
        <v>5668</v>
      </c>
      <c r="C1320" t="s">
        <v>5669</v>
      </c>
      <c r="D1320" t="s">
        <v>5670</v>
      </c>
      <c r="E1320" t="s">
        <v>5671</v>
      </c>
      <c r="G1320" t="s">
        <v>828</v>
      </c>
      <c r="H1320">
        <v>0</v>
      </c>
      <c r="I1320">
        <v>0</v>
      </c>
      <c r="J1320">
        <v>1000</v>
      </c>
      <c r="K1320">
        <v>0</v>
      </c>
      <c r="L1320">
        <v>2</v>
      </c>
    </row>
    <row r="1321" spans="1:15">
      <c r="A1321" t="s">
        <v>5672</v>
      </c>
      <c r="B1321" t="s">
        <v>5673</v>
      </c>
      <c r="C1321" t="s">
        <v>5674</v>
      </c>
      <c r="D1321" t="s">
        <v>5675</v>
      </c>
      <c r="E1321" t="s">
        <v>5676</v>
      </c>
      <c r="F1321" t="s">
        <v>5677</v>
      </c>
      <c r="G1321" t="s">
        <v>495</v>
      </c>
      <c r="H1321">
        <v>0</v>
      </c>
      <c r="I1321">
        <v>0</v>
      </c>
      <c r="J1321">
        <v>1000</v>
      </c>
      <c r="K1321">
        <v>0</v>
      </c>
      <c r="L1321">
        <v>4</v>
      </c>
      <c r="O1321" t="s">
        <v>496</v>
      </c>
    </row>
    <row r="1322" spans="1:15">
      <c r="A1322" t="s">
        <v>5678</v>
      </c>
      <c r="B1322" t="s">
        <v>5679</v>
      </c>
      <c r="C1322" t="s">
        <v>5680</v>
      </c>
      <c r="G1322" t="s">
        <v>514</v>
      </c>
      <c r="H1322">
        <v>1</v>
      </c>
      <c r="I1322">
        <v>-1000</v>
      </c>
      <c r="J1322">
        <v>1000</v>
      </c>
      <c r="K1322">
        <v>0</v>
      </c>
      <c r="L1322">
        <v>1</v>
      </c>
    </row>
    <row r="1323" spans="1:15">
      <c r="A1323" t="s">
        <v>5681</v>
      </c>
      <c r="B1323" t="s">
        <v>5682</v>
      </c>
      <c r="C1323" t="s">
        <v>5683</v>
      </c>
      <c r="G1323" t="s">
        <v>510</v>
      </c>
      <c r="H1323">
        <v>1</v>
      </c>
      <c r="I1323">
        <v>-1000</v>
      </c>
      <c r="J1323">
        <v>1000</v>
      </c>
      <c r="K1323">
        <v>0</v>
      </c>
      <c r="L1323">
        <v>1</v>
      </c>
    </row>
    <row r="1324" spans="1:15">
      <c r="A1324" t="s">
        <v>5684</v>
      </c>
      <c r="B1324" t="s">
        <v>5685</v>
      </c>
      <c r="C1324" t="s">
        <v>5686</v>
      </c>
      <c r="D1324" t="s">
        <v>1264</v>
      </c>
      <c r="E1324" t="s">
        <v>1264</v>
      </c>
      <c r="G1324" t="s">
        <v>5687</v>
      </c>
      <c r="H1324">
        <v>0</v>
      </c>
      <c r="I1324">
        <v>0</v>
      </c>
      <c r="J1324">
        <v>1000</v>
      </c>
      <c r="K1324">
        <v>0</v>
      </c>
      <c r="L1324">
        <v>2</v>
      </c>
      <c r="M1324" t="s">
        <v>5688</v>
      </c>
    </row>
    <row r="1325" spans="1:15">
      <c r="A1325" t="s">
        <v>5689</v>
      </c>
      <c r="B1325" t="s">
        <v>5690</v>
      </c>
      <c r="C1325" t="s">
        <v>5691</v>
      </c>
      <c r="D1325" t="s">
        <v>5692</v>
      </c>
      <c r="E1325" t="s">
        <v>5692</v>
      </c>
      <c r="G1325" t="s">
        <v>1384</v>
      </c>
      <c r="H1325">
        <v>1</v>
      </c>
      <c r="I1325">
        <v>-1000</v>
      </c>
      <c r="J1325">
        <v>1000</v>
      </c>
      <c r="K1325">
        <v>0</v>
      </c>
      <c r="L1325">
        <v>3</v>
      </c>
      <c r="M1325" t="s">
        <v>5688</v>
      </c>
    </row>
    <row r="1326" spans="1:15">
      <c r="A1326" t="s">
        <v>5693</v>
      </c>
      <c r="B1326" t="s">
        <v>5694</v>
      </c>
      <c r="C1326" t="s">
        <v>5695</v>
      </c>
      <c r="D1326" t="s">
        <v>1264</v>
      </c>
      <c r="E1326" t="s">
        <v>1264</v>
      </c>
      <c r="G1326" t="s">
        <v>5687</v>
      </c>
      <c r="H1326">
        <v>0</v>
      </c>
      <c r="I1326">
        <v>0</v>
      </c>
      <c r="J1326">
        <v>1000</v>
      </c>
      <c r="K1326">
        <v>0</v>
      </c>
      <c r="L1326">
        <v>2</v>
      </c>
      <c r="M1326" t="s">
        <v>5688</v>
      </c>
    </row>
    <row r="1327" spans="1:15">
      <c r="A1327" t="s">
        <v>5696</v>
      </c>
      <c r="B1327" t="s">
        <v>5697</v>
      </c>
      <c r="C1327" t="s">
        <v>5698</v>
      </c>
      <c r="D1327" t="s">
        <v>5692</v>
      </c>
      <c r="E1327" t="s">
        <v>5692</v>
      </c>
      <c r="G1327" t="s">
        <v>1384</v>
      </c>
      <c r="H1327">
        <v>1</v>
      </c>
      <c r="I1327">
        <v>-1000</v>
      </c>
      <c r="J1327">
        <v>1000</v>
      </c>
      <c r="K1327">
        <v>0</v>
      </c>
      <c r="L1327">
        <v>3</v>
      </c>
      <c r="M1327" t="s">
        <v>5688</v>
      </c>
    </row>
    <row r="1328" spans="1:15">
      <c r="A1328" t="s">
        <v>5699</v>
      </c>
      <c r="B1328" t="s">
        <v>5700</v>
      </c>
      <c r="C1328" t="s">
        <v>5701</v>
      </c>
      <c r="D1328" t="s">
        <v>5702</v>
      </c>
      <c r="E1328" t="s">
        <v>5703</v>
      </c>
      <c r="G1328" t="s">
        <v>5704</v>
      </c>
      <c r="H1328">
        <v>0</v>
      </c>
      <c r="I1328">
        <v>0</v>
      </c>
      <c r="J1328">
        <v>1000</v>
      </c>
      <c r="K1328">
        <v>0</v>
      </c>
      <c r="L1328">
        <v>3</v>
      </c>
      <c r="M1328" t="s">
        <v>5705</v>
      </c>
    </row>
    <row r="1329" spans="1:13">
      <c r="A1329" t="s">
        <v>5706</v>
      </c>
      <c r="B1329" t="s">
        <v>5707</v>
      </c>
      <c r="C1329" t="s">
        <v>5708</v>
      </c>
      <c r="D1329" t="s">
        <v>3629</v>
      </c>
      <c r="E1329" t="s">
        <v>3629</v>
      </c>
      <c r="G1329" t="s">
        <v>5709</v>
      </c>
      <c r="H1329">
        <v>0</v>
      </c>
      <c r="I1329">
        <v>0</v>
      </c>
      <c r="J1329">
        <v>1000</v>
      </c>
      <c r="K1329">
        <v>0</v>
      </c>
      <c r="L1329">
        <v>1</v>
      </c>
      <c r="M1329" t="s">
        <v>5710</v>
      </c>
    </row>
    <row r="1330" spans="1:13">
      <c r="A1330" t="s">
        <v>5711</v>
      </c>
      <c r="B1330" t="s">
        <v>5712</v>
      </c>
      <c r="C1330" t="s">
        <v>5713</v>
      </c>
      <c r="G1330" t="s">
        <v>5709</v>
      </c>
      <c r="H1330">
        <v>0</v>
      </c>
      <c r="I1330">
        <v>0</v>
      </c>
      <c r="J1330">
        <v>1000</v>
      </c>
      <c r="K1330">
        <v>0</v>
      </c>
      <c r="L1330">
        <v>1</v>
      </c>
    </row>
    <row r="1331" spans="1:13">
      <c r="A1331" t="s">
        <v>5714</v>
      </c>
      <c r="B1331" t="s">
        <v>5715</v>
      </c>
      <c r="C1331" t="s">
        <v>5716</v>
      </c>
      <c r="D1331" t="s">
        <v>792</v>
      </c>
      <c r="E1331" t="s">
        <v>792</v>
      </c>
      <c r="G1331" t="s">
        <v>1384</v>
      </c>
      <c r="H1331">
        <v>0</v>
      </c>
      <c r="I1331">
        <v>0</v>
      </c>
      <c r="J1331">
        <v>1000</v>
      </c>
      <c r="K1331">
        <v>0</v>
      </c>
      <c r="L1331">
        <v>3</v>
      </c>
      <c r="M1331" t="s">
        <v>5717</v>
      </c>
    </row>
    <row r="1332" spans="1:13">
      <c r="A1332" t="s">
        <v>5718</v>
      </c>
      <c r="B1332" t="s">
        <v>5719</v>
      </c>
      <c r="C1332" t="s">
        <v>5720</v>
      </c>
      <c r="D1332" t="s">
        <v>5721</v>
      </c>
      <c r="E1332" t="s">
        <v>5721</v>
      </c>
      <c r="F1332" t="s">
        <v>5722</v>
      </c>
      <c r="G1332" t="s">
        <v>1291</v>
      </c>
      <c r="H1332">
        <v>0</v>
      </c>
      <c r="I1332">
        <v>0</v>
      </c>
      <c r="J1332">
        <v>1000</v>
      </c>
      <c r="K1332">
        <v>0</v>
      </c>
      <c r="L1332">
        <v>3</v>
      </c>
      <c r="M1332" t="s">
        <v>5723</v>
      </c>
    </row>
    <row r="1333" spans="1:13">
      <c r="A1333" t="s">
        <v>5724</v>
      </c>
      <c r="B1333" t="s">
        <v>5725</v>
      </c>
      <c r="C1333" t="s">
        <v>5726</v>
      </c>
      <c r="D1333" t="s">
        <v>5727</v>
      </c>
      <c r="E1333" t="s">
        <v>5728</v>
      </c>
      <c r="F1333" t="s">
        <v>5729</v>
      </c>
      <c r="G1333" t="s">
        <v>3578</v>
      </c>
      <c r="H1333">
        <v>0</v>
      </c>
      <c r="I1333">
        <v>0</v>
      </c>
      <c r="J1333">
        <v>1000</v>
      </c>
      <c r="K1333">
        <v>0</v>
      </c>
      <c r="L1333">
        <v>1</v>
      </c>
    </row>
    <row r="1334" spans="1:13">
      <c r="A1334" t="s">
        <v>5730</v>
      </c>
      <c r="B1334" t="s">
        <v>5731</v>
      </c>
      <c r="C1334" t="s">
        <v>5732</v>
      </c>
      <c r="D1334" t="s">
        <v>5733</v>
      </c>
      <c r="E1334" t="s">
        <v>5733</v>
      </c>
      <c r="G1334" t="s">
        <v>3163</v>
      </c>
      <c r="H1334">
        <v>1</v>
      </c>
      <c r="I1334">
        <v>-1000</v>
      </c>
      <c r="J1334">
        <v>1000</v>
      </c>
      <c r="K1334">
        <v>0</v>
      </c>
      <c r="L1334">
        <v>4</v>
      </c>
      <c r="M1334" t="s">
        <v>5734</v>
      </c>
    </row>
    <row r="1335" spans="1:13">
      <c r="A1335" t="s">
        <v>5735</v>
      </c>
      <c r="B1335" t="s">
        <v>5731</v>
      </c>
      <c r="C1335" t="s">
        <v>5736</v>
      </c>
      <c r="D1335" t="s">
        <v>5733</v>
      </c>
      <c r="E1335" t="s">
        <v>5733</v>
      </c>
      <c r="G1335" t="s">
        <v>3163</v>
      </c>
      <c r="H1335">
        <v>1</v>
      </c>
      <c r="I1335">
        <v>-1000</v>
      </c>
      <c r="J1335">
        <v>1000</v>
      </c>
      <c r="K1335">
        <v>0</v>
      </c>
      <c r="L1335">
        <v>4</v>
      </c>
      <c r="M1335" t="s">
        <v>5734</v>
      </c>
    </row>
    <row r="1336" spans="1:13">
      <c r="A1336" t="s">
        <v>5737</v>
      </c>
      <c r="B1336" t="s">
        <v>5738</v>
      </c>
      <c r="C1336" t="s">
        <v>5739</v>
      </c>
      <c r="D1336" t="s">
        <v>2375</v>
      </c>
      <c r="E1336" t="s">
        <v>2375</v>
      </c>
      <c r="G1336" t="s">
        <v>2376</v>
      </c>
      <c r="H1336">
        <v>0</v>
      </c>
      <c r="I1336">
        <v>0</v>
      </c>
      <c r="J1336">
        <v>1000</v>
      </c>
      <c r="K1336">
        <v>0</v>
      </c>
      <c r="L1336">
        <v>2</v>
      </c>
      <c r="M1336" t="s">
        <v>5740</v>
      </c>
    </row>
    <row r="1337" spans="1:13">
      <c r="A1337" t="s">
        <v>5741</v>
      </c>
      <c r="B1337" t="s">
        <v>5742</v>
      </c>
      <c r="C1337" t="s">
        <v>5743</v>
      </c>
      <c r="D1337" t="s">
        <v>2380</v>
      </c>
      <c r="E1337" t="s">
        <v>2381</v>
      </c>
      <c r="G1337" t="s">
        <v>1502</v>
      </c>
      <c r="H1337">
        <v>1</v>
      </c>
      <c r="I1337">
        <v>-1000</v>
      </c>
      <c r="J1337">
        <v>1000</v>
      </c>
      <c r="K1337">
        <v>0</v>
      </c>
      <c r="L1337">
        <v>1</v>
      </c>
      <c r="M1337" t="s">
        <v>5744</v>
      </c>
    </row>
    <row r="1338" spans="1:13">
      <c r="A1338" t="s">
        <v>5745</v>
      </c>
      <c r="B1338" t="s">
        <v>5746</v>
      </c>
      <c r="C1338" t="s">
        <v>5747</v>
      </c>
      <c r="D1338" t="s">
        <v>5748</v>
      </c>
      <c r="E1338" t="s">
        <v>5748</v>
      </c>
      <c r="G1338" t="s">
        <v>2376</v>
      </c>
      <c r="H1338">
        <v>0</v>
      </c>
      <c r="I1338">
        <v>0</v>
      </c>
      <c r="J1338">
        <v>1000</v>
      </c>
      <c r="K1338">
        <v>0</v>
      </c>
      <c r="L1338">
        <v>3</v>
      </c>
      <c r="M1338" t="s">
        <v>5749</v>
      </c>
    </row>
    <row r="1339" spans="1:13">
      <c r="A1339" t="s">
        <v>5750</v>
      </c>
      <c r="B1339" t="s">
        <v>5751</v>
      </c>
      <c r="C1339" t="s">
        <v>5752</v>
      </c>
      <c r="D1339" t="s">
        <v>5753</v>
      </c>
      <c r="E1339" t="s">
        <v>5753</v>
      </c>
      <c r="F1339" t="s">
        <v>5754</v>
      </c>
      <c r="G1339" t="s">
        <v>3578</v>
      </c>
      <c r="H1339">
        <v>0</v>
      </c>
      <c r="I1339">
        <v>0</v>
      </c>
      <c r="J1339">
        <v>1000</v>
      </c>
      <c r="K1339">
        <v>0</v>
      </c>
      <c r="L1339">
        <v>2</v>
      </c>
      <c r="M1339" t="s">
        <v>5755</v>
      </c>
    </row>
    <row r="1340" spans="1:13">
      <c r="A1340" t="s">
        <v>5756</v>
      </c>
      <c r="B1340" t="s">
        <v>5757</v>
      </c>
      <c r="C1340" t="s">
        <v>5758</v>
      </c>
      <c r="D1340" t="s">
        <v>5759</v>
      </c>
      <c r="E1340" t="s">
        <v>5759</v>
      </c>
      <c r="F1340" t="s">
        <v>5760</v>
      </c>
      <c r="G1340" t="s">
        <v>788</v>
      </c>
      <c r="H1340">
        <v>0</v>
      </c>
      <c r="I1340">
        <v>0</v>
      </c>
      <c r="J1340">
        <v>1000</v>
      </c>
      <c r="K1340">
        <v>0</v>
      </c>
      <c r="L1340">
        <v>3</v>
      </c>
      <c r="M1340" t="s">
        <v>5761</v>
      </c>
    </row>
    <row r="1341" spans="1:13">
      <c r="A1341" t="s">
        <v>5762</v>
      </c>
      <c r="B1341" t="s">
        <v>5763</v>
      </c>
      <c r="C1341" t="s">
        <v>5764</v>
      </c>
      <c r="D1341" t="s">
        <v>1383</v>
      </c>
      <c r="E1341" t="s">
        <v>1383</v>
      </c>
      <c r="G1341" t="s">
        <v>2318</v>
      </c>
      <c r="H1341">
        <v>0</v>
      </c>
      <c r="I1341">
        <v>0</v>
      </c>
      <c r="J1341">
        <v>1000</v>
      </c>
      <c r="K1341">
        <v>0</v>
      </c>
      <c r="L1341">
        <v>1</v>
      </c>
    </row>
    <row r="1342" spans="1:13">
      <c r="A1342" t="s">
        <v>5765</v>
      </c>
      <c r="B1342" t="s">
        <v>5763</v>
      </c>
      <c r="C1342" t="s">
        <v>5766</v>
      </c>
      <c r="D1342" t="s">
        <v>1383</v>
      </c>
      <c r="E1342" t="s">
        <v>1383</v>
      </c>
      <c r="G1342" t="s">
        <v>2318</v>
      </c>
      <c r="H1342">
        <v>0</v>
      </c>
      <c r="I1342">
        <v>0</v>
      </c>
      <c r="J1342">
        <v>1000</v>
      </c>
      <c r="K1342">
        <v>0</v>
      </c>
      <c r="L1342">
        <v>1</v>
      </c>
    </row>
    <row r="1343" spans="1:13">
      <c r="A1343" t="s">
        <v>5767</v>
      </c>
      <c r="B1343" t="s">
        <v>5768</v>
      </c>
      <c r="C1343" t="s">
        <v>5769</v>
      </c>
      <c r="D1343" t="s">
        <v>5770</v>
      </c>
      <c r="E1343" t="s">
        <v>5771</v>
      </c>
      <c r="F1343" t="s">
        <v>5772</v>
      </c>
      <c r="G1343" t="s">
        <v>2318</v>
      </c>
      <c r="H1343">
        <v>0</v>
      </c>
      <c r="I1343">
        <v>0</v>
      </c>
      <c r="J1343">
        <v>1000</v>
      </c>
      <c r="K1343">
        <v>0</v>
      </c>
      <c r="L1343">
        <v>1</v>
      </c>
    </row>
    <row r="1344" spans="1:13">
      <c r="A1344" t="s">
        <v>5773</v>
      </c>
      <c r="B1344" t="s">
        <v>5774</v>
      </c>
      <c r="C1344" t="s">
        <v>5775</v>
      </c>
      <c r="D1344" t="s">
        <v>5770</v>
      </c>
      <c r="E1344" t="s">
        <v>5771</v>
      </c>
      <c r="F1344" t="s">
        <v>5772</v>
      </c>
      <c r="G1344" t="s">
        <v>2318</v>
      </c>
      <c r="H1344">
        <v>0</v>
      </c>
      <c r="I1344">
        <v>0</v>
      </c>
      <c r="J1344">
        <v>1000</v>
      </c>
      <c r="K1344">
        <v>0</v>
      </c>
      <c r="L1344">
        <v>1</v>
      </c>
    </row>
    <row r="1345" spans="1:15">
      <c r="A1345" t="s">
        <v>5776</v>
      </c>
      <c r="B1345" t="s">
        <v>5777</v>
      </c>
      <c r="C1345" t="s">
        <v>5778</v>
      </c>
      <c r="D1345" t="s">
        <v>5779</v>
      </c>
      <c r="E1345" t="s">
        <v>5780</v>
      </c>
      <c r="F1345" t="s">
        <v>5772</v>
      </c>
      <c r="G1345" t="s">
        <v>2318</v>
      </c>
      <c r="H1345">
        <v>0</v>
      </c>
      <c r="I1345">
        <v>0</v>
      </c>
      <c r="J1345">
        <v>1000</v>
      </c>
      <c r="K1345">
        <v>0</v>
      </c>
      <c r="L1345">
        <v>1</v>
      </c>
    </row>
    <row r="1346" spans="1:15">
      <c r="A1346" t="s">
        <v>5781</v>
      </c>
      <c r="B1346" t="s">
        <v>5782</v>
      </c>
      <c r="C1346" t="s">
        <v>5783</v>
      </c>
      <c r="D1346" t="s">
        <v>5779</v>
      </c>
      <c r="E1346" t="s">
        <v>5780</v>
      </c>
      <c r="F1346" t="s">
        <v>5772</v>
      </c>
      <c r="G1346" t="s">
        <v>2318</v>
      </c>
      <c r="H1346">
        <v>0</v>
      </c>
      <c r="I1346">
        <v>0</v>
      </c>
      <c r="J1346">
        <v>1000</v>
      </c>
      <c r="K1346">
        <v>0</v>
      </c>
      <c r="L1346">
        <v>1</v>
      </c>
    </row>
    <row r="1347" spans="1:15">
      <c r="A1347" t="s">
        <v>5784</v>
      </c>
      <c r="B1347" t="s">
        <v>5785</v>
      </c>
      <c r="C1347" t="s">
        <v>5786</v>
      </c>
      <c r="G1347" t="s">
        <v>514</v>
      </c>
      <c r="H1347">
        <v>0</v>
      </c>
      <c r="I1347">
        <v>0</v>
      </c>
      <c r="J1347">
        <v>1000</v>
      </c>
      <c r="K1347">
        <v>0</v>
      </c>
      <c r="L1347">
        <v>1</v>
      </c>
    </row>
    <row r="1348" spans="1:15">
      <c r="A1348" t="s">
        <v>5787</v>
      </c>
      <c r="B1348" t="s">
        <v>5788</v>
      </c>
      <c r="C1348" t="s">
        <v>5789</v>
      </c>
      <c r="G1348" t="s">
        <v>510</v>
      </c>
      <c r="H1348">
        <v>0</v>
      </c>
      <c r="I1348">
        <v>0</v>
      </c>
      <c r="J1348">
        <v>1000</v>
      </c>
      <c r="K1348">
        <v>0</v>
      </c>
      <c r="L1348">
        <v>1</v>
      </c>
    </row>
    <row r="1349" spans="1:15">
      <c r="A1349" t="s">
        <v>5790</v>
      </c>
      <c r="B1349" t="s">
        <v>5791</v>
      </c>
      <c r="C1349" t="s">
        <v>5792</v>
      </c>
      <c r="D1349" t="s">
        <v>5793</v>
      </c>
      <c r="E1349" t="s">
        <v>5793</v>
      </c>
      <c r="G1349" t="s">
        <v>989</v>
      </c>
      <c r="H1349">
        <v>1</v>
      </c>
      <c r="I1349">
        <v>-1000</v>
      </c>
      <c r="J1349">
        <v>1000</v>
      </c>
      <c r="K1349">
        <v>0</v>
      </c>
      <c r="L1349">
        <v>4</v>
      </c>
      <c r="M1349" t="s">
        <v>5794</v>
      </c>
    </row>
    <row r="1350" spans="1:15">
      <c r="A1350" t="s">
        <v>5795</v>
      </c>
      <c r="B1350" t="s">
        <v>5796</v>
      </c>
      <c r="C1350" t="s">
        <v>5797</v>
      </c>
      <c r="D1350" t="s">
        <v>5798</v>
      </c>
      <c r="E1350" t="s">
        <v>5799</v>
      </c>
      <c r="G1350" t="s">
        <v>1502</v>
      </c>
      <c r="H1350">
        <v>0</v>
      </c>
      <c r="I1350">
        <v>0</v>
      </c>
      <c r="J1350">
        <v>1000</v>
      </c>
      <c r="K1350">
        <v>0</v>
      </c>
      <c r="L1350">
        <v>4</v>
      </c>
      <c r="M1350" t="s">
        <v>5800</v>
      </c>
    </row>
    <row r="1351" spans="1:15">
      <c r="A1351" t="s">
        <v>5801</v>
      </c>
      <c r="B1351" t="s">
        <v>5802</v>
      </c>
      <c r="C1351" t="s">
        <v>5803</v>
      </c>
      <c r="D1351" t="s">
        <v>5804</v>
      </c>
      <c r="E1351" t="s">
        <v>5804</v>
      </c>
      <c r="G1351" t="s">
        <v>520</v>
      </c>
      <c r="H1351">
        <v>1</v>
      </c>
      <c r="I1351">
        <v>-1000</v>
      </c>
      <c r="J1351">
        <v>1000</v>
      </c>
      <c r="K1351">
        <v>0</v>
      </c>
      <c r="L1351">
        <v>2</v>
      </c>
    </row>
    <row r="1352" spans="1:15">
      <c r="A1352" t="s">
        <v>5805</v>
      </c>
      <c r="B1352" t="s">
        <v>5806</v>
      </c>
      <c r="C1352" t="s">
        <v>5807</v>
      </c>
      <c r="D1352" t="s">
        <v>5808</v>
      </c>
      <c r="E1352" t="s">
        <v>5809</v>
      </c>
      <c r="G1352" t="s">
        <v>1369</v>
      </c>
      <c r="H1352">
        <v>0</v>
      </c>
      <c r="I1352">
        <v>0</v>
      </c>
      <c r="J1352">
        <v>1000</v>
      </c>
      <c r="K1352">
        <v>0</v>
      </c>
      <c r="L1352">
        <v>4</v>
      </c>
      <c r="M1352" t="s">
        <v>5810</v>
      </c>
    </row>
    <row r="1353" spans="1:15">
      <c r="A1353" t="s">
        <v>5811</v>
      </c>
      <c r="B1353" t="s">
        <v>5812</v>
      </c>
      <c r="C1353" t="s">
        <v>5813</v>
      </c>
      <c r="D1353" t="s">
        <v>5808</v>
      </c>
      <c r="E1353" t="s">
        <v>5809</v>
      </c>
      <c r="G1353" t="s">
        <v>1369</v>
      </c>
      <c r="H1353">
        <v>0</v>
      </c>
      <c r="I1353">
        <v>0</v>
      </c>
      <c r="J1353">
        <v>1000</v>
      </c>
      <c r="K1353">
        <v>0</v>
      </c>
      <c r="L1353">
        <v>4</v>
      </c>
      <c r="M1353" t="s">
        <v>5810</v>
      </c>
    </row>
    <row r="1354" spans="1:15">
      <c r="A1354" t="s">
        <v>5814</v>
      </c>
      <c r="B1354" t="s">
        <v>5806</v>
      </c>
      <c r="C1354" t="s">
        <v>5815</v>
      </c>
      <c r="D1354" t="s">
        <v>5808</v>
      </c>
      <c r="E1354" t="s">
        <v>5809</v>
      </c>
      <c r="G1354" t="s">
        <v>1369</v>
      </c>
      <c r="H1354">
        <v>0</v>
      </c>
      <c r="I1354">
        <v>0</v>
      </c>
      <c r="J1354">
        <v>1000</v>
      </c>
      <c r="K1354">
        <v>0</v>
      </c>
      <c r="L1354">
        <v>4</v>
      </c>
      <c r="M1354" t="s">
        <v>5810</v>
      </c>
    </row>
    <row r="1355" spans="1:15">
      <c r="A1355" t="s">
        <v>5816</v>
      </c>
      <c r="B1355" t="s">
        <v>5817</v>
      </c>
      <c r="C1355" t="s">
        <v>5818</v>
      </c>
      <c r="D1355" t="s">
        <v>3533</v>
      </c>
      <c r="E1355" t="s">
        <v>3533</v>
      </c>
      <c r="G1355" t="s">
        <v>544</v>
      </c>
      <c r="H1355">
        <v>1</v>
      </c>
      <c r="I1355">
        <v>-1000</v>
      </c>
      <c r="J1355">
        <v>1000</v>
      </c>
      <c r="K1355">
        <v>0</v>
      </c>
      <c r="L1355">
        <v>1</v>
      </c>
    </row>
    <row r="1356" spans="1:15">
      <c r="A1356" t="s">
        <v>5819</v>
      </c>
      <c r="B1356" t="s">
        <v>5820</v>
      </c>
      <c r="C1356" t="s">
        <v>5821</v>
      </c>
      <c r="G1356" t="s">
        <v>514</v>
      </c>
      <c r="H1356">
        <v>1</v>
      </c>
      <c r="I1356">
        <v>0</v>
      </c>
      <c r="J1356">
        <v>1000</v>
      </c>
      <c r="K1356">
        <v>0</v>
      </c>
      <c r="L1356">
        <v>1</v>
      </c>
    </row>
    <row r="1357" spans="1:15">
      <c r="A1357" t="s">
        <v>5822</v>
      </c>
      <c r="B1357" t="s">
        <v>5823</v>
      </c>
      <c r="C1357" t="s">
        <v>5824</v>
      </c>
      <c r="D1357" t="s">
        <v>5825</v>
      </c>
      <c r="E1357" t="s">
        <v>5825</v>
      </c>
      <c r="F1357" t="s">
        <v>5826</v>
      </c>
      <c r="G1357" t="s">
        <v>1291</v>
      </c>
      <c r="H1357">
        <v>0</v>
      </c>
      <c r="I1357">
        <v>0</v>
      </c>
      <c r="J1357">
        <v>1000</v>
      </c>
      <c r="K1357">
        <v>0</v>
      </c>
      <c r="L1357">
        <v>3</v>
      </c>
      <c r="M1357" t="s">
        <v>5827</v>
      </c>
    </row>
    <row r="1358" spans="1:15">
      <c r="A1358" t="s">
        <v>5828</v>
      </c>
      <c r="B1358" t="s">
        <v>5829</v>
      </c>
      <c r="C1358" t="s">
        <v>5830</v>
      </c>
      <c r="D1358" t="s">
        <v>5831</v>
      </c>
      <c r="E1358" t="s">
        <v>5831</v>
      </c>
      <c r="G1358" t="s">
        <v>3310</v>
      </c>
      <c r="H1358">
        <v>1</v>
      </c>
      <c r="I1358">
        <v>-1000</v>
      </c>
      <c r="J1358">
        <v>1000</v>
      </c>
      <c r="K1358">
        <v>0</v>
      </c>
      <c r="L1358">
        <v>1</v>
      </c>
      <c r="M1358" t="s">
        <v>5832</v>
      </c>
    </row>
    <row r="1359" spans="1:15">
      <c r="A1359" t="s">
        <v>5833</v>
      </c>
      <c r="B1359" t="s">
        <v>5834</v>
      </c>
      <c r="C1359" t="s">
        <v>5835</v>
      </c>
      <c r="G1359" t="s">
        <v>506</v>
      </c>
      <c r="H1359">
        <v>0</v>
      </c>
      <c r="I1359">
        <v>0</v>
      </c>
      <c r="J1359">
        <v>1000</v>
      </c>
      <c r="K1359">
        <v>0</v>
      </c>
      <c r="L1359">
        <v>1</v>
      </c>
      <c r="O1359" t="s">
        <v>630</v>
      </c>
    </row>
    <row r="1360" spans="1:15">
      <c r="A1360" t="s">
        <v>5836</v>
      </c>
      <c r="B1360" t="s">
        <v>5837</v>
      </c>
      <c r="C1360" t="s">
        <v>5838</v>
      </c>
      <c r="G1360" t="s">
        <v>1124</v>
      </c>
      <c r="H1360">
        <v>0</v>
      </c>
      <c r="I1360">
        <v>0</v>
      </c>
      <c r="J1360">
        <v>1000</v>
      </c>
      <c r="K1360">
        <v>0</v>
      </c>
      <c r="L1360">
        <v>1</v>
      </c>
    </row>
    <row r="1361" spans="1:15">
      <c r="A1361" t="s">
        <v>5839</v>
      </c>
      <c r="B1361" t="s">
        <v>5840</v>
      </c>
      <c r="C1361" t="s">
        <v>5841</v>
      </c>
      <c r="G1361" t="s">
        <v>514</v>
      </c>
      <c r="H1361">
        <v>1</v>
      </c>
      <c r="I1361">
        <v>-1000</v>
      </c>
      <c r="J1361">
        <v>1000</v>
      </c>
      <c r="K1361">
        <v>0</v>
      </c>
      <c r="L1361">
        <v>1</v>
      </c>
    </row>
    <row r="1362" spans="1:15">
      <c r="A1362" t="s">
        <v>5842</v>
      </c>
      <c r="B1362" t="s">
        <v>5843</v>
      </c>
      <c r="C1362" t="s">
        <v>5844</v>
      </c>
      <c r="D1362" t="s">
        <v>3533</v>
      </c>
      <c r="E1362" t="s">
        <v>3533</v>
      </c>
      <c r="G1362" t="s">
        <v>544</v>
      </c>
      <c r="H1362">
        <v>1</v>
      </c>
      <c r="I1362">
        <v>-1000</v>
      </c>
      <c r="J1362">
        <v>1000</v>
      </c>
      <c r="K1362">
        <v>0</v>
      </c>
      <c r="L1362">
        <v>1</v>
      </c>
    </row>
    <row r="1363" spans="1:15">
      <c r="A1363" t="s">
        <v>5845</v>
      </c>
      <c r="B1363" t="s">
        <v>5846</v>
      </c>
      <c r="C1363" t="s">
        <v>5847</v>
      </c>
      <c r="D1363" t="s">
        <v>4946</v>
      </c>
      <c r="E1363" t="s">
        <v>4947</v>
      </c>
      <c r="G1363" t="s">
        <v>5848</v>
      </c>
      <c r="H1363">
        <v>1</v>
      </c>
      <c r="I1363">
        <v>-1000</v>
      </c>
      <c r="J1363">
        <v>1000</v>
      </c>
      <c r="K1363">
        <v>0</v>
      </c>
      <c r="L1363">
        <v>1</v>
      </c>
      <c r="M1363" t="s">
        <v>5849</v>
      </c>
      <c r="O1363" t="s">
        <v>5850</v>
      </c>
    </row>
    <row r="1364" spans="1:15">
      <c r="A1364" t="s">
        <v>5851</v>
      </c>
      <c r="B1364" t="s">
        <v>5852</v>
      </c>
      <c r="C1364" t="s">
        <v>5853</v>
      </c>
      <c r="G1364" t="s">
        <v>514</v>
      </c>
      <c r="H1364">
        <v>1</v>
      </c>
      <c r="I1364">
        <v>-1000</v>
      </c>
      <c r="J1364">
        <v>1000</v>
      </c>
      <c r="K1364">
        <v>0</v>
      </c>
      <c r="L1364">
        <v>1</v>
      </c>
    </row>
    <row r="1365" spans="1:15">
      <c r="A1365" t="s">
        <v>5854</v>
      </c>
      <c r="B1365" t="s">
        <v>5855</v>
      </c>
      <c r="C1365" t="s">
        <v>5856</v>
      </c>
      <c r="D1365" t="s">
        <v>5857</v>
      </c>
      <c r="E1365" t="s">
        <v>5857</v>
      </c>
      <c r="G1365" t="s">
        <v>1291</v>
      </c>
      <c r="H1365">
        <v>0</v>
      </c>
      <c r="I1365">
        <v>0</v>
      </c>
      <c r="J1365">
        <v>1000</v>
      </c>
      <c r="K1365">
        <v>0</v>
      </c>
      <c r="L1365">
        <v>3</v>
      </c>
      <c r="M1365" t="s">
        <v>5858</v>
      </c>
    </row>
    <row r="1366" spans="1:15">
      <c r="A1366" t="s">
        <v>5859</v>
      </c>
      <c r="B1366" t="s">
        <v>5860</v>
      </c>
      <c r="C1366" t="s">
        <v>5861</v>
      </c>
      <c r="D1366" t="s">
        <v>5862</v>
      </c>
      <c r="E1366" t="s">
        <v>5862</v>
      </c>
      <c r="F1366" t="s">
        <v>5863</v>
      </c>
      <c r="G1366" t="s">
        <v>1088</v>
      </c>
      <c r="H1366">
        <v>0</v>
      </c>
      <c r="I1366">
        <v>0</v>
      </c>
      <c r="J1366">
        <v>1000</v>
      </c>
      <c r="K1366">
        <v>0</v>
      </c>
      <c r="L1366">
        <v>2</v>
      </c>
      <c r="M1366" t="s">
        <v>5864</v>
      </c>
    </row>
    <row r="1367" spans="1:15">
      <c r="A1367" t="s">
        <v>5865</v>
      </c>
      <c r="B1367" t="s">
        <v>5866</v>
      </c>
      <c r="C1367" t="s">
        <v>5867</v>
      </c>
      <c r="D1367" t="s">
        <v>5868</v>
      </c>
      <c r="E1367" t="s">
        <v>5868</v>
      </c>
      <c r="G1367" t="s">
        <v>983</v>
      </c>
      <c r="H1367">
        <v>0</v>
      </c>
      <c r="I1367">
        <v>0</v>
      </c>
      <c r="J1367">
        <v>1000</v>
      </c>
      <c r="K1367">
        <v>0</v>
      </c>
      <c r="L1367">
        <v>2</v>
      </c>
    </row>
    <row r="1368" spans="1:15">
      <c r="A1368" t="s">
        <v>5869</v>
      </c>
      <c r="B1368" t="s">
        <v>5870</v>
      </c>
      <c r="C1368" t="s">
        <v>5871</v>
      </c>
      <c r="D1368" t="s">
        <v>5872</v>
      </c>
      <c r="E1368" t="s">
        <v>5872</v>
      </c>
      <c r="G1368" t="s">
        <v>983</v>
      </c>
      <c r="H1368">
        <v>1</v>
      </c>
      <c r="I1368">
        <v>-1000</v>
      </c>
      <c r="J1368">
        <v>1000</v>
      </c>
      <c r="K1368">
        <v>0</v>
      </c>
      <c r="L1368">
        <v>3</v>
      </c>
      <c r="M1368" t="s">
        <v>5873</v>
      </c>
    </row>
    <row r="1369" spans="1:15">
      <c r="A1369" t="s">
        <v>5874</v>
      </c>
      <c r="B1369" t="s">
        <v>5875</v>
      </c>
      <c r="C1369" t="s">
        <v>5876</v>
      </c>
      <c r="D1369" t="s">
        <v>5877</v>
      </c>
      <c r="E1369" t="s">
        <v>5877</v>
      </c>
      <c r="F1369" t="s">
        <v>5878</v>
      </c>
      <c r="G1369" t="s">
        <v>983</v>
      </c>
      <c r="H1369">
        <v>0</v>
      </c>
      <c r="I1369">
        <v>0</v>
      </c>
      <c r="J1369">
        <v>1000</v>
      </c>
      <c r="K1369">
        <v>0</v>
      </c>
      <c r="L1369">
        <v>3</v>
      </c>
      <c r="M1369" t="s">
        <v>5879</v>
      </c>
    </row>
    <row r="1370" spans="1:15">
      <c r="A1370" t="s">
        <v>5880</v>
      </c>
      <c r="B1370" t="s">
        <v>5881</v>
      </c>
      <c r="C1370" t="s">
        <v>5882</v>
      </c>
      <c r="D1370" t="s">
        <v>3098</v>
      </c>
      <c r="E1370" t="s">
        <v>3098</v>
      </c>
      <c r="G1370" t="s">
        <v>3099</v>
      </c>
      <c r="H1370">
        <v>0</v>
      </c>
      <c r="I1370">
        <v>0</v>
      </c>
      <c r="J1370">
        <v>1000</v>
      </c>
      <c r="K1370">
        <v>0</v>
      </c>
      <c r="L1370">
        <v>3</v>
      </c>
      <c r="M1370" t="s">
        <v>5883</v>
      </c>
    </row>
    <row r="1371" spans="1:15">
      <c r="A1371" t="s">
        <v>5884</v>
      </c>
      <c r="B1371" t="s">
        <v>5885</v>
      </c>
      <c r="C1371" t="s">
        <v>5886</v>
      </c>
      <c r="D1371" t="s">
        <v>5887</v>
      </c>
      <c r="E1371" t="s">
        <v>5887</v>
      </c>
      <c r="F1371" t="s">
        <v>5888</v>
      </c>
      <c r="G1371" t="s">
        <v>1088</v>
      </c>
      <c r="H1371">
        <v>0</v>
      </c>
      <c r="I1371">
        <v>0</v>
      </c>
      <c r="J1371">
        <v>1000</v>
      </c>
      <c r="K1371">
        <v>0</v>
      </c>
      <c r="L1371">
        <v>2</v>
      </c>
    </row>
    <row r="1372" spans="1:15">
      <c r="A1372" t="s">
        <v>5889</v>
      </c>
      <c r="B1372" t="s">
        <v>5890</v>
      </c>
      <c r="C1372" t="s">
        <v>5891</v>
      </c>
      <c r="D1372" t="s">
        <v>5892</v>
      </c>
      <c r="E1372" t="s">
        <v>5892</v>
      </c>
      <c r="F1372" t="s">
        <v>5893</v>
      </c>
      <c r="G1372" t="s">
        <v>983</v>
      </c>
      <c r="H1372">
        <v>0</v>
      </c>
      <c r="I1372">
        <v>0</v>
      </c>
      <c r="J1372">
        <v>1000</v>
      </c>
      <c r="K1372">
        <v>0</v>
      </c>
      <c r="L1372">
        <v>2</v>
      </c>
      <c r="M1372" t="s">
        <v>5894</v>
      </c>
    </row>
    <row r="1373" spans="1:15">
      <c r="A1373" t="s">
        <v>5895</v>
      </c>
      <c r="B1373" t="s">
        <v>5896</v>
      </c>
      <c r="C1373" t="s">
        <v>5897</v>
      </c>
      <c r="D1373" t="s">
        <v>5898</v>
      </c>
      <c r="E1373" t="s">
        <v>5899</v>
      </c>
      <c r="F1373" t="s">
        <v>5900</v>
      </c>
      <c r="G1373" t="s">
        <v>983</v>
      </c>
      <c r="H1373">
        <v>0</v>
      </c>
      <c r="I1373">
        <v>0</v>
      </c>
      <c r="J1373">
        <v>1000</v>
      </c>
      <c r="K1373">
        <v>0</v>
      </c>
      <c r="L1373">
        <v>3</v>
      </c>
      <c r="M1373" t="s">
        <v>5901</v>
      </c>
    </row>
    <row r="1374" spans="1:15">
      <c r="A1374" t="s">
        <v>5902</v>
      </c>
      <c r="B1374" t="s">
        <v>5903</v>
      </c>
      <c r="C1374" t="s">
        <v>5904</v>
      </c>
      <c r="D1374" t="s">
        <v>5905</v>
      </c>
      <c r="E1374" t="s">
        <v>5905</v>
      </c>
      <c r="F1374" t="s">
        <v>5906</v>
      </c>
      <c r="G1374" t="s">
        <v>983</v>
      </c>
      <c r="H1374">
        <v>0</v>
      </c>
      <c r="I1374">
        <v>0</v>
      </c>
      <c r="J1374">
        <v>1000</v>
      </c>
      <c r="K1374">
        <v>0</v>
      </c>
      <c r="L1374">
        <v>2</v>
      </c>
      <c r="M1374" t="s">
        <v>5907</v>
      </c>
    </row>
    <row r="1375" spans="1:15">
      <c r="A1375" t="s">
        <v>5908</v>
      </c>
      <c r="B1375" t="s">
        <v>5909</v>
      </c>
      <c r="C1375" t="s">
        <v>5910</v>
      </c>
      <c r="D1375" t="s">
        <v>5911</v>
      </c>
      <c r="E1375" t="s">
        <v>5911</v>
      </c>
      <c r="G1375" t="s">
        <v>784</v>
      </c>
      <c r="H1375">
        <v>0</v>
      </c>
      <c r="I1375">
        <v>0</v>
      </c>
      <c r="J1375">
        <v>1000</v>
      </c>
      <c r="K1375">
        <v>0</v>
      </c>
      <c r="L1375">
        <v>3</v>
      </c>
      <c r="M1375" t="s">
        <v>5912</v>
      </c>
    </row>
    <row r="1376" spans="1:15">
      <c r="A1376" t="s">
        <v>5913</v>
      </c>
      <c r="B1376" t="s">
        <v>5914</v>
      </c>
      <c r="C1376" t="s">
        <v>5915</v>
      </c>
      <c r="D1376" t="s">
        <v>5916</v>
      </c>
      <c r="E1376" t="s">
        <v>5916</v>
      </c>
      <c r="F1376" t="s">
        <v>5917</v>
      </c>
      <c r="G1376" t="s">
        <v>2296</v>
      </c>
      <c r="H1376">
        <v>0</v>
      </c>
      <c r="I1376">
        <v>0</v>
      </c>
      <c r="J1376">
        <v>1000</v>
      </c>
      <c r="K1376">
        <v>0</v>
      </c>
      <c r="L1376">
        <v>3</v>
      </c>
    </row>
    <row r="1377" spans="1:13">
      <c r="A1377" t="s">
        <v>5918</v>
      </c>
      <c r="B1377" t="s">
        <v>5919</v>
      </c>
      <c r="C1377" t="s">
        <v>5920</v>
      </c>
      <c r="D1377" t="s">
        <v>5921</v>
      </c>
      <c r="E1377" t="s">
        <v>5921</v>
      </c>
      <c r="F1377" t="s">
        <v>5922</v>
      </c>
      <c r="G1377" t="s">
        <v>983</v>
      </c>
      <c r="H1377">
        <v>1</v>
      </c>
      <c r="I1377">
        <v>-1000</v>
      </c>
      <c r="J1377">
        <v>1000</v>
      </c>
      <c r="K1377">
        <v>0</v>
      </c>
      <c r="L1377">
        <v>2</v>
      </c>
    </row>
    <row r="1378" spans="1:13">
      <c r="A1378" t="s">
        <v>5923</v>
      </c>
      <c r="B1378" t="s">
        <v>5924</v>
      </c>
      <c r="C1378" t="s">
        <v>5925</v>
      </c>
      <c r="D1378" t="s">
        <v>5926</v>
      </c>
      <c r="E1378" t="s">
        <v>5926</v>
      </c>
      <c r="G1378" t="s">
        <v>983</v>
      </c>
      <c r="H1378">
        <v>0</v>
      </c>
      <c r="I1378">
        <v>0</v>
      </c>
      <c r="J1378">
        <v>1000</v>
      </c>
      <c r="K1378">
        <v>0</v>
      </c>
      <c r="L1378">
        <v>2</v>
      </c>
      <c r="M1378" t="s">
        <v>5927</v>
      </c>
    </row>
    <row r="1379" spans="1:13">
      <c r="A1379" t="s">
        <v>5928</v>
      </c>
      <c r="B1379" t="s">
        <v>5929</v>
      </c>
      <c r="C1379" t="s">
        <v>5930</v>
      </c>
      <c r="D1379" t="s">
        <v>5931</v>
      </c>
      <c r="E1379" t="s">
        <v>5931</v>
      </c>
      <c r="F1379" t="s">
        <v>5932</v>
      </c>
      <c r="G1379" t="s">
        <v>1088</v>
      </c>
      <c r="H1379">
        <v>0</v>
      </c>
      <c r="I1379">
        <v>0</v>
      </c>
      <c r="J1379">
        <v>1000</v>
      </c>
      <c r="K1379">
        <v>0</v>
      </c>
      <c r="L1379">
        <v>2</v>
      </c>
      <c r="M1379" t="s">
        <v>5933</v>
      </c>
    </row>
    <row r="1380" spans="1:13">
      <c r="A1380" t="s">
        <v>5934</v>
      </c>
      <c r="B1380" t="s">
        <v>5935</v>
      </c>
      <c r="C1380" t="s">
        <v>5936</v>
      </c>
      <c r="G1380" t="s">
        <v>784</v>
      </c>
      <c r="H1380">
        <v>0</v>
      </c>
      <c r="I1380">
        <v>0</v>
      </c>
      <c r="J1380">
        <v>1000</v>
      </c>
      <c r="K1380">
        <v>0</v>
      </c>
      <c r="L1380">
        <v>1</v>
      </c>
    </row>
    <row r="1381" spans="1:13">
      <c r="A1381" t="s">
        <v>5937</v>
      </c>
      <c r="B1381" t="s">
        <v>5938</v>
      </c>
      <c r="C1381" t="s">
        <v>5939</v>
      </c>
      <c r="G1381" t="s">
        <v>784</v>
      </c>
      <c r="H1381">
        <v>0</v>
      </c>
      <c r="I1381">
        <v>0</v>
      </c>
      <c r="J1381">
        <v>1000</v>
      </c>
      <c r="K1381">
        <v>0</v>
      </c>
    </row>
    <row r="1382" spans="1:13">
      <c r="A1382" t="s">
        <v>5940</v>
      </c>
      <c r="B1382" t="s">
        <v>5941</v>
      </c>
      <c r="C1382" t="s">
        <v>5942</v>
      </c>
      <c r="G1382" t="s">
        <v>784</v>
      </c>
      <c r="H1382">
        <v>0</v>
      </c>
      <c r="I1382">
        <v>0</v>
      </c>
      <c r="J1382">
        <v>1000</v>
      </c>
      <c r="K1382">
        <v>0</v>
      </c>
    </row>
    <row r="1383" spans="1:13">
      <c r="A1383" t="s">
        <v>5943</v>
      </c>
      <c r="B1383" t="s">
        <v>5944</v>
      </c>
      <c r="C1383" t="s">
        <v>5945</v>
      </c>
      <c r="D1383" t="s">
        <v>5946</v>
      </c>
      <c r="E1383" t="s">
        <v>5947</v>
      </c>
      <c r="G1383" t="s">
        <v>1502</v>
      </c>
      <c r="H1383">
        <v>1</v>
      </c>
      <c r="I1383">
        <v>-1000</v>
      </c>
      <c r="J1383">
        <v>1000</v>
      </c>
      <c r="K1383">
        <v>0</v>
      </c>
      <c r="L1383">
        <v>4</v>
      </c>
      <c r="M1383" t="s">
        <v>2072</v>
      </c>
    </row>
    <row r="1384" spans="1:13">
      <c r="A1384" t="s">
        <v>5948</v>
      </c>
      <c r="B1384" t="s">
        <v>5949</v>
      </c>
      <c r="C1384" t="s">
        <v>5950</v>
      </c>
      <c r="D1384" t="s">
        <v>5512</v>
      </c>
      <c r="E1384" t="s">
        <v>5512</v>
      </c>
      <c r="F1384" t="s">
        <v>5513</v>
      </c>
      <c r="G1384" t="s">
        <v>860</v>
      </c>
      <c r="H1384">
        <v>0</v>
      </c>
      <c r="I1384">
        <v>0</v>
      </c>
      <c r="J1384">
        <v>1000</v>
      </c>
      <c r="K1384">
        <v>0</v>
      </c>
      <c r="L1384">
        <v>2</v>
      </c>
      <c r="M1384" t="s">
        <v>5951</v>
      </c>
    </row>
    <row r="1385" spans="1:13">
      <c r="A1385" t="s">
        <v>5952</v>
      </c>
      <c r="B1385" t="s">
        <v>5953</v>
      </c>
      <c r="C1385" t="s">
        <v>5954</v>
      </c>
      <c r="D1385" t="s">
        <v>5955</v>
      </c>
      <c r="E1385" t="s">
        <v>5955</v>
      </c>
      <c r="G1385" t="s">
        <v>860</v>
      </c>
      <c r="H1385">
        <v>0</v>
      </c>
      <c r="I1385">
        <v>0</v>
      </c>
      <c r="J1385">
        <v>1000</v>
      </c>
      <c r="K1385">
        <v>0</v>
      </c>
      <c r="L1385">
        <v>1</v>
      </c>
      <c r="M1385" t="s">
        <v>5956</v>
      </c>
    </row>
    <row r="1386" spans="1:13">
      <c r="A1386" t="s">
        <v>5957</v>
      </c>
      <c r="B1386" t="s">
        <v>5958</v>
      </c>
      <c r="C1386" t="s">
        <v>5959</v>
      </c>
      <c r="D1386" t="s">
        <v>5960</v>
      </c>
      <c r="E1386" t="s">
        <v>5960</v>
      </c>
      <c r="F1386" t="s">
        <v>5961</v>
      </c>
      <c r="G1386" t="s">
        <v>860</v>
      </c>
      <c r="H1386">
        <v>0</v>
      </c>
      <c r="I1386">
        <v>0</v>
      </c>
      <c r="J1386">
        <v>1000</v>
      </c>
      <c r="K1386">
        <v>0</v>
      </c>
      <c r="L1386">
        <v>3</v>
      </c>
      <c r="M1386" t="s">
        <v>5962</v>
      </c>
    </row>
    <row r="1387" spans="1:13">
      <c r="A1387" t="s">
        <v>5963</v>
      </c>
      <c r="B1387" t="s">
        <v>5964</v>
      </c>
      <c r="C1387" t="s">
        <v>5965</v>
      </c>
      <c r="D1387" t="s">
        <v>5966</v>
      </c>
      <c r="E1387" t="s">
        <v>5966</v>
      </c>
      <c r="G1387" t="s">
        <v>1575</v>
      </c>
      <c r="H1387">
        <v>0</v>
      </c>
      <c r="I1387">
        <v>0</v>
      </c>
      <c r="J1387">
        <v>1000</v>
      </c>
      <c r="K1387">
        <v>0</v>
      </c>
      <c r="L1387">
        <v>4</v>
      </c>
      <c r="M1387" t="s">
        <v>5967</v>
      </c>
    </row>
    <row r="1388" spans="1:13">
      <c r="A1388" t="s">
        <v>5968</v>
      </c>
      <c r="B1388" t="s">
        <v>5969</v>
      </c>
      <c r="C1388" t="s">
        <v>5970</v>
      </c>
      <c r="D1388" t="s">
        <v>5971</v>
      </c>
      <c r="E1388" t="s">
        <v>5971</v>
      </c>
      <c r="G1388" t="s">
        <v>1502</v>
      </c>
      <c r="H1388">
        <v>1</v>
      </c>
      <c r="I1388">
        <v>-1000</v>
      </c>
      <c r="J1388">
        <v>1000</v>
      </c>
      <c r="K1388">
        <v>0</v>
      </c>
      <c r="L1388">
        <v>4</v>
      </c>
    </row>
    <row r="1389" spans="1:13">
      <c r="A1389" t="s">
        <v>5972</v>
      </c>
      <c r="B1389" t="s">
        <v>5973</v>
      </c>
      <c r="C1389" t="s">
        <v>5974</v>
      </c>
      <c r="D1389" t="s">
        <v>3701</v>
      </c>
      <c r="E1389" t="s">
        <v>3702</v>
      </c>
      <c r="G1389" t="s">
        <v>620</v>
      </c>
      <c r="H1389">
        <v>1</v>
      </c>
      <c r="I1389">
        <v>-1000</v>
      </c>
      <c r="J1389">
        <v>1000</v>
      </c>
      <c r="K1389">
        <v>0</v>
      </c>
      <c r="L1389">
        <v>4</v>
      </c>
      <c r="M1389" t="s">
        <v>3703</v>
      </c>
    </row>
    <row r="1390" spans="1:13">
      <c r="A1390" t="s">
        <v>5975</v>
      </c>
      <c r="B1390" t="s">
        <v>5976</v>
      </c>
      <c r="C1390" t="s">
        <v>5977</v>
      </c>
      <c r="D1390" t="s">
        <v>3707</v>
      </c>
      <c r="E1390" t="s">
        <v>3707</v>
      </c>
      <c r="G1390" t="s">
        <v>680</v>
      </c>
      <c r="H1390">
        <v>1</v>
      </c>
      <c r="I1390">
        <v>-1000</v>
      </c>
      <c r="J1390">
        <v>1000</v>
      </c>
      <c r="K1390">
        <v>0</v>
      </c>
      <c r="L1390">
        <v>4</v>
      </c>
      <c r="M1390" t="s">
        <v>3708</v>
      </c>
    </row>
    <row r="1391" spans="1:13">
      <c r="A1391" t="s">
        <v>5978</v>
      </c>
      <c r="B1391" t="s">
        <v>5979</v>
      </c>
      <c r="C1391" t="s">
        <v>5980</v>
      </c>
      <c r="D1391" t="s">
        <v>5981</v>
      </c>
      <c r="E1391" t="s">
        <v>5981</v>
      </c>
      <c r="F1391" t="s">
        <v>5982</v>
      </c>
      <c r="G1391" t="s">
        <v>1291</v>
      </c>
      <c r="H1391">
        <v>0</v>
      </c>
      <c r="I1391">
        <v>0</v>
      </c>
      <c r="J1391">
        <v>1000</v>
      </c>
      <c r="K1391">
        <v>0</v>
      </c>
      <c r="L1391">
        <v>3</v>
      </c>
      <c r="M1391" t="s">
        <v>5983</v>
      </c>
    </row>
    <row r="1392" spans="1:13">
      <c r="A1392" t="s">
        <v>5984</v>
      </c>
      <c r="B1392" t="s">
        <v>5985</v>
      </c>
      <c r="C1392" t="s">
        <v>5986</v>
      </c>
      <c r="D1392" t="s">
        <v>5987</v>
      </c>
      <c r="E1392" t="s">
        <v>5987</v>
      </c>
      <c r="G1392" t="s">
        <v>506</v>
      </c>
      <c r="H1392">
        <v>1</v>
      </c>
      <c r="I1392">
        <v>-1000</v>
      </c>
      <c r="J1392">
        <v>1000</v>
      </c>
      <c r="K1392">
        <v>0</v>
      </c>
      <c r="L1392">
        <v>2</v>
      </c>
      <c r="M1392" t="s">
        <v>895</v>
      </c>
    </row>
    <row r="1393" spans="1:13">
      <c r="A1393" t="s">
        <v>5988</v>
      </c>
      <c r="B1393" t="s">
        <v>5989</v>
      </c>
      <c r="C1393" t="s">
        <v>5990</v>
      </c>
      <c r="D1393" t="s">
        <v>2490</v>
      </c>
      <c r="E1393" t="s">
        <v>2482</v>
      </c>
      <c r="G1393" t="s">
        <v>506</v>
      </c>
      <c r="H1393">
        <v>1</v>
      </c>
      <c r="I1393">
        <v>-1000</v>
      </c>
      <c r="J1393">
        <v>1000</v>
      </c>
      <c r="K1393">
        <v>0</v>
      </c>
      <c r="L1393">
        <v>2</v>
      </c>
      <c r="M1393" t="s">
        <v>2483</v>
      </c>
    </row>
    <row r="1394" spans="1:13">
      <c r="A1394" t="s">
        <v>5991</v>
      </c>
      <c r="B1394" t="s">
        <v>5992</v>
      </c>
      <c r="C1394" t="s">
        <v>5993</v>
      </c>
      <c r="D1394" t="s">
        <v>4645</v>
      </c>
      <c r="E1394" t="s">
        <v>4645</v>
      </c>
      <c r="G1394" t="s">
        <v>774</v>
      </c>
      <c r="H1394">
        <v>0</v>
      </c>
      <c r="I1394">
        <v>0</v>
      </c>
      <c r="J1394">
        <v>1000</v>
      </c>
      <c r="K1394">
        <v>0</v>
      </c>
      <c r="L1394">
        <v>1</v>
      </c>
    </row>
    <row r="1395" spans="1:13">
      <c r="A1395" t="s">
        <v>5994</v>
      </c>
      <c r="B1395" t="s">
        <v>5995</v>
      </c>
      <c r="C1395" t="s">
        <v>5996</v>
      </c>
      <c r="D1395" t="s">
        <v>5997</v>
      </c>
      <c r="E1395" t="s">
        <v>5998</v>
      </c>
      <c r="G1395" t="s">
        <v>1175</v>
      </c>
      <c r="H1395">
        <v>0</v>
      </c>
      <c r="I1395">
        <v>0</v>
      </c>
      <c r="J1395">
        <v>1000</v>
      </c>
      <c r="K1395">
        <v>0</v>
      </c>
      <c r="L1395">
        <v>2</v>
      </c>
    </row>
    <row r="1396" spans="1:13">
      <c r="A1396" t="s">
        <v>5999</v>
      </c>
      <c r="B1396" t="s">
        <v>6000</v>
      </c>
      <c r="C1396" t="s">
        <v>6001</v>
      </c>
      <c r="D1396" t="s">
        <v>6002</v>
      </c>
      <c r="E1396" t="s">
        <v>6002</v>
      </c>
      <c r="G1396" t="s">
        <v>1175</v>
      </c>
      <c r="H1396">
        <v>0</v>
      </c>
      <c r="I1396">
        <v>0</v>
      </c>
      <c r="J1396">
        <v>1000</v>
      </c>
      <c r="K1396">
        <v>0</v>
      </c>
      <c r="L1396">
        <v>2</v>
      </c>
    </row>
    <row r="1397" spans="1:13">
      <c r="A1397" t="s">
        <v>6003</v>
      </c>
      <c r="B1397" t="s">
        <v>6004</v>
      </c>
      <c r="C1397" t="s">
        <v>6005</v>
      </c>
      <c r="G1397" t="s">
        <v>514</v>
      </c>
      <c r="H1397">
        <v>1</v>
      </c>
      <c r="I1397">
        <v>-1000</v>
      </c>
      <c r="J1397">
        <v>1000</v>
      </c>
      <c r="K1397">
        <v>0</v>
      </c>
      <c r="L1397">
        <v>1</v>
      </c>
    </row>
    <row r="1398" spans="1:13">
      <c r="A1398" t="s">
        <v>6006</v>
      </c>
      <c r="B1398" t="s">
        <v>6007</v>
      </c>
      <c r="C1398" t="s">
        <v>6008</v>
      </c>
      <c r="G1398" t="s">
        <v>1175</v>
      </c>
      <c r="H1398">
        <v>0</v>
      </c>
      <c r="I1398">
        <v>0</v>
      </c>
      <c r="J1398">
        <v>1000</v>
      </c>
      <c r="K1398">
        <v>0</v>
      </c>
      <c r="L139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5"/>
  <sheetViews>
    <sheetView workbookViewId="0">
      <selection sqref="A1:XFD1048576"/>
    </sheetView>
  </sheetViews>
  <sheetFormatPr baseColWidth="10" defaultColWidth="11.42578125" defaultRowHeight="15"/>
  <sheetData>
    <row r="1" spans="1:11">
      <c r="A1" t="s">
        <v>6009</v>
      </c>
      <c r="B1" t="s">
        <v>6010</v>
      </c>
      <c r="C1" t="s">
        <v>6011</v>
      </c>
      <c r="D1" t="s">
        <v>6012</v>
      </c>
      <c r="E1" t="s">
        <v>6013</v>
      </c>
      <c r="F1" t="s">
        <v>6014</v>
      </c>
      <c r="G1" t="s">
        <v>6015</v>
      </c>
      <c r="H1" t="s">
        <v>6016</v>
      </c>
      <c r="I1" t="s">
        <v>6017</v>
      </c>
      <c r="J1" t="s">
        <v>6018</v>
      </c>
      <c r="K1" t="s">
        <v>6019</v>
      </c>
    </row>
    <row r="2" spans="1:11">
      <c r="A2" t="s">
        <v>6020</v>
      </c>
      <c r="B2" t="s">
        <v>6021</v>
      </c>
      <c r="D2" t="s">
        <v>169</v>
      </c>
      <c r="E2">
        <v>-1</v>
      </c>
    </row>
    <row r="3" spans="1:11">
      <c r="A3" t="s">
        <v>6022</v>
      </c>
      <c r="B3" t="s">
        <v>6023</v>
      </c>
      <c r="D3" t="s">
        <v>6024</v>
      </c>
      <c r="E3">
        <v>0</v>
      </c>
    </row>
    <row r="4" spans="1:11">
      <c r="A4" t="s">
        <v>6025</v>
      </c>
      <c r="B4" t="s">
        <v>28</v>
      </c>
      <c r="D4" t="s">
        <v>28</v>
      </c>
      <c r="E4">
        <v>1</v>
      </c>
    </row>
    <row r="5" spans="1:11">
      <c r="A5" t="s">
        <v>6026</v>
      </c>
      <c r="B5" t="s">
        <v>6027</v>
      </c>
      <c r="D5" t="s">
        <v>171</v>
      </c>
      <c r="E5">
        <v>-2</v>
      </c>
    </row>
    <row r="6" spans="1:11">
      <c r="A6" t="s">
        <v>6028</v>
      </c>
      <c r="B6" t="s">
        <v>6029</v>
      </c>
      <c r="D6" t="s">
        <v>6030</v>
      </c>
      <c r="E6">
        <v>0</v>
      </c>
    </row>
    <row r="7" spans="1:11">
      <c r="A7" t="s">
        <v>6031</v>
      </c>
      <c r="B7" t="s">
        <v>6032</v>
      </c>
      <c r="D7" t="s">
        <v>6032</v>
      </c>
      <c r="E7">
        <v>0</v>
      </c>
    </row>
    <row r="8" spans="1:11">
      <c r="A8" t="s">
        <v>6033</v>
      </c>
      <c r="B8" t="s">
        <v>6034</v>
      </c>
      <c r="D8" t="s">
        <v>6035</v>
      </c>
      <c r="E8">
        <v>-1</v>
      </c>
    </row>
    <row r="9" spans="1:11">
      <c r="A9" t="s">
        <v>6036</v>
      </c>
      <c r="B9" t="s">
        <v>6037</v>
      </c>
      <c r="D9" t="s">
        <v>6038</v>
      </c>
      <c r="E9">
        <v>-4</v>
      </c>
    </row>
    <row r="10" spans="1:11">
      <c r="A10" t="s">
        <v>6039</v>
      </c>
      <c r="B10" t="s">
        <v>6040</v>
      </c>
      <c r="D10" t="s">
        <v>6038</v>
      </c>
      <c r="E10">
        <v>-4</v>
      </c>
    </row>
    <row r="11" spans="1:11">
      <c r="A11" t="s">
        <v>6041</v>
      </c>
      <c r="B11" t="s">
        <v>28</v>
      </c>
      <c r="D11" t="s">
        <v>28</v>
      </c>
      <c r="E11">
        <v>1</v>
      </c>
    </row>
    <row r="12" spans="1:11">
      <c r="A12" t="s">
        <v>6042</v>
      </c>
      <c r="B12" t="s">
        <v>6043</v>
      </c>
      <c r="D12" t="s">
        <v>6044</v>
      </c>
      <c r="E12">
        <v>-1</v>
      </c>
    </row>
    <row r="13" spans="1:11">
      <c r="A13" t="s">
        <v>6045</v>
      </c>
      <c r="B13" t="s">
        <v>6043</v>
      </c>
      <c r="D13" t="s">
        <v>6044</v>
      </c>
      <c r="E13">
        <v>-1</v>
      </c>
    </row>
    <row r="14" spans="1:11">
      <c r="A14" t="s">
        <v>6046</v>
      </c>
      <c r="B14" t="s">
        <v>6043</v>
      </c>
      <c r="D14" t="s">
        <v>6044</v>
      </c>
      <c r="E14">
        <v>-1</v>
      </c>
    </row>
    <row r="15" spans="1:11">
      <c r="A15" t="s">
        <v>6047</v>
      </c>
      <c r="B15" t="s">
        <v>6048</v>
      </c>
      <c r="D15" t="s">
        <v>6049</v>
      </c>
      <c r="E15">
        <v>-2</v>
      </c>
    </row>
    <row r="16" spans="1:11">
      <c r="A16" t="s">
        <v>6050</v>
      </c>
      <c r="B16" t="s">
        <v>6051</v>
      </c>
      <c r="D16" t="s">
        <v>6051</v>
      </c>
      <c r="E16">
        <v>0</v>
      </c>
    </row>
    <row r="17" spans="1:5">
      <c r="A17" t="s">
        <v>6052</v>
      </c>
      <c r="B17" t="s">
        <v>6053</v>
      </c>
      <c r="D17" t="s">
        <v>6054</v>
      </c>
      <c r="E17">
        <v>-1</v>
      </c>
    </row>
    <row r="18" spans="1:5">
      <c r="A18" t="s">
        <v>6055</v>
      </c>
      <c r="B18" t="s">
        <v>6056</v>
      </c>
      <c r="D18" t="s">
        <v>6057</v>
      </c>
      <c r="E18">
        <v>-1</v>
      </c>
    </row>
    <row r="19" spans="1:5">
      <c r="A19" t="s">
        <v>6058</v>
      </c>
      <c r="B19" t="s">
        <v>6059</v>
      </c>
      <c r="D19" t="s">
        <v>6060</v>
      </c>
      <c r="E19">
        <v>-1</v>
      </c>
    </row>
    <row r="20" spans="1:5">
      <c r="A20" t="s">
        <v>6061</v>
      </c>
      <c r="B20" t="s">
        <v>6062</v>
      </c>
      <c r="D20" t="s">
        <v>6063</v>
      </c>
      <c r="E20">
        <v>-1</v>
      </c>
    </row>
    <row r="21" spans="1:5">
      <c r="A21" t="s">
        <v>6064</v>
      </c>
      <c r="B21" t="s">
        <v>6065</v>
      </c>
      <c r="D21" t="s">
        <v>122</v>
      </c>
      <c r="E21">
        <v>-1</v>
      </c>
    </row>
    <row r="22" spans="1:5">
      <c r="A22" t="s">
        <v>6066</v>
      </c>
      <c r="B22" t="s">
        <v>6067</v>
      </c>
      <c r="D22" t="s">
        <v>6068</v>
      </c>
      <c r="E22">
        <v>-1</v>
      </c>
    </row>
    <row r="23" spans="1:5">
      <c r="A23" t="s">
        <v>6069</v>
      </c>
      <c r="B23" t="s">
        <v>6070</v>
      </c>
      <c r="D23" t="s">
        <v>6071</v>
      </c>
      <c r="E23">
        <v>-1</v>
      </c>
    </row>
    <row r="24" spans="1:5">
      <c r="A24" t="s">
        <v>6072</v>
      </c>
      <c r="B24" t="s">
        <v>6073</v>
      </c>
      <c r="D24" t="s">
        <v>123</v>
      </c>
      <c r="E24">
        <v>-1</v>
      </c>
    </row>
    <row r="25" spans="1:5">
      <c r="A25" t="s">
        <v>6074</v>
      </c>
      <c r="B25" t="s">
        <v>6075</v>
      </c>
      <c r="D25" t="s">
        <v>6076</v>
      </c>
      <c r="E25">
        <v>-1</v>
      </c>
    </row>
    <row r="26" spans="1:5">
      <c r="A26" t="s">
        <v>6077</v>
      </c>
      <c r="B26" t="s">
        <v>6078</v>
      </c>
      <c r="D26" t="s">
        <v>6079</v>
      </c>
      <c r="E26">
        <v>-1</v>
      </c>
    </row>
    <row r="27" spans="1:5">
      <c r="A27" t="s">
        <v>6080</v>
      </c>
      <c r="B27" t="s">
        <v>6081</v>
      </c>
      <c r="D27" t="s">
        <v>263</v>
      </c>
      <c r="E27">
        <v>-1</v>
      </c>
    </row>
    <row r="28" spans="1:5">
      <c r="A28" t="s">
        <v>6082</v>
      </c>
      <c r="B28" t="s">
        <v>6083</v>
      </c>
      <c r="D28" t="s">
        <v>6084</v>
      </c>
      <c r="E28">
        <v>-1</v>
      </c>
    </row>
    <row r="29" spans="1:5">
      <c r="A29" t="s">
        <v>6085</v>
      </c>
      <c r="B29" t="s">
        <v>6086</v>
      </c>
      <c r="D29" t="s">
        <v>6087</v>
      </c>
      <c r="E29">
        <v>-1</v>
      </c>
    </row>
    <row r="30" spans="1:5">
      <c r="A30" t="s">
        <v>6088</v>
      </c>
      <c r="B30" t="s">
        <v>6089</v>
      </c>
      <c r="D30" t="s">
        <v>124</v>
      </c>
      <c r="E30">
        <v>-1</v>
      </c>
    </row>
    <row r="31" spans="1:5">
      <c r="A31" t="s">
        <v>6090</v>
      </c>
      <c r="B31" t="s">
        <v>6091</v>
      </c>
      <c r="D31" t="s">
        <v>6092</v>
      </c>
      <c r="E31">
        <v>0</v>
      </c>
    </row>
    <row r="32" spans="1:5">
      <c r="A32" t="s">
        <v>6093</v>
      </c>
      <c r="B32" t="s">
        <v>6094</v>
      </c>
      <c r="D32" t="s">
        <v>119</v>
      </c>
      <c r="E32">
        <v>0</v>
      </c>
    </row>
    <row r="33" spans="1:5">
      <c r="A33" t="s">
        <v>6095</v>
      </c>
      <c r="B33" t="s">
        <v>6096</v>
      </c>
      <c r="D33" t="s">
        <v>6097</v>
      </c>
      <c r="E33">
        <v>0</v>
      </c>
    </row>
    <row r="34" spans="1:5">
      <c r="A34" t="s">
        <v>6098</v>
      </c>
      <c r="B34" t="s">
        <v>6099</v>
      </c>
      <c r="D34" t="s">
        <v>120</v>
      </c>
      <c r="E34">
        <v>0</v>
      </c>
    </row>
    <row r="35" spans="1:5">
      <c r="A35" t="s">
        <v>6100</v>
      </c>
      <c r="B35" t="s">
        <v>6101</v>
      </c>
      <c r="D35" t="s">
        <v>6102</v>
      </c>
      <c r="E35">
        <v>0</v>
      </c>
    </row>
    <row r="36" spans="1:5">
      <c r="A36" t="s">
        <v>6103</v>
      </c>
      <c r="B36" t="s">
        <v>6104</v>
      </c>
      <c r="D36" t="s">
        <v>261</v>
      </c>
      <c r="E36">
        <v>0</v>
      </c>
    </row>
    <row r="37" spans="1:5">
      <c r="A37" t="s">
        <v>6105</v>
      </c>
      <c r="B37" t="s">
        <v>6106</v>
      </c>
      <c r="D37" t="s">
        <v>6107</v>
      </c>
      <c r="E37">
        <v>0</v>
      </c>
    </row>
    <row r="38" spans="1:5">
      <c r="A38" t="s">
        <v>6108</v>
      </c>
      <c r="B38" t="s">
        <v>6109</v>
      </c>
      <c r="D38" t="s">
        <v>121</v>
      </c>
      <c r="E38">
        <v>0</v>
      </c>
    </row>
    <row r="39" spans="1:5">
      <c r="A39" t="s">
        <v>6110</v>
      </c>
      <c r="B39" t="s">
        <v>6111</v>
      </c>
      <c r="D39" t="s">
        <v>6112</v>
      </c>
      <c r="E39">
        <v>-1</v>
      </c>
    </row>
    <row r="40" spans="1:5">
      <c r="A40" t="s">
        <v>6113</v>
      </c>
      <c r="B40" t="s">
        <v>6111</v>
      </c>
      <c r="D40" t="s">
        <v>6112</v>
      </c>
      <c r="E40">
        <v>-1</v>
      </c>
    </row>
    <row r="41" spans="1:5">
      <c r="A41" t="s">
        <v>6114</v>
      </c>
      <c r="B41" t="s">
        <v>6115</v>
      </c>
      <c r="D41" t="s">
        <v>6116</v>
      </c>
      <c r="E41">
        <v>-1</v>
      </c>
    </row>
    <row r="42" spans="1:5">
      <c r="A42" t="s">
        <v>6117</v>
      </c>
      <c r="B42" t="s">
        <v>6115</v>
      </c>
      <c r="D42" t="s">
        <v>6116</v>
      </c>
      <c r="E42">
        <v>-1</v>
      </c>
    </row>
    <row r="43" spans="1:5">
      <c r="A43" t="s">
        <v>6118</v>
      </c>
      <c r="B43" t="s">
        <v>6119</v>
      </c>
      <c r="D43" t="s">
        <v>6120</v>
      </c>
      <c r="E43">
        <v>-1</v>
      </c>
    </row>
    <row r="44" spans="1:5">
      <c r="A44" t="s">
        <v>6121</v>
      </c>
      <c r="B44" t="s">
        <v>6119</v>
      </c>
      <c r="D44" t="s">
        <v>6120</v>
      </c>
      <c r="E44">
        <v>-1</v>
      </c>
    </row>
    <row r="45" spans="1:5">
      <c r="A45" t="s">
        <v>6122</v>
      </c>
      <c r="B45" t="s">
        <v>6123</v>
      </c>
      <c r="D45" t="s">
        <v>6124</v>
      </c>
      <c r="E45">
        <v>-1</v>
      </c>
    </row>
    <row r="46" spans="1:5">
      <c r="A46" t="s">
        <v>6125</v>
      </c>
      <c r="B46" t="s">
        <v>6123</v>
      </c>
      <c r="D46" t="s">
        <v>6124</v>
      </c>
      <c r="E46">
        <v>-1</v>
      </c>
    </row>
    <row r="47" spans="1:5">
      <c r="A47" t="s">
        <v>6126</v>
      </c>
      <c r="B47" t="s">
        <v>6127</v>
      </c>
      <c r="D47" t="s">
        <v>6128</v>
      </c>
      <c r="E47">
        <v>-1</v>
      </c>
    </row>
    <row r="48" spans="1:5">
      <c r="A48" t="s">
        <v>6129</v>
      </c>
      <c r="B48" t="s">
        <v>6127</v>
      </c>
      <c r="D48" t="s">
        <v>6128</v>
      </c>
      <c r="E48">
        <v>-1</v>
      </c>
    </row>
    <row r="49" spans="1:5">
      <c r="A49" t="s">
        <v>6130</v>
      </c>
      <c r="B49" t="s">
        <v>6131</v>
      </c>
      <c r="D49" t="s">
        <v>6132</v>
      </c>
      <c r="E49">
        <v>-1</v>
      </c>
    </row>
    <row r="50" spans="1:5">
      <c r="A50" t="s">
        <v>6133</v>
      </c>
      <c r="B50" t="s">
        <v>6131</v>
      </c>
      <c r="D50" t="s">
        <v>6132</v>
      </c>
      <c r="E50">
        <v>-1</v>
      </c>
    </row>
    <row r="51" spans="1:5">
      <c r="A51" t="s">
        <v>6134</v>
      </c>
      <c r="B51" t="s">
        <v>6135</v>
      </c>
      <c r="D51" t="s">
        <v>6136</v>
      </c>
      <c r="E51">
        <v>-1</v>
      </c>
    </row>
    <row r="52" spans="1:5">
      <c r="A52" t="s">
        <v>6137</v>
      </c>
      <c r="B52" t="s">
        <v>6135</v>
      </c>
      <c r="D52" t="s">
        <v>6136</v>
      </c>
      <c r="E52">
        <v>-1</v>
      </c>
    </row>
    <row r="53" spans="1:5">
      <c r="A53" t="s">
        <v>6138</v>
      </c>
      <c r="B53" t="s">
        <v>6091</v>
      </c>
      <c r="D53" t="s">
        <v>6092</v>
      </c>
      <c r="E53">
        <v>0</v>
      </c>
    </row>
    <row r="54" spans="1:5">
      <c r="A54" t="s">
        <v>6139</v>
      </c>
      <c r="B54" t="s">
        <v>6096</v>
      </c>
      <c r="D54" t="s">
        <v>6097</v>
      </c>
      <c r="E54">
        <v>0</v>
      </c>
    </row>
    <row r="55" spans="1:5">
      <c r="A55" t="s">
        <v>6140</v>
      </c>
      <c r="B55" t="s">
        <v>6101</v>
      </c>
      <c r="D55" t="s">
        <v>6102</v>
      </c>
      <c r="E55">
        <v>0</v>
      </c>
    </row>
    <row r="56" spans="1:5">
      <c r="A56" t="s">
        <v>6141</v>
      </c>
      <c r="B56" t="s">
        <v>6106</v>
      </c>
      <c r="D56" t="s">
        <v>6107</v>
      </c>
      <c r="E56">
        <v>0</v>
      </c>
    </row>
    <row r="57" spans="1:5">
      <c r="A57" t="s">
        <v>6142</v>
      </c>
      <c r="B57" t="s">
        <v>6056</v>
      </c>
      <c r="D57" t="s">
        <v>6057</v>
      </c>
      <c r="E57">
        <v>-1</v>
      </c>
    </row>
    <row r="58" spans="1:5">
      <c r="A58" t="s">
        <v>6143</v>
      </c>
      <c r="B58" t="s">
        <v>6067</v>
      </c>
      <c r="D58" t="s">
        <v>6068</v>
      </c>
      <c r="E58">
        <v>-1</v>
      </c>
    </row>
    <row r="59" spans="1:5">
      <c r="A59" t="s">
        <v>6144</v>
      </c>
      <c r="B59" t="s">
        <v>6075</v>
      </c>
      <c r="D59" t="s">
        <v>6076</v>
      </c>
      <c r="E59">
        <v>-1</v>
      </c>
    </row>
    <row r="60" spans="1:5">
      <c r="A60" t="s">
        <v>6145</v>
      </c>
      <c r="B60" t="s">
        <v>6083</v>
      </c>
      <c r="D60" t="s">
        <v>6084</v>
      </c>
      <c r="E60">
        <v>-1</v>
      </c>
    </row>
    <row r="61" spans="1:5">
      <c r="A61" t="s">
        <v>6146</v>
      </c>
      <c r="B61" t="s">
        <v>205</v>
      </c>
      <c r="D61" t="s">
        <v>205</v>
      </c>
      <c r="E61">
        <v>0</v>
      </c>
    </row>
    <row r="62" spans="1:5">
      <c r="A62" t="s">
        <v>6147</v>
      </c>
      <c r="B62" t="s">
        <v>6148</v>
      </c>
      <c r="D62" t="s">
        <v>6149</v>
      </c>
      <c r="E62">
        <v>-2</v>
      </c>
    </row>
    <row r="63" spans="1:5">
      <c r="A63" t="s">
        <v>6150</v>
      </c>
      <c r="B63" t="s">
        <v>6151</v>
      </c>
      <c r="D63" t="s">
        <v>132</v>
      </c>
      <c r="E63">
        <v>1</v>
      </c>
    </row>
    <row r="64" spans="1:5">
      <c r="A64" t="s">
        <v>6152</v>
      </c>
      <c r="B64" t="s">
        <v>6153</v>
      </c>
      <c r="D64" t="s">
        <v>6154</v>
      </c>
      <c r="E64">
        <v>-2</v>
      </c>
    </row>
    <row r="65" spans="1:5">
      <c r="A65" t="s">
        <v>6155</v>
      </c>
      <c r="B65" t="s">
        <v>6156</v>
      </c>
      <c r="D65" t="s">
        <v>95</v>
      </c>
      <c r="E65">
        <v>-4</v>
      </c>
    </row>
    <row r="66" spans="1:5">
      <c r="A66" t="s">
        <v>6157</v>
      </c>
      <c r="B66" t="s">
        <v>6158</v>
      </c>
      <c r="D66" t="s">
        <v>6159</v>
      </c>
      <c r="E66">
        <v>-1</v>
      </c>
    </row>
    <row r="67" spans="1:5">
      <c r="A67" t="s">
        <v>6160</v>
      </c>
      <c r="B67" t="s">
        <v>6161</v>
      </c>
      <c r="D67" t="s">
        <v>208</v>
      </c>
      <c r="E67">
        <v>-3</v>
      </c>
    </row>
    <row r="68" spans="1:5">
      <c r="A68" t="s">
        <v>6162</v>
      </c>
      <c r="B68" t="s">
        <v>6163</v>
      </c>
      <c r="D68" t="s">
        <v>6164</v>
      </c>
      <c r="E68">
        <v>0</v>
      </c>
    </row>
    <row r="69" spans="1:5">
      <c r="A69" t="s">
        <v>6165</v>
      </c>
      <c r="B69" t="s">
        <v>6158</v>
      </c>
      <c r="D69" t="s">
        <v>6159</v>
      </c>
      <c r="E69">
        <v>-1</v>
      </c>
    </row>
    <row r="70" spans="1:5">
      <c r="A70" t="s">
        <v>6166</v>
      </c>
      <c r="B70" t="s">
        <v>6158</v>
      </c>
      <c r="D70" t="s">
        <v>6159</v>
      </c>
      <c r="E70">
        <v>-1</v>
      </c>
    </row>
    <row r="71" spans="1:5">
      <c r="A71" t="s">
        <v>6167</v>
      </c>
      <c r="B71" t="s">
        <v>6168</v>
      </c>
      <c r="D71" t="s">
        <v>6169</v>
      </c>
      <c r="E71">
        <v>-1</v>
      </c>
    </row>
    <row r="72" spans="1:5">
      <c r="A72" t="s">
        <v>6170</v>
      </c>
      <c r="B72" t="s">
        <v>6171</v>
      </c>
      <c r="D72" t="s">
        <v>6172</v>
      </c>
      <c r="E72">
        <v>-1</v>
      </c>
    </row>
    <row r="73" spans="1:5">
      <c r="A73" t="s">
        <v>6173</v>
      </c>
      <c r="B73" t="s">
        <v>6174</v>
      </c>
      <c r="D73" t="s">
        <v>48</v>
      </c>
      <c r="E73">
        <v>0</v>
      </c>
    </row>
    <row r="74" spans="1:5">
      <c r="A74" t="s">
        <v>6175</v>
      </c>
      <c r="B74" t="s">
        <v>6176</v>
      </c>
      <c r="D74" t="s">
        <v>6177</v>
      </c>
      <c r="E74">
        <v>-1</v>
      </c>
    </row>
    <row r="75" spans="1:5">
      <c r="A75" t="s">
        <v>6178</v>
      </c>
      <c r="B75" t="s">
        <v>6179</v>
      </c>
      <c r="D75" t="s">
        <v>6180</v>
      </c>
      <c r="E75">
        <v>-1</v>
      </c>
    </row>
    <row r="76" spans="1:5">
      <c r="A76" t="s">
        <v>6181</v>
      </c>
      <c r="B76" t="s">
        <v>6182</v>
      </c>
      <c r="D76" t="s">
        <v>6183</v>
      </c>
      <c r="E76">
        <v>0</v>
      </c>
    </row>
    <row r="77" spans="1:5">
      <c r="A77" t="s">
        <v>6184</v>
      </c>
      <c r="B77" t="s">
        <v>6185</v>
      </c>
      <c r="D77" t="s">
        <v>175</v>
      </c>
      <c r="E77">
        <v>-4</v>
      </c>
    </row>
    <row r="78" spans="1:5">
      <c r="A78" t="s">
        <v>6186</v>
      </c>
      <c r="B78" t="s">
        <v>6187</v>
      </c>
      <c r="D78" t="s">
        <v>6188</v>
      </c>
      <c r="E78">
        <v>1</v>
      </c>
    </row>
    <row r="79" spans="1:5">
      <c r="A79" t="s">
        <v>6189</v>
      </c>
      <c r="B79" t="s">
        <v>6190</v>
      </c>
      <c r="D79" t="s">
        <v>173</v>
      </c>
      <c r="E79">
        <v>-3</v>
      </c>
    </row>
    <row r="80" spans="1:5">
      <c r="A80" t="s">
        <v>6191</v>
      </c>
      <c r="B80" t="s">
        <v>6192</v>
      </c>
      <c r="D80" t="s">
        <v>386</v>
      </c>
      <c r="E80">
        <v>1</v>
      </c>
    </row>
    <row r="81" spans="1:5">
      <c r="A81" t="s">
        <v>6193</v>
      </c>
      <c r="B81" t="s">
        <v>6194</v>
      </c>
      <c r="D81" t="s">
        <v>6195</v>
      </c>
      <c r="E81">
        <v>-5</v>
      </c>
    </row>
    <row r="82" spans="1:5">
      <c r="A82" t="s">
        <v>6196</v>
      </c>
      <c r="B82" t="s">
        <v>6197</v>
      </c>
      <c r="D82" t="s">
        <v>6198</v>
      </c>
      <c r="E82">
        <v>-5</v>
      </c>
    </row>
    <row r="83" spans="1:5">
      <c r="A83" t="s">
        <v>6199</v>
      </c>
      <c r="B83" t="s">
        <v>6200</v>
      </c>
      <c r="D83" t="s">
        <v>6201</v>
      </c>
      <c r="E83">
        <v>-1</v>
      </c>
    </row>
    <row r="84" spans="1:5">
      <c r="A84" t="s">
        <v>6202</v>
      </c>
      <c r="B84" t="s">
        <v>6203</v>
      </c>
      <c r="D84" t="s">
        <v>6204</v>
      </c>
      <c r="E84">
        <v>-1</v>
      </c>
    </row>
    <row r="85" spans="1:5">
      <c r="A85" t="s">
        <v>6205</v>
      </c>
      <c r="B85" t="s">
        <v>6206</v>
      </c>
      <c r="D85" t="s">
        <v>6207</v>
      </c>
      <c r="E85">
        <v>-1</v>
      </c>
    </row>
    <row r="86" spans="1:5">
      <c r="A86" t="s">
        <v>6208</v>
      </c>
      <c r="B86" t="s">
        <v>6209</v>
      </c>
      <c r="D86" t="s">
        <v>6210</v>
      </c>
      <c r="E86">
        <v>-1</v>
      </c>
    </row>
    <row r="87" spans="1:5">
      <c r="A87" t="s">
        <v>6211</v>
      </c>
      <c r="B87" t="s">
        <v>6212</v>
      </c>
      <c r="D87" t="s">
        <v>6213</v>
      </c>
      <c r="E87">
        <v>-1</v>
      </c>
    </row>
    <row r="88" spans="1:5">
      <c r="A88" t="s">
        <v>6214</v>
      </c>
      <c r="B88" t="s">
        <v>6215</v>
      </c>
      <c r="D88" t="s">
        <v>6216</v>
      </c>
      <c r="E88">
        <v>-1</v>
      </c>
    </row>
    <row r="89" spans="1:5">
      <c r="A89" t="s">
        <v>6217</v>
      </c>
      <c r="B89" t="s">
        <v>6218</v>
      </c>
      <c r="D89" t="s">
        <v>6219</v>
      </c>
      <c r="E89">
        <v>-1</v>
      </c>
    </row>
    <row r="90" spans="1:5">
      <c r="A90" t="s">
        <v>6220</v>
      </c>
      <c r="B90" t="s">
        <v>6221</v>
      </c>
      <c r="D90" t="s">
        <v>6222</v>
      </c>
      <c r="E90">
        <v>-1</v>
      </c>
    </row>
    <row r="91" spans="1:5">
      <c r="A91" t="s">
        <v>6223</v>
      </c>
      <c r="B91" t="s">
        <v>6224</v>
      </c>
      <c r="D91" t="s">
        <v>6225</v>
      </c>
      <c r="E91">
        <v>-1</v>
      </c>
    </row>
    <row r="92" spans="1:5">
      <c r="A92" t="s">
        <v>6226</v>
      </c>
      <c r="B92" t="s">
        <v>6227</v>
      </c>
      <c r="D92" t="s">
        <v>6228</v>
      </c>
      <c r="E92">
        <v>-1</v>
      </c>
    </row>
    <row r="93" spans="1:5">
      <c r="A93" t="s">
        <v>6229</v>
      </c>
      <c r="B93" t="s">
        <v>6230</v>
      </c>
      <c r="D93" t="s">
        <v>6231</v>
      </c>
      <c r="E93">
        <v>-1</v>
      </c>
    </row>
    <row r="94" spans="1:5">
      <c r="A94" t="s">
        <v>6232</v>
      </c>
      <c r="B94" t="s">
        <v>6233</v>
      </c>
      <c r="D94" t="s">
        <v>6071</v>
      </c>
      <c r="E94">
        <v>-1</v>
      </c>
    </row>
    <row r="95" spans="1:5">
      <c r="A95" t="s">
        <v>6234</v>
      </c>
      <c r="B95" t="s">
        <v>6235</v>
      </c>
      <c r="D95" t="s">
        <v>6236</v>
      </c>
      <c r="E95">
        <v>-1</v>
      </c>
    </row>
    <row r="96" spans="1:5">
      <c r="A96" t="s">
        <v>6237</v>
      </c>
      <c r="B96" t="s">
        <v>6238</v>
      </c>
      <c r="D96" t="s">
        <v>6239</v>
      </c>
      <c r="E96">
        <v>-1</v>
      </c>
    </row>
    <row r="97" spans="1:5">
      <c r="A97" t="s">
        <v>6240</v>
      </c>
      <c r="B97" t="s">
        <v>6241</v>
      </c>
      <c r="D97" t="s">
        <v>6242</v>
      </c>
      <c r="E97">
        <v>-1</v>
      </c>
    </row>
    <row r="98" spans="1:5">
      <c r="A98" t="s">
        <v>6243</v>
      </c>
      <c r="B98" t="s">
        <v>6244</v>
      </c>
      <c r="D98" t="s">
        <v>6087</v>
      </c>
      <c r="E98">
        <v>-1</v>
      </c>
    </row>
    <row r="99" spans="1:5">
      <c r="A99" t="s">
        <v>6245</v>
      </c>
      <c r="B99" t="s">
        <v>6246</v>
      </c>
      <c r="D99" t="s">
        <v>6247</v>
      </c>
      <c r="E99">
        <v>-1</v>
      </c>
    </row>
    <row r="100" spans="1:5">
      <c r="A100" t="s">
        <v>6248</v>
      </c>
      <c r="B100" t="s">
        <v>6249</v>
      </c>
      <c r="D100" t="s">
        <v>6250</v>
      </c>
      <c r="E100">
        <v>-1</v>
      </c>
    </row>
    <row r="101" spans="1:5">
      <c r="A101" t="s">
        <v>6251</v>
      </c>
      <c r="B101" t="s">
        <v>6252</v>
      </c>
      <c r="D101" t="s">
        <v>6253</v>
      </c>
      <c r="E101">
        <v>-1</v>
      </c>
    </row>
    <row r="102" spans="1:5">
      <c r="A102" t="s">
        <v>6254</v>
      </c>
      <c r="B102" t="s">
        <v>6255</v>
      </c>
      <c r="D102" t="s">
        <v>6256</v>
      </c>
      <c r="E102">
        <v>-1</v>
      </c>
    </row>
    <row r="103" spans="1:5">
      <c r="A103" t="s">
        <v>6257</v>
      </c>
      <c r="B103" t="s">
        <v>6258</v>
      </c>
      <c r="D103" t="s">
        <v>6259</v>
      </c>
      <c r="E103">
        <v>-1</v>
      </c>
    </row>
    <row r="104" spans="1:5">
      <c r="A104" t="s">
        <v>6260</v>
      </c>
      <c r="B104" t="s">
        <v>6261</v>
      </c>
      <c r="D104" t="s">
        <v>6262</v>
      </c>
      <c r="E104">
        <v>-1</v>
      </c>
    </row>
    <row r="105" spans="1:5">
      <c r="A105" t="s">
        <v>6263</v>
      </c>
      <c r="B105" t="s">
        <v>6264</v>
      </c>
      <c r="D105" t="s">
        <v>6265</v>
      </c>
      <c r="E105">
        <v>-1</v>
      </c>
    </row>
    <row r="106" spans="1:5">
      <c r="A106" t="s">
        <v>6266</v>
      </c>
      <c r="B106" t="s">
        <v>6267</v>
      </c>
      <c r="D106" t="s">
        <v>6268</v>
      </c>
      <c r="E106">
        <v>-1</v>
      </c>
    </row>
    <row r="107" spans="1:5">
      <c r="A107" t="s">
        <v>6269</v>
      </c>
      <c r="B107" t="s">
        <v>6270</v>
      </c>
      <c r="D107" t="s">
        <v>6271</v>
      </c>
      <c r="E107">
        <v>-4</v>
      </c>
    </row>
    <row r="108" spans="1:5">
      <c r="A108" t="s">
        <v>6272</v>
      </c>
      <c r="B108" t="s">
        <v>6273</v>
      </c>
      <c r="D108" t="s">
        <v>6274</v>
      </c>
      <c r="E108">
        <v>-4</v>
      </c>
    </row>
    <row r="109" spans="1:5">
      <c r="A109" t="s">
        <v>6275</v>
      </c>
      <c r="B109" t="s">
        <v>6276</v>
      </c>
      <c r="D109" t="s">
        <v>6274</v>
      </c>
      <c r="E109">
        <v>-4</v>
      </c>
    </row>
    <row r="110" spans="1:5">
      <c r="A110" t="s">
        <v>6277</v>
      </c>
      <c r="B110" t="s">
        <v>6278</v>
      </c>
      <c r="D110" t="s">
        <v>163</v>
      </c>
      <c r="E110">
        <v>-4</v>
      </c>
    </row>
    <row r="111" spans="1:5">
      <c r="A111" t="s">
        <v>6279</v>
      </c>
      <c r="B111" t="s">
        <v>6280</v>
      </c>
      <c r="D111" t="s">
        <v>6281</v>
      </c>
      <c r="E111">
        <v>-1</v>
      </c>
    </row>
    <row r="112" spans="1:5">
      <c r="A112" t="s">
        <v>6282</v>
      </c>
      <c r="B112" t="s">
        <v>6283</v>
      </c>
      <c r="D112" t="s">
        <v>6284</v>
      </c>
      <c r="E112">
        <v>-5</v>
      </c>
    </row>
    <row r="113" spans="1:5">
      <c r="A113" t="s">
        <v>6285</v>
      </c>
      <c r="B113" t="s">
        <v>6286</v>
      </c>
      <c r="D113" t="s">
        <v>6287</v>
      </c>
      <c r="E113">
        <v>0</v>
      </c>
    </row>
    <row r="114" spans="1:5">
      <c r="A114" t="s">
        <v>6288</v>
      </c>
      <c r="B114" t="s">
        <v>6289</v>
      </c>
      <c r="D114" t="s">
        <v>6290</v>
      </c>
      <c r="E114">
        <v>-1</v>
      </c>
    </row>
    <row r="115" spans="1:5">
      <c r="A115" t="s">
        <v>6291</v>
      </c>
      <c r="B115" t="s">
        <v>6292</v>
      </c>
      <c r="D115" t="s">
        <v>6293</v>
      </c>
      <c r="E115">
        <v>-1</v>
      </c>
    </row>
    <row r="116" spans="1:5">
      <c r="A116" t="s">
        <v>6294</v>
      </c>
      <c r="B116" t="s">
        <v>6295</v>
      </c>
      <c r="D116" t="s">
        <v>6296</v>
      </c>
      <c r="E116">
        <v>-1</v>
      </c>
    </row>
    <row r="117" spans="1:5">
      <c r="A117" t="s">
        <v>6297</v>
      </c>
      <c r="B117" t="s">
        <v>6298</v>
      </c>
      <c r="D117" t="s">
        <v>6299</v>
      </c>
      <c r="E117">
        <v>-1</v>
      </c>
    </row>
    <row r="118" spans="1:5">
      <c r="A118" t="s">
        <v>6300</v>
      </c>
      <c r="B118" t="s">
        <v>6301</v>
      </c>
      <c r="D118" t="s">
        <v>6213</v>
      </c>
      <c r="E118">
        <v>-1</v>
      </c>
    </row>
    <row r="119" spans="1:5">
      <c r="A119" t="s">
        <v>6302</v>
      </c>
      <c r="B119" t="s">
        <v>6303</v>
      </c>
      <c r="D119" t="s">
        <v>6304</v>
      </c>
      <c r="E119">
        <v>-1</v>
      </c>
    </row>
    <row r="120" spans="1:5">
      <c r="A120" t="s">
        <v>6305</v>
      </c>
      <c r="B120" t="s">
        <v>6306</v>
      </c>
      <c r="D120" t="s">
        <v>6225</v>
      </c>
      <c r="E120">
        <v>-1</v>
      </c>
    </row>
    <row r="121" spans="1:5">
      <c r="A121" t="s">
        <v>6307</v>
      </c>
      <c r="B121" t="s">
        <v>6308</v>
      </c>
      <c r="D121" t="s">
        <v>6309</v>
      </c>
      <c r="E121">
        <v>-1</v>
      </c>
    </row>
    <row r="122" spans="1:5">
      <c r="A122" t="s">
        <v>6310</v>
      </c>
      <c r="B122" t="s">
        <v>6311</v>
      </c>
      <c r="D122" t="s">
        <v>6236</v>
      </c>
      <c r="E122">
        <v>-1</v>
      </c>
    </row>
    <row r="123" spans="1:5">
      <c r="A123" t="s">
        <v>6312</v>
      </c>
      <c r="B123" t="s">
        <v>6313</v>
      </c>
      <c r="D123" t="s">
        <v>6314</v>
      </c>
      <c r="E123">
        <v>-1</v>
      </c>
    </row>
    <row r="124" spans="1:5">
      <c r="A124" t="s">
        <v>6315</v>
      </c>
      <c r="B124" t="s">
        <v>6316</v>
      </c>
      <c r="D124" t="s">
        <v>6247</v>
      </c>
      <c r="E124">
        <v>-1</v>
      </c>
    </row>
    <row r="125" spans="1:5">
      <c r="A125" t="s">
        <v>6317</v>
      </c>
      <c r="B125" t="s">
        <v>6318</v>
      </c>
      <c r="D125" t="s">
        <v>6319</v>
      </c>
      <c r="E125">
        <v>-1</v>
      </c>
    </row>
    <row r="126" spans="1:5">
      <c r="A126" t="s">
        <v>6320</v>
      </c>
      <c r="B126" t="s">
        <v>6321</v>
      </c>
      <c r="D126" t="s">
        <v>6322</v>
      </c>
      <c r="E126">
        <v>-1</v>
      </c>
    </row>
    <row r="127" spans="1:5">
      <c r="A127" t="s">
        <v>6323</v>
      </c>
      <c r="B127" t="s">
        <v>6324</v>
      </c>
      <c r="D127" t="s">
        <v>6325</v>
      </c>
      <c r="E127">
        <v>-1</v>
      </c>
    </row>
    <row r="128" spans="1:5">
      <c r="A128" t="s">
        <v>6326</v>
      </c>
      <c r="B128" t="s">
        <v>6327</v>
      </c>
      <c r="D128" t="s">
        <v>6328</v>
      </c>
      <c r="E128">
        <v>-1</v>
      </c>
    </row>
    <row r="129" spans="1:5">
      <c r="A129" t="s">
        <v>6329</v>
      </c>
      <c r="B129" t="s">
        <v>6330</v>
      </c>
      <c r="D129" t="s">
        <v>6331</v>
      </c>
      <c r="E129">
        <v>-1</v>
      </c>
    </row>
    <row r="130" spans="1:5">
      <c r="A130" t="s">
        <v>6332</v>
      </c>
      <c r="B130" t="s">
        <v>6333</v>
      </c>
      <c r="D130" t="s">
        <v>6334</v>
      </c>
      <c r="E130">
        <v>-2</v>
      </c>
    </row>
    <row r="131" spans="1:5">
      <c r="A131" t="s">
        <v>6335</v>
      </c>
      <c r="B131" t="s">
        <v>6336</v>
      </c>
      <c r="D131" t="s">
        <v>6337</v>
      </c>
      <c r="E131">
        <v>-1</v>
      </c>
    </row>
    <row r="132" spans="1:5">
      <c r="A132" t="s">
        <v>6338</v>
      </c>
      <c r="B132" t="s">
        <v>6339</v>
      </c>
      <c r="D132" t="s">
        <v>6204</v>
      </c>
      <c r="E132">
        <v>-1</v>
      </c>
    </row>
    <row r="133" spans="1:5">
      <c r="A133" t="s">
        <v>6340</v>
      </c>
      <c r="B133" t="s">
        <v>6341</v>
      </c>
      <c r="D133" t="s">
        <v>6342</v>
      </c>
      <c r="E133">
        <v>-1</v>
      </c>
    </row>
    <row r="134" spans="1:5">
      <c r="A134" t="s">
        <v>6343</v>
      </c>
      <c r="B134" t="s">
        <v>6344</v>
      </c>
      <c r="D134" t="s">
        <v>6210</v>
      </c>
      <c r="E134">
        <v>-1</v>
      </c>
    </row>
    <row r="135" spans="1:5">
      <c r="A135" t="s">
        <v>6345</v>
      </c>
      <c r="B135" t="s">
        <v>6346</v>
      </c>
      <c r="D135" t="s">
        <v>6347</v>
      </c>
      <c r="E135">
        <v>-1</v>
      </c>
    </row>
    <row r="136" spans="1:5">
      <c r="A136" t="s">
        <v>6348</v>
      </c>
      <c r="B136" t="s">
        <v>6349</v>
      </c>
      <c r="D136" t="s">
        <v>6222</v>
      </c>
      <c r="E136">
        <v>-1</v>
      </c>
    </row>
    <row r="137" spans="1:5">
      <c r="A137" t="s">
        <v>6350</v>
      </c>
      <c r="B137" t="s">
        <v>6351</v>
      </c>
      <c r="D137" t="s">
        <v>6352</v>
      </c>
      <c r="E137">
        <v>-1</v>
      </c>
    </row>
    <row r="138" spans="1:5">
      <c r="A138" t="s">
        <v>6353</v>
      </c>
      <c r="B138" t="s">
        <v>6354</v>
      </c>
      <c r="D138" t="s">
        <v>6355</v>
      </c>
      <c r="E138">
        <v>-1</v>
      </c>
    </row>
    <row r="139" spans="1:5">
      <c r="A139" t="s">
        <v>6356</v>
      </c>
      <c r="B139" t="s">
        <v>6357</v>
      </c>
      <c r="D139" t="s">
        <v>161</v>
      </c>
      <c r="E139">
        <v>-4</v>
      </c>
    </row>
    <row r="140" spans="1:5">
      <c r="A140" t="s">
        <v>6358</v>
      </c>
      <c r="B140" t="s">
        <v>6359</v>
      </c>
      <c r="D140" t="s">
        <v>165</v>
      </c>
      <c r="E140">
        <v>-5</v>
      </c>
    </row>
    <row r="141" spans="1:5">
      <c r="A141" t="s">
        <v>6360</v>
      </c>
      <c r="B141" t="s">
        <v>6361</v>
      </c>
      <c r="D141" t="s">
        <v>6362</v>
      </c>
      <c r="E141">
        <v>-5</v>
      </c>
    </row>
    <row r="142" spans="1:5">
      <c r="A142" t="s">
        <v>6363</v>
      </c>
      <c r="B142" t="s">
        <v>6364</v>
      </c>
      <c r="D142" t="s">
        <v>6365</v>
      </c>
      <c r="E142">
        <v>-5</v>
      </c>
    </row>
    <row r="143" spans="1:5">
      <c r="A143" t="s">
        <v>6366</v>
      </c>
      <c r="B143" t="s">
        <v>6367</v>
      </c>
      <c r="D143" t="s">
        <v>6368</v>
      </c>
      <c r="E143">
        <v>-5</v>
      </c>
    </row>
    <row r="144" spans="1:5">
      <c r="A144" t="s">
        <v>6369</v>
      </c>
      <c r="B144" t="s">
        <v>6370</v>
      </c>
      <c r="D144" t="s">
        <v>6371</v>
      </c>
      <c r="E144">
        <v>-5</v>
      </c>
    </row>
    <row r="145" spans="1:5">
      <c r="A145" t="s">
        <v>6372</v>
      </c>
      <c r="B145" t="s">
        <v>6373</v>
      </c>
      <c r="D145" t="s">
        <v>6374</v>
      </c>
      <c r="E145">
        <v>-1</v>
      </c>
    </row>
    <row r="146" spans="1:5">
      <c r="A146" t="s">
        <v>6375</v>
      </c>
      <c r="B146" t="s">
        <v>6376</v>
      </c>
      <c r="D146" t="s">
        <v>154</v>
      </c>
      <c r="E146">
        <v>-2</v>
      </c>
    </row>
    <row r="147" spans="1:5">
      <c r="A147" t="s">
        <v>6377</v>
      </c>
      <c r="B147" t="s">
        <v>6373</v>
      </c>
      <c r="D147" t="s">
        <v>6374</v>
      </c>
      <c r="E147">
        <v>-1</v>
      </c>
    </row>
    <row r="148" spans="1:5">
      <c r="A148" t="s">
        <v>6378</v>
      </c>
      <c r="B148" t="s">
        <v>6379</v>
      </c>
      <c r="D148" t="s">
        <v>6380</v>
      </c>
      <c r="E148">
        <v>0</v>
      </c>
    </row>
    <row r="149" spans="1:5">
      <c r="A149" t="s">
        <v>6381</v>
      </c>
      <c r="B149" t="s">
        <v>6382</v>
      </c>
      <c r="D149" t="s">
        <v>6383</v>
      </c>
      <c r="E149">
        <v>0</v>
      </c>
    </row>
    <row r="150" spans="1:5">
      <c r="A150" t="s">
        <v>6384</v>
      </c>
      <c r="B150" t="s">
        <v>6385</v>
      </c>
      <c r="D150" t="s">
        <v>6386</v>
      </c>
      <c r="E150">
        <v>-2</v>
      </c>
    </row>
    <row r="151" spans="1:5">
      <c r="A151" t="s">
        <v>6387</v>
      </c>
      <c r="B151" t="s">
        <v>6388</v>
      </c>
      <c r="D151" t="s">
        <v>6389</v>
      </c>
      <c r="E151">
        <v>0</v>
      </c>
    </row>
    <row r="152" spans="1:5">
      <c r="A152" t="s">
        <v>6390</v>
      </c>
      <c r="B152" t="s">
        <v>6391</v>
      </c>
      <c r="D152" t="s">
        <v>6392</v>
      </c>
      <c r="E152">
        <v>-1</v>
      </c>
    </row>
    <row r="153" spans="1:5">
      <c r="A153" t="s">
        <v>6393</v>
      </c>
      <c r="B153" t="s">
        <v>205</v>
      </c>
      <c r="D153" t="s">
        <v>205</v>
      </c>
      <c r="E153">
        <v>0</v>
      </c>
    </row>
    <row r="154" spans="1:5">
      <c r="A154" t="s">
        <v>6394</v>
      </c>
      <c r="B154" t="s">
        <v>6395</v>
      </c>
      <c r="D154" t="s">
        <v>6396</v>
      </c>
      <c r="E154">
        <v>-1</v>
      </c>
    </row>
    <row r="155" spans="1:5">
      <c r="A155" t="s">
        <v>6397</v>
      </c>
      <c r="B155" t="s">
        <v>6398</v>
      </c>
      <c r="D155" t="s">
        <v>48</v>
      </c>
      <c r="E155">
        <v>0</v>
      </c>
    </row>
    <row r="156" spans="1:5">
      <c r="A156" t="s">
        <v>6399</v>
      </c>
      <c r="B156" t="s">
        <v>6400</v>
      </c>
      <c r="D156" t="s">
        <v>6401</v>
      </c>
      <c r="E156">
        <v>0</v>
      </c>
    </row>
    <row r="157" spans="1:5">
      <c r="A157" t="s">
        <v>6402</v>
      </c>
      <c r="B157" t="s">
        <v>6403</v>
      </c>
      <c r="D157" t="s">
        <v>6404</v>
      </c>
      <c r="E157">
        <v>0</v>
      </c>
    </row>
    <row r="158" spans="1:5">
      <c r="A158" t="s">
        <v>6405</v>
      </c>
      <c r="B158" t="s">
        <v>6406</v>
      </c>
      <c r="D158" t="s">
        <v>6407</v>
      </c>
      <c r="E158">
        <v>0</v>
      </c>
    </row>
    <row r="159" spans="1:5">
      <c r="A159" t="s">
        <v>6408</v>
      </c>
      <c r="B159" t="s">
        <v>6409</v>
      </c>
      <c r="D159" t="s">
        <v>6410</v>
      </c>
      <c r="E159">
        <v>-1</v>
      </c>
    </row>
    <row r="160" spans="1:5">
      <c r="A160" t="s">
        <v>6411</v>
      </c>
      <c r="B160" t="s">
        <v>6412</v>
      </c>
      <c r="D160" t="s">
        <v>6413</v>
      </c>
      <c r="E160">
        <v>-2</v>
      </c>
    </row>
    <row r="161" spans="1:5">
      <c r="A161" t="s">
        <v>6414</v>
      </c>
      <c r="B161" t="s">
        <v>6415</v>
      </c>
      <c r="D161" t="s">
        <v>6416</v>
      </c>
      <c r="E161">
        <v>-4</v>
      </c>
    </row>
    <row r="162" spans="1:5">
      <c r="A162" t="s">
        <v>6417</v>
      </c>
      <c r="B162" t="s">
        <v>6418</v>
      </c>
      <c r="D162" t="s">
        <v>6177</v>
      </c>
      <c r="E162">
        <v>-1</v>
      </c>
    </row>
    <row r="163" spans="1:5">
      <c r="A163" t="s">
        <v>6419</v>
      </c>
      <c r="B163" t="s">
        <v>6420</v>
      </c>
      <c r="D163" t="s">
        <v>418</v>
      </c>
      <c r="E163">
        <v>-2</v>
      </c>
    </row>
    <row r="164" spans="1:5">
      <c r="A164" t="s">
        <v>6421</v>
      </c>
      <c r="B164" t="s">
        <v>6422</v>
      </c>
      <c r="D164" t="s">
        <v>210</v>
      </c>
      <c r="E164">
        <v>-3</v>
      </c>
    </row>
    <row r="165" spans="1:5">
      <c r="A165" t="s">
        <v>6423</v>
      </c>
      <c r="B165" t="s">
        <v>6424</v>
      </c>
      <c r="D165" t="s">
        <v>6425</v>
      </c>
      <c r="E165">
        <v>1</v>
      </c>
    </row>
    <row r="166" spans="1:5">
      <c r="A166" t="s">
        <v>6426</v>
      </c>
      <c r="B166" t="s">
        <v>6427</v>
      </c>
      <c r="D166" t="s">
        <v>6428</v>
      </c>
      <c r="E166">
        <v>0</v>
      </c>
    </row>
    <row r="167" spans="1:5">
      <c r="A167" t="s">
        <v>6429</v>
      </c>
      <c r="B167" t="s">
        <v>6430</v>
      </c>
      <c r="D167" t="s">
        <v>6431</v>
      </c>
      <c r="E167">
        <v>0</v>
      </c>
    </row>
    <row r="168" spans="1:5">
      <c r="A168" t="s">
        <v>6432</v>
      </c>
      <c r="B168" t="s">
        <v>6433</v>
      </c>
      <c r="D168" t="s">
        <v>6434</v>
      </c>
      <c r="E168">
        <v>-2</v>
      </c>
    </row>
    <row r="169" spans="1:5">
      <c r="A169" t="s">
        <v>6435</v>
      </c>
      <c r="B169" t="s">
        <v>6436</v>
      </c>
      <c r="D169" t="s">
        <v>6183</v>
      </c>
      <c r="E169">
        <v>0</v>
      </c>
    </row>
    <row r="170" spans="1:5">
      <c r="A170" t="s">
        <v>6437</v>
      </c>
      <c r="B170" t="s">
        <v>6438</v>
      </c>
      <c r="D170" t="s">
        <v>61</v>
      </c>
      <c r="E170">
        <v>-1</v>
      </c>
    </row>
    <row r="171" spans="1:5">
      <c r="A171" t="s">
        <v>6439</v>
      </c>
      <c r="B171" t="s">
        <v>6440</v>
      </c>
      <c r="D171" t="s">
        <v>6177</v>
      </c>
      <c r="E171">
        <v>-1</v>
      </c>
    </row>
    <row r="172" spans="1:5">
      <c r="A172" t="s">
        <v>6441</v>
      </c>
      <c r="B172" t="s">
        <v>6442</v>
      </c>
      <c r="D172" t="s">
        <v>6443</v>
      </c>
      <c r="E172">
        <v>-1</v>
      </c>
    </row>
    <row r="173" spans="1:5">
      <c r="A173" t="s">
        <v>6444</v>
      </c>
      <c r="B173" t="s">
        <v>6445</v>
      </c>
      <c r="D173" t="s">
        <v>6446</v>
      </c>
      <c r="E173">
        <v>0</v>
      </c>
    </row>
    <row r="174" spans="1:5">
      <c r="A174" t="s">
        <v>6447</v>
      </c>
      <c r="B174" t="s">
        <v>6448</v>
      </c>
      <c r="D174" t="s">
        <v>102</v>
      </c>
      <c r="E174">
        <v>-4</v>
      </c>
    </row>
    <row r="175" spans="1:5">
      <c r="A175" t="s">
        <v>6449</v>
      </c>
      <c r="B175" t="s">
        <v>6450</v>
      </c>
      <c r="D175" t="s">
        <v>6451</v>
      </c>
      <c r="E175">
        <v>-1</v>
      </c>
    </row>
    <row r="176" spans="1:5">
      <c r="A176" t="s">
        <v>6452</v>
      </c>
      <c r="B176" t="s">
        <v>6453</v>
      </c>
      <c r="D176" t="s">
        <v>6454</v>
      </c>
      <c r="E176">
        <v>-1</v>
      </c>
    </row>
    <row r="177" spans="1:5">
      <c r="A177" t="s">
        <v>6455</v>
      </c>
      <c r="B177" t="s">
        <v>6456</v>
      </c>
      <c r="D177" t="s">
        <v>6457</v>
      </c>
      <c r="E177">
        <v>-1</v>
      </c>
    </row>
    <row r="178" spans="1:5">
      <c r="A178" t="s">
        <v>6458</v>
      </c>
      <c r="B178" t="s">
        <v>6459</v>
      </c>
      <c r="D178" t="s">
        <v>167</v>
      </c>
      <c r="E178">
        <v>-5</v>
      </c>
    </row>
    <row r="179" spans="1:5">
      <c r="A179" t="s">
        <v>6460</v>
      </c>
      <c r="B179" t="s">
        <v>6461</v>
      </c>
      <c r="D179" t="s">
        <v>6462</v>
      </c>
      <c r="E179">
        <v>-2</v>
      </c>
    </row>
    <row r="180" spans="1:5">
      <c r="A180" t="s">
        <v>6463</v>
      </c>
      <c r="B180" t="s">
        <v>6464</v>
      </c>
      <c r="D180" t="s">
        <v>6465</v>
      </c>
      <c r="E180">
        <v>-3</v>
      </c>
    </row>
    <row r="181" spans="1:5">
      <c r="A181" t="s">
        <v>6466</v>
      </c>
      <c r="B181" t="s">
        <v>6467</v>
      </c>
      <c r="D181" t="s">
        <v>6177</v>
      </c>
      <c r="E181">
        <v>-1</v>
      </c>
    </row>
    <row r="182" spans="1:5">
      <c r="A182" t="s">
        <v>6468</v>
      </c>
      <c r="B182" t="s">
        <v>6469</v>
      </c>
      <c r="D182" t="s">
        <v>6470</v>
      </c>
      <c r="E182">
        <v>-1</v>
      </c>
    </row>
    <row r="183" spans="1:5">
      <c r="A183" t="s">
        <v>6471</v>
      </c>
      <c r="B183" t="s">
        <v>6472</v>
      </c>
      <c r="D183" t="s">
        <v>6473</v>
      </c>
      <c r="E183">
        <v>-1</v>
      </c>
    </row>
    <row r="184" spans="1:5">
      <c r="A184" t="s">
        <v>6474</v>
      </c>
      <c r="B184" t="s">
        <v>6475</v>
      </c>
      <c r="D184" t="s">
        <v>177</v>
      </c>
      <c r="E184">
        <v>-2</v>
      </c>
    </row>
    <row r="185" spans="1:5">
      <c r="A185" t="s">
        <v>6476</v>
      </c>
      <c r="B185" t="s">
        <v>6477</v>
      </c>
      <c r="D185" t="s">
        <v>6478</v>
      </c>
      <c r="E185">
        <v>-4</v>
      </c>
    </row>
    <row r="186" spans="1:5">
      <c r="A186" t="s">
        <v>6479</v>
      </c>
      <c r="B186" t="s">
        <v>6480</v>
      </c>
      <c r="D186" t="s">
        <v>6481</v>
      </c>
      <c r="E186">
        <v>-2</v>
      </c>
    </row>
    <row r="187" spans="1:5">
      <c r="A187" t="s">
        <v>6482</v>
      </c>
      <c r="B187" t="s">
        <v>6483</v>
      </c>
      <c r="D187" t="s">
        <v>6484</v>
      </c>
      <c r="E187">
        <v>-4</v>
      </c>
    </row>
    <row r="188" spans="1:5">
      <c r="A188" t="s">
        <v>6485</v>
      </c>
      <c r="B188" t="s">
        <v>6486</v>
      </c>
      <c r="D188" t="s">
        <v>6487</v>
      </c>
      <c r="E188">
        <v>-4</v>
      </c>
    </row>
    <row r="189" spans="1:5">
      <c r="A189" t="s">
        <v>6488</v>
      </c>
      <c r="B189" t="s">
        <v>6489</v>
      </c>
      <c r="D189" t="s">
        <v>6490</v>
      </c>
      <c r="E189">
        <v>-4</v>
      </c>
    </row>
    <row r="190" spans="1:5">
      <c r="A190" t="s">
        <v>6491</v>
      </c>
      <c r="B190" t="s">
        <v>6492</v>
      </c>
      <c r="D190" t="s">
        <v>6493</v>
      </c>
      <c r="E190">
        <v>-4</v>
      </c>
    </row>
    <row r="191" spans="1:5">
      <c r="A191" t="s">
        <v>6494</v>
      </c>
      <c r="B191" t="s">
        <v>6495</v>
      </c>
      <c r="D191" t="s">
        <v>6496</v>
      </c>
      <c r="E191">
        <v>-4</v>
      </c>
    </row>
    <row r="192" spans="1:5">
      <c r="A192" t="s">
        <v>6497</v>
      </c>
      <c r="B192" t="s">
        <v>6498</v>
      </c>
      <c r="D192" t="s">
        <v>6499</v>
      </c>
      <c r="E192">
        <v>-4</v>
      </c>
    </row>
    <row r="193" spans="1:5">
      <c r="A193" t="s">
        <v>6500</v>
      </c>
      <c r="B193" t="s">
        <v>6501</v>
      </c>
      <c r="D193" t="s">
        <v>6502</v>
      </c>
      <c r="E193">
        <v>-4</v>
      </c>
    </row>
    <row r="194" spans="1:5">
      <c r="A194" t="s">
        <v>6503</v>
      </c>
      <c r="B194" t="s">
        <v>6504</v>
      </c>
      <c r="D194" t="s">
        <v>6505</v>
      </c>
      <c r="E194">
        <v>-4</v>
      </c>
    </row>
    <row r="195" spans="1:5">
      <c r="A195" t="s">
        <v>6506</v>
      </c>
      <c r="B195" t="s">
        <v>6507</v>
      </c>
      <c r="D195" t="s">
        <v>6508</v>
      </c>
      <c r="E195">
        <v>-4</v>
      </c>
    </row>
    <row r="196" spans="1:5">
      <c r="A196" t="s">
        <v>6509</v>
      </c>
      <c r="B196" t="s">
        <v>6510</v>
      </c>
      <c r="D196" t="s">
        <v>6511</v>
      </c>
      <c r="E196">
        <v>-4</v>
      </c>
    </row>
    <row r="197" spans="1:5">
      <c r="A197" t="s">
        <v>6512</v>
      </c>
      <c r="B197" t="s">
        <v>6513</v>
      </c>
      <c r="D197" t="s">
        <v>6514</v>
      </c>
      <c r="E197">
        <v>-4</v>
      </c>
    </row>
    <row r="198" spans="1:5">
      <c r="A198" t="s">
        <v>6515</v>
      </c>
      <c r="B198" t="s">
        <v>6516</v>
      </c>
      <c r="D198" t="s">
        <v>6517</v>
      </c>
      <c r="E198">
        <v>-4</v>
      </c>
    </row>
    <row r="199" spans="1:5">
      <c r="A199" t="s">
        <v>6518</v>
      </c>
      <c r="B199" t="s">
        <v>6519</v>
      </c>
      <c r="D199" t="s">
        <v>6520</v>
      </c>
      <c r="E199">
        <v>-4</v>
      </c>
    </row>
    <row r="200" spans="1:5">
      <c r="A200" t="s">
        <v>6521</v>
      </c>
      <c r="B200" t="s">
        <v>6522</v>
      </c>
      <c r="D200" t="s">
        <v>6523</v>
      </c>
      <c r="E200">
        <v>-4</v>
      </c>
    </row>
    <row r="201" spans="1:5">
      <c r="A201" t="s">
        <v>6524</v>
      </c>
      <c r="B201" t="s">
        <v>6525</v>
      </c>
      <c r="D201" t="s">
        <v>6526</v>
      </c>
      <c r="E201">
        <v>-4</v>
      </c>
    </row>
    <row r="202" spans="1:5">
      <c r="A202" t="s">
        <v>6527</v>
      </c>
      <c r="B202" t="s">
        <v>6528</v>
      </c>
      <c r="D202" t="s">
        <v>6529</v>
      </c>
      <c r="E202">
        <v>-4</v>
      </c>
    </row>
    <row r="203" spans="1:5">
      <c r="A203" t="s">
        <v>6530</v>
      </c>
      <c r="B203" t="s">
        <v>6531</v>
      </c>
      <c r="D203" t="s">
        <v>6502</v>
      </c>
      <c r="E203">
        <v>-4</v>
      </c>
    </row>
    <row r="204" spans="1:5">
      <c r="A204" t="s">
        <v>6532</v>
      </c>
      <c r="B204" t="s">
        <v>6533</v>
      </c>
      <c r="D204" t="s">
        <v>6534</v>
      </c>
      <c r="E204">
        <v>-4</v>
      </c>
    </row>
    <row r="205" spans="1:5">
      <c r="A205" t="s">
        <v>6535</v>
      </c>
      <c r="B205" t="s">
        <v>6536</v>
      </c>
      <c r="D205" t="s">
        <v>6496</v>
      </c>
      <c r="E205">
        <v>-4</v>
      </c>
    </row>
    <row r="206" spans="1:5">
      <c r="A206" t="s">
        <v>6537</v>
      </c>
      <c r="B206" t="s">
        <v>6538</v>
      </c>
      <c r="D206" t="s">
        <v>6539</v>
      </c>
      <c r="E206">
        <v>-4</v>
      </c>
    </row>
    <row r="207" spans="1:5">
      <c r="A207" t="s">
        <v>6540</v>
      </c>
      <c r="B207" t="s">
        <v>6541</v>
      </c>
      <c r="D207" t="s">
        <v>6490</v>
      </c>
      <c r="E207">
        <v>-4</v>
      </c>
    </row>
    <row r="208" spans="1:5">
      <c r="A208" t="s">
        <v>6542</v>
      </c>
      <c r="B208" t="s">
        <v>6543</v>
      </c>
      <c r="D208" t="s">
        <v>6544</v>
      </c>
      <c r="E208">
        <v>-1</v>
      </c>
    </row>
    <row r="209" spans="1:5">
      <c r="A209" t="s">
        <v>6545</v>
      </c>
      <c r="B209" t="s">
        <v>6546</v>
      </c>
      <c r="D209" t="s">
        <v>6547</v>
      </c>
      <c r="E209">
        <v>0</v>
      </c>
    </row>
    <row r="210" spans="1:5">
      <c r="A210" t="s">
        <v>6548</v>
      </c>
      <c r="B210" t="s">
        <v>6549</v>
      </c>
      <c r="D210" t="s">
        <v>6550</v>
      </c>
      <c r="E210">
        <v>1</v>
      </c>
    </row>
    <row r="211" spans="1:5">
      <c r="A211" t="s">
        <v>6551</v>
      </c>
      <c r="B211" t="s">
        <v>6552</v>
      </c>
      <c r="D211" t="s">
        <v>6553</v>
      </c>
      <c r="E211">
        <v>-3</v>
      </c>
    </row>
    <row r="212" spans="1:5">
      <c r="A212" t="s">
        <v>6554</v>
      </c>
      <c r="B212" t="s">
        <v>6555</v>
      </c>
      <c r="D212" t="s">
        <v>6556</v>
      </c>
      <c r="E212">
        <v>-3</v>
      </c>
    </row>
    <row r="213" spans="1:5">
      <c r="A213" t="s">
        <v>6557</v>
      </c>
      <c r="B213" t="s">
        <v>6558</v>
      </c>
      <c r="D213" t="s">
        <v>6553</v>
      </c>
      <c r="E213">
        <v>-3</v>
      </c>
    </row>
    <row r="214" spans="1:5">
      <c r="A214" t="s">
        <v>6559</v>
      </c>
      <c r="B214" t="s">
        <v>6560</v>
      </c>
      <c r="D214" t="s">
        <v>6561</v>
      </c>
      <c r="E214">
        <v>-1</v>
      </c>
    </row>
    <row r="215" spans="1:5">
      <c r="A215" t="s">
        <v>6562</v>
      </c>
      <c r="B215" t="s">
        <v>6563</v>
      </c>
      <c r="D215" t="s">
        <v>6564</v>
      </c>
      <c r="E215">
        <v>-1</v>
      </c>
    </row>
    <row r="216" spans="1:5">
      <c r="A216" t="s">
        <v>6565</v>
      </c>
      <c r="B216" t="s">
        <v>6566</v>
      </c>
      <c r="D216" t="s">
        <v>6567</v>
      </c>
      <c r="E216">
        <v>-1</v>
      </c>
    </row>
    <row r="217" spans="1:5">
      <c r="A217" t="s">
        <v>6568</v>
      </c>
      <c r="B217" t="s">
        <v>6569</v>
      </c>
      <c r="D217" t="s">
        <v>6570</v>
      </c>
      <c r="E217">
        <v>-1</v>
      </c>
    </row>
    <row r="218" spans="1:5">
      <c r="A218" t="s">
        <v>6571</v>
      </c>
      <c r="B218" t="s">
        <v>6572</v>
      </c>
      <c r="D218" t="s">
        <v>6573</v>
      </c>
      <c r="E218">
        <v>-1</v>
      </c>
    </row>
    <row r="219" spans="1:5">
      <c r="A219" t="s">
        <v>6574</v>
      </c>
      <c r="B219" t="s">
        <v>6575</v>
      </c>
      <c r="D219" t="s">
        <v>6576</v>
      </c>
      <c r="E219">
        <v>-1</v>
      </c>
    </row>
    <row r="220" spans="1:5">
      <c r="A220" t="s">
        <v>6577</v>
      </c>
      <c r="B220" t="s">
        <v>6578</v>
      </c>
      <c r="D220" t="s">
        <v>6579</v>
      </c>
      <c r="E220">
        <v>-1</v>
      </c>
    </row>
    <row r="221" spans="1:5">
      <c r="A221" t="s">
        <v>6580</v>
      </c>
      <c r="B221" t="s">
        <v>6581</v>
      </c>
      <c r="D221" t="s">
        <v>6582</v>
      </c>
      <c r="E221">
        <v>-1</v>
      </c>
    </row>
    <row r="222" spans="1:5">
      <c r="A222" t="s">
        <v>6583</v>
      </c>
      <c r="B222" t="s">
        <v>6584</v>
      </c>
      <c r="D222" t="s">
        <v>6585</v>
      </c>
      <c r="E222">
        <v>0</v>
      </c>
    </row>
    <row r="223" spans="1:5">
      <c r="A223" t="s">
        <v>6586</v>
      </c>
      <c r="B223" t="s">
        <v>6587</v>
      </c>
      <c r="D223" t="s">
        <v>6588</v>
      </c>
      <c r="E223">
        <v>-4</v>
      </c>
    </row>
    <row r="224" spans="1:5">
      <c r="A224" t="s">
        <v>6589</v>
      </c>
      <c r="B224" t="s">
        <v>6442</v>
      </c>
      <c r="D224" t="s">
        <v>6443</v>
      </c>
      <c r="E224">
        <v>-1</v>
      </c>
    </row>
    <row r="225" spans="1:5">
      <c r="A225" t="s">
        <v>6590</v>
      </c>
      <c r="B225" t="s">
        <v>6591</v>
      </c>
      <c r="D225" t="s">
        <v>6592</v>
      </c>
      <c r="E225">
        <v>0</v>
      </c>
    </row>
    <row r="226" spans="1:5">
      <c r="A226" t="s">
        <v>6593</v>
      </c>
      <c r="B226" t="s">
        <v>6442</v>
      </c>
      <c r="D226" t="s">
        <v>6443</v>
      </c>
      <c r="E226">
        <v>-1</v>
      </c>
    </row>
    <row r="227" spans="1:5">
      <c r="A227" t="s">
        <v>6594</v>
      </c>
      <c r="B227" t="s">
        <v>6595</v>
      </c>
      <c r="D227" t="s">
        <v>6281</v>
      </c>
      <c r="E227">
        <v>-1</v>
      </c>
    </row>
    <row r="228" spans="1:5">
      <c r="A228" t="s">
        <v>6596</v>
      </c>
      <c r="B228" t="s">
        <v>6597</v>
      </c>
      <c r="D228" t="s">
        <v>6598</v>
      </c>
      <c r="E228">
        <v>-1</v>
      </c>
    </row>
    <row r="229" spans="1:5">
      <c r="A229" t="s">
        <v>6599</v>
      </c>
      <c r="B229" t="s">
        <v>6600</v>
      </c>
      <c r="D229" t="s">
        <v>6601</v>
      </c>
      <c r="E229">
        <v>-1</v>
      </c>
    </row>
    <row r="230" spans="1:5">
      <c r="A230" t="s">
        <v>6602</v>
      </c>
      <c r="B230" t="s">
        <v>6603</v>
      </c>
      <c r="D230" t="s">
        <v>6604</v>
      </c>
      <c r="E230">
        <v>0</v>
      </c>
    </row>
    <row r="231" spans="1:5">
      <c r="A231" t="s">
        <v>6605</v>
      </c>
      <c r="B231" t="s">
        <v>6606</v>
      </c>
      <c r="D231" t="s">
        <v>6607</v>
      </c>
      <c r="E231">
        <v>1</v>
      </c>
    </row>
    <row r="232" spans="1:5">
      <c r="A232" t="s">
        <v>6608</v>
      </c>
      <c r="B232" t="s">
        <v>6609</v>
      </c>
      <c r="D232" t="s">
        <v>6610</v>
      </c>
      <c r="E232">
        <v>1</v>
      </c>
    </row>
    <row r="233" spans="1:5">
      <c r="A233" t="s">
        <v>6611</v>
      </c>
      <c r="B233" t="s">
        <v>6612</v>
      </c>
      <c r="D233" t="s">
        <v>6613</v>
      </c>
      <c r="E233">
        <v>-1</v>
      </c>
    </row>
    <row r="234" spans="1:5">
      <c r="A234" t="s">
        <v>6614</v>
      </c>
      <c r="B234" t="s">
        <v>216</v>
      </c>
      <c r="D234" t="s">
        <v>200</v>
      </c>
      <c r="E234">
        <v>-2</v>
      </c>
    </row>
    <row r="235" spans="1:5">
      <c r="A235" t="s">
        <v>6615</v>
      </c>
      <c r="B235" t="s">
        <v>6616</v>
      </c>
      <c r="D235" t="s">
        <v>59</v>
      </c>
      <c r="E235">
        <v>0</v>
      </c>
    </row>
    <row r="236" spans="1:5">
      <c r="A236" t="s">
        <v>6617</v>
      </c>
      <c r="B236" t="s">
        <v>6618</v>
      </c>
      <c r="D236" t="s">
        <v>6619</v>
      </c>
      <c r="E236">
        <v>-4</v>
      </c>
    </row>
    <row r="237" spans="1:5">
      <c r="A237" t="s">
        <v>6620</v>
      </c>
      <c r="B237" t="s">
        <v>6621</v>
      </c>
      <c r="D237" t="s">
        <v>6622</v>
      </c>
      <c r="E237">
        <v>-3</v>
      </c>
    </row>
    <row r="238" spans="1:5">
      <c r="A238" t="s">
        <v>6623</v>
      </c>
      <c r="B238" t="s">
        <v>6624</v>
      </c>
      <c r="D238" t="s">
        <v>6625</v>
      </c>
      <c r="E238">
        <v>0</v>
      </c>
    </row>
    <row r="239" spans="1:5">
      <c r="A239" t="s">
        <v>6626</v>
      </c>
      <c r="B239" t="s">
        <v>6627</v>
      </c>
      <c r="D239" t="s">
        <v>6628</v>
      </c>
      <c r="E239">
        <v>0</v>
      </c>
    </row>
    <row r="240" spans="1:5">
      <c r="A240" t="s">
        <v>6629</v>
      </c>
      <c r="B240" t="s">
        <v>6630</v>
      </c>
      <c r="D240" t="s">
        <v>195</v>
      </c>
      <c r="E240">
        <v>0</v>
      </c>
    </row>
    <row r="241" spans="1:5">
      <c r="A241" t="s">
        <v>6631</v>
      </c>
      <c r="B241" t="s">
        <v>6632</v>
      </c>
      <c r="D241" t="s">
        <v>6633</v>
      </c>
      <c r="E241">
        <v>-2</v>
      </c>
    </row>
    <row r="242" spans="1:5">
      <c r="A242" t="s">
        <v>6634</v>
      </c>
      <c r="B242" t="s">
        <v>6635</v>
      </c>
      <c r="D242" t="s">
        <v>6636</v>
      </c>
      <c r="E242">
        <v>-5</v>
      </c>
    </row>
    <row r="243" spans="1:5">
      <c r="A243" t="s">
        <v>6637</v>
      </c>
      <c r="B243" t="s">
        <v>6638</v>
      </c>
      <c r="D243" t="s">
        <v>6639</v>
      </c>
      <c r="E243">
        <v>-2</v>
      </c>
    </row>
    <row r="244" spans="1:5">
      <c r="A244" t="s">
        <v>6640</v>
      </c>
      <c r="B244" t="s">
        <v>6641</v>
      </c>
      <c r="D244" t="s">
        <v>6642</v>
      </c>
      <c r="E244">
        <v>-2</v>
      </c>
    </row>
    <row r="245" spans="1:5">
      <c r="A245" t="s">
        <v>6643</v>
      </c>
      <c r="B245" t="s">
        <v>6644</v>
      </c>
      <c r="D245" t="s">
        <v>6645</v>
      </c>
      <c r="E245">
        <v>-5</v>
      </c>
    </row>
    <row r="246" spans="1:5">
      <c r="A246" t="s">
        <v>6646</v>
      </c>
      <c r="B246" t="s">
        <v>6647</v>
      </c>
      <c r="D246" t="s">
        <v>6648</v>
      </c>
      <c r="E246">
        <v>-2</v>
      </c>
    </row>
    <row r="247" spans="1:5">
      <c r="A247" t="s">
        <v>6649</v>
      </c>
      <c r="B247" t="s">
        <v>6650</v>
      </c>
      <c r="D247" t="s">
        <v>6651</v>
      </c>
      <c r="E247">
        <v>-4</v>
      </c>
    </row>
    <row r="248" spans="1:5">
      <c r="A248" t="s">
        <v>6652</v>
      </c>
      <c r="B248" t="s">
        <v>6653</v>
      </c>
      <c r="D248" t="s">
        <v>6654</v>
      </c>
      <c r="E248">
        <v>-4</v>
      </c>
    </row>
    <row r="249" spans="1:5">
      <c r="A249" t="s">
        <v>6655</v>
      </c>
      <c r="B249" t="s">
        <v>6656</v>
      </c>
      <c r="D249" t="s">
        <v>6657</v>
      </c>
      <c r="E249">
        <v>-2</v>
      </c>
    </row>
    <row r="250" spans="1:5">
      <c r="A250" t="s">
        <v>6658</v>
      </c>
      <c r="B250" t="s">
        <v>6659</v>
      </c>
      <c r="D250" t="s">
        <v>6660</v>
      </c>
      <c r="E250">
        <v>-4</v>
      </c>
    </row>
    <row r="251" spans="1:5">
      <c r="A251" t="s">
        <v>6661</v>
      </c>
      <c r="B251" t="s">
        <v>6662</v>
      </c>
      <c r="D251" t="s">
        <v>6663</v>
      </c>
      <c r="E251">
        <v>-2</v>
      </c>
    </row>
    <row r="252" spans="1:5">
      <c r="A252" t="s">
        <v>6664</v>
      </c>
      <c r="B252" t="s">
        <v>6665</v>
      </c>
      <c r="D252" t="s">
        <v>55</v>
      </c>
      <c r="E252">
        <v>-1</v>
      </c>
    </row>
    <row r="253" spans="1:5">
      <c r="A253" t="s">
        <v>6666</v>
      </c>
      <c r="B253" t="s">
        <v>6667</v>
      </c>
      <c r="D253" t="s">
        <v>6668</v>
      </c>
      <c r="E253">
        <v>-2</v>
      </c>
    </row>
    <row r="254" spans="1:5">
      <c r="A254" t="s">
        <v>6669</v>
      </c>
      <c r="B254" t="s">
        <v>6670</v>
      </c>
      <c r="D254" t="s">
        <v>6671</v>
      </c>
      <c r="E254">
        <v>-2</v>
      </c>
    </row>
    <row r="255" spans="1:5">
      <c r="A255" t="s">
        <v>6672</v>
      </c>
      <c r="B255" t="s">
        <v>6673</v>
      </c>
      <c r="D255" t="s">
        <v>6674</v>
      </c>
      <c r="E255">
        <v>-1</v>
      </c>
    </row>
    <row r="256" spans="1:5">
      <c r="A256" t="s">
        <v>6675</v>
      </c>
      <c r="B256" t="s">
        <v>6670</v>
      </c>
      <c r="D256" t="s">
        <v>6671</v>
      </c>
      <c r="E256">
        <v>-2</v>
      </c>
    </row>
    <row r="257" spans="1:5">
      <c r="A257" t="s">
        <v>6676</v>
      </c>
      <c r="B257" t="s">
        <v>6673</v>
      </c>
      <c r="D257" t="s">
        <v>6674</v>
      </c>
      <c r="E257">
        <v>-1</v>
      </c>
    </row>
    <row r="258" spans="1:5">
      <c r="A258" t="s">
        <v>6677</v>
      </c>
      <c r="B258" t="s">
        <v>6678</v>
      </c>
      <c r="D258" t="s">
        <v>6679</v>
      </c>
      <c r="E258">
        <v>0</v>
      </c>
    </row>
    <row r="259" spans="1:5">
      <c r="A259" t="s">
        <v>6680</v>
      </c>
      <c r="B259" t="s">
        <v>6681</v>
      </c>
      <c r="D259" t="s">
        <v>6682</v>
      </c>
      <c r="E259">
        <v>-2</v>
      </c>
    </row>
    <row r="260" spans="1:5">
      <c r="A260" t="s">
        <v>6683</v>
      </c>
      <c r="B260" t="s">
        <v>6684</v>
      </c>
      <c r="D260" t="s">
        <v>6685</v>
      </c>
      <c r="E260">
        <v>-2</v>
      </c>
    </row>
    <row r="261" spans="1:5">
      <c r="A261" t="s">
        <v>6686</v>
      </c>
      <c r="B261" t="s">
        <v>6395</v>
      </c>
      <c r="D261" t="s">
        <v>6396</v>
      </c>
      <c r="E261">
        <v>-1</v>
      </c>
    </row>
    <row r="262" spans="1:5">
      <c r="A262" t="s">
        <v>6687</v>
      </c>
      <c r="B262" t="s">
        <v>6684</v>
      </c>
      <c r="D262" t="s">
        <v>6685</v>
      </c>
      <c r="E262">
        <v>-2</v>
      </c>
    </row>
    <row r="263" spans="1:5">
      <c r="A263" t="s">
        <v>6688</v>
      </c>
      <c r="B263" t="s">
        <v>6398</v>
      </c>
      <c r="D263" t="s">
        <v>48</v>
      </c>
      <c r="E263">
        <v>0</v>
      </c>
    </row>
    <row r="264" spans="1:5">
      <c r="A264" t="s">
        <v>6689</v>
      </c>
      <c r="B264" t="s">
        <v>6690</v>
      </c>
      <c r="D264" t="s">
        <v>6691</v>
      </c>
      <c r="E264">
        <v>-2</v>
      </c>
    </row>
    <row r="265" spans="1:5">
      <c r="A265" t="s">
        <v>6692</v>
      </c>
      <c r="B265" t="s">
        <v>6693</v>
      </c>
      <c r="D265" t="s">
        <v>6694</v>
      </c>
      <c r="E265">
        <v>2</v>
      </c>
    </row>
    <row r="266" spans="1:5">
      <c r="A266" t="s">
        <v>6695</v>
      </c>
      <c r="B266" t="s">
        <v>6693</v>
      </c>
      <c r="D266" t="s">
        <v>6694</v>
      </c>
      <c r="E266">
        <v>2</v>
      </c>
    </row>
    <row r="267" spans="1:5">
      <c r="A267" t="s">
        <v>6696</v>
      </c>
      <c r="B267" t="s">
        <v>6697</v>
      </c>
      <c r="D267" t="s">
        <v>6698</v>
      </c>
      <c r="E267">
        <v>0</v>
      </c>
    </row>
    <row r="268" spans="1:5">
      <c r="A268" t="s">
        <v>6699</v>
      </c>
      <c r="B268" t="s">
        <v>6700</v>
      </c>
      <c r="D268" t="s">
        <v>6701</v>
      </c>
      <c r="E268">
        <v>-1</v>
      </c>
    </row>
    <row r="269" spans="1:5">
      <c r="A269" t="s">
        <v>6702</v>
      </c>
      <c r="B269" t="s">
        <v>6693</v>
      </c>
      <c r="D269" t="s">
        <v>6694</v>
      </c>
      <c r="E269">
        <v>2</v>
      </c>
    </row>
    <row r="270" spans="1:5">
      <c r="A270" t="s">
        <v>6703</v>
      </c>
      <c r="B270" t="s">
        <v>6704</v>
      </c>
      <c r="D270" t="s">
        <v>6705</v>
      </c>
      <c r="E270">
        <v>-2</v>
      </c>
    </row>
    <row r="271" spans="1:5">
      <c r="A271" t="s">
        <v>6706</v>
      </c>
      <c r="B271" t="s">
        <v>6707</v>
      </c>
      <c r="D271" t="s">
        <v>6708</v>
      </c>
      <c r="E271">
        <v>-2</v>
      </c>
    </row>
    <row r="272" spans="1:5">
      <c r="A272" t="s">
        <v>6709</v>
      </c>
      <c r="B272" t="s">
        <v>6710</v>
      </c>
      <c r="D272" t="s">
        <v>6711</v>
      </c>
      <c r="E272">
        <v>-2</v>
      </c>
    </row>
    <row r="273" spans="1:5">
      <c r="A273" t="s">
        <v>6712</v>
      </c>
      <c r="B273" t="s">
        <v>6713</v>
      </c>
      <c r="D273" t="s">
        <v>6714</v>
      </c>
      <c r="E273">
        <v>-2</v>
      </c>
    </row>
    <row r="274" spans="1:5">
      <c r="A274" t="s">
        <v>6715</v>
      </c>
      <c r="B274" t="s">
        <v>6716</v>
      </c>
      <c r="D274" t="s">
        <v>6717</v>
      </c>
      <c r="E274">
        <v>-2</v>
      </c>
    </row>
    <row r="275" spans="1:5">
      <c r="A275" t="s">
        <v>6718</v>
      </c>
      <c r="B275" t="s">
        <v>6719</v>
      </c>
      <c r="D275" t="s">
        <v>6720</v>
      </c>
      <c r="E275">
        <v>-2</v>
      </c>
    </row>
    <row r="276" spans="1:5">
      <c r="A276" t="s">
        <v>6721</v>
      </c>
      <c r="B276" t="s">
        <v>6722</v>
      </c>
      <c r="D276" t="s">
        <v>6723</v>
      </c>
      <c r="E276">
        <v>-2</v>
      </c>
    </row>
    <row r="277" spans="1:5">
      <c r="A277" t="s">
        <v>6724</v>
      </c>
      <c r="B277" t="s">
        <v>6725</v>
      </c>
      <c r="D277" t="s">
        <v>6726</v>
      </c>
      <c r="E277">
        <v>-2</v>
      </c>
    </row>
    <row r="278" spans="1:5">
      <c r="A278" t="s">
        <v>6727</v>
      </c>
      <c r="B278" t="s">
        <v>6728</v>
      </c>
      <c r="D278" t="s">
        <v>6729</v>
      </c>
      <c r="E278">
        <v>-2</v>
      </c>
    </row>
    <row r="279" spans="1:5">
      <c r="A279" t="s">
        <v>6730</v>
      </c>
      <c r="B279" t="s">
        <v>6731</v>
      </c>
      <c r="D279" t="s">
        <v>6732</v>
      </c>
      <c r="E279">
        <v>-2</v>
      </c>
    </row>
    <row r="280" spans="1:5">
      <c r="A280" t="s">
        <v>6733</v>
      </c>
      <c r="B280" t="s">
        <v>6734</v>
      </c>
      <c r="D280" t="s">
        <v>6735</v>
      </c>
      <c r="E280">
        <v>-2</v>
      </c>
    </row>
    <row r="281" spans="1:5">
      <c r="A281" t="s">
        <v>6736</v>
      </c>
      <c r="B281" t="s">
        <v>6737</v>
      </c>
      <c r="D281" t="s">
        <v>6738</v>
      </c>
      <c r="E281">
        <v>-2</v>
      </c>
    </row>
    <row r="282" spans="1:5">
      <c r="A282" t="s">
        <v>6739</v>
      </c>
      <c r="B282" t="s">
        <v>6740</v>
      </c>
      <c r="D282" t="s">
        <v>6741</v>
      </c>
      <c r="E282">
        <v>-2</v>
      </c>
    </row>
    <row r="283" spans="1:5">
      <c r="A283" t="s">
        <v>6742</v>
      </c>
      <c r="B283" t="s">
        <v>6743</v>
      </c>
      <c r="D283" t="s">
        <v>6744</v>
      </c>
      <c r="E283">
        <v>-2</v>
      </c>
    </row>
    <row r="284" spans="1:5">
      <c r="A284" t="s">
        <v>6745</v>
      </c>
      <c r="B284" t="s">
        <v>28</v>
      </c>
      <c r="D284" t="s">
        <v>28</v>
      </c>
      <c r="E284">
        <v>1</v>
      </c>
    </row>
    <row r="285" spans="1:5">
      <c r="A285" t="s">
        <v>6746</v>
      </c>
      <c r="B285" t="s">
        <v>6747</v>
      </c>
      <c r="D285" t="s">
        <v>6748</v>
      </c>
      <c r="E285">
        <v>1</v>
      </c>
    </row>
    <row r="286" spans="1:5">
      <c r="A286" t="s">
        <v>6749</v>
      </c>
      <c r="B286" t="s">
        <v>6747</v>
      </c>
      <c r="D286" t="s">
        <v>6748</v>
      </c>
      <c r="E286">
        <v>1</v>
      </c>
    </row>
    <row r="287" spans="1:5">
      <c r="A287" t="s">
        <v>6750</v>
      </c>
      <c r="B287" t="s">
        <v>6747</v>
      </c>
      <c r="D287" t="s">
        <v>6748</v>
      </c>
      <c r="E287">
        <v>1</v>
      </c>
    </row>
    <row r="288" spans="1:5">
      <c r="A288" t="s">
        <v>6751</v>
      </c>
      <c r="B288" t="s">
        <v>6752</v>
      </c>
      <c r="D288" t="s">
        <v>6753</v>
      </c>
      <c r="E288">
        <v>0</v>
      </c>
    </row>
    <row r="289" spans="1:5">
      <c r="A289" t="s">
        <v>6754</v>
      </c>
      <c r="B289" t="s">
        <v>6755</v>
      </c>
      <c r="D289" t="s">
        <v>6756</v>
      </c>
      <c r="E289">
        <v>0</v>
      </c>
    </row>
    <row r="290" spans="1:5">
      <c r="A290" t="s">
        <v>6757</v>
      </c>
      <c r="B290" t="s">
        <v>6758</v>
      </c>
      <c r="D290" t="s">
        <v>6759</v>
      </c>
      <c r="E290">
        <v>0</v>
      </c>
    </row>
    <row r="291" spans="1:5">
      <c r="A291" t="s">
        <v>6760</v>
      </c>
      <c r="B291" t="s">
        <v>6761</v>
      </c>
      <c r="D291" t="s">
        <v>6762</v>
      </c>
      <c r="E291">
        <v>0</v>
      </c>
    </row>
    <row r="292" spans="1:5">
      <c r="A292" t="s">
        <v>6763</v>
      </c>
      <c r="B292" t="s">
        <v>6764</v>
      </c>
      <c r="D292" t="s">
        <v>198</v>
      </c>
      <c r="E292">
        <v>-2</v>
      </c>
    </row>
    <row r="293" spans="1:5">
      <c r="A293" t="s">
        <v>6765</v>
      </c>
      <c r="B293" t="s">
        <v>6766</v>
      </c>
      <c r="D293" t="s">
        <v>178</v>
      </c>
      <c r="E293">
        <v>-2</v>
      </c>
    </row>
    <row r="294" spans="1:5">
      <c r="A294" t="s">
        <v>6767</v>
      </c>
      <c r="B294" t="s">
        <v>6768</v>
      </c>
      <c r="D294" t="s">
        <v>6769</v>
      </c>
      <c r="E294">
        <v>-2</v>
      </c>
    </row>
    <row r="295" spans="1:5">
      <c r="A295" t="s">
        <v>6770</v>
      </c>
      <c r="B295" t="s">
        <v>6771</v>
      </c>
      <c r="D295" t="s">
        <v>6772</v>
      </c>
      <c r="E295">
        <v>-2</v>
      </c>
    </row>
    <row r="296" spans="1:5">
      <c r="A296" t="s">
        <v>6773</v>
      </c>
      <c r="B296" t="s">
        <v>6774</v>
      </c>
      <c r="D296" t="s">
        <v>6775</v>
      </c>
      <c r="E296">
        <v>-3</v>
      </c>
    </row>
    <row r="297" spans="1:5">
      <c r="A297" t="s">
        <v>6776</v>
      </c>
      <c r="B297" t="s">
        <v>6777</v>
      </c>
      <c r="D297" t="s">
        <v>6775</v>
      </c>
      <c r="E297">
        <v>-3</v>
      </c>
    </row>
    <row r="298" spans="1:5">
      <c r="A298" t="s">
        <v>6778</v>
      </c>
      <c r="B298" t="s">
        <v>6779</v>
      </c>
      <c r="D298" t="s">
        <v>6780</v>
      </c>
      <c r="E298">
        <v>0</v>
      </c>
    </row>
    <row r="299" spans="1:5">
      <c r="A299" t="s">
        <v>6781</v>
      </c>
      <c r="B299" t="s">
        <v>6782</v>
      </c>
      <c r="D299" t="s">
        <v>6783</v>
      </c>
      <c r="E299">
        <v>-1</v>
      </c>
    </row>
    <row r="300" spans="1:5">
      <c r="A300" t="s">
        <v>6784</v>
      </c>
      <c r="B300" t="s">
        <v>6785</v>
      </c>
      <c r="D300" t="s">
        <v>6786</v>
      </c>
      <c r="E300">
        <v>0</v>
      </c>
    </row>
    <row r="301" spans="1:5">
      <c r="A301" t="s">
        <v>6787</v>
      </c>
      <c r="B301" t="s">
        <v>6788</v>
      </c>
      <c r="D301" t="s">
        <v>6789</v>
      </c>
      <c r="E301">
        <v>0</v>
      </c>
    </row>
    <row r="302" spans="1:5">
      <c r="A302" t="s">
        <v>6790</v>
      </c>
      <c r="B302" t="s">
        <v>6788</v>
      </c>
      <c r="D302" t="s">
        <v>6789</v>
      </c>
      <c r="E302">
        <v>0</v>
      </c>
    </row>
    <row r="303" spans="1:5">
      <c r="A303" t="s">
        <v>6791</v>
      </c>
      <c r="B303" t="s">
        <v>6792</v>
      </c>
      <c r="D303" t="s">
        <v>6793</v>
      </c>
      <c r="E303">
        <v>0</v>
      </c>
    </row>
    <row r="304" spans="1:5">
      <c r="A304" t="s">
        <v>6794</v>
      </c>
      <c r="B304" t="s">
        <v>6792</v>
      </c>
      <c r="D304" t="s">
        <v>6793</v>
      </c>
      <c r="E304">
        <v>0</v>
      </c>
    </row>
    <row r="305" spans="1:5">
      <c r="A305" t="s">
        <v>6795</v>
      </c>
      <c r="B305" t="s">
        <v>6792</v>
      </c>
      <c r="D305" t="s">
        <v>6793</v>
      </c>
      <c r="E305">
        <v>0</v>
      </c>
    </row>
    <row r="306" spans="1:5">
      <c r="A306" t="s">
        <v>6796</v>
      </c>
      <c r="B306" t="s">
        <v>6797</v>
      </c>
      <c r="D306" t="s">
        <v>6798</v>
      </c>
      <c r="E306">
        <v>0</v>
      </c>
    </row>
    <row r="307" spans="1:5">
      <c r="A307" t="s">
        <v>6799</v>
      </c>
      <c r="B307" t="s">
        <v>6797</v>
      </c>
      <c r="D307" t="s">
        <v>6798</v>
      </c>
      <c r="E307">
        <v>0</v>
      </c>
    </row>
    <row r="308" spans="1:5">
      <c r="A308" t="s">
        <v>6800</v>
      </c>
      <c r="B308" t="s">
        <v>6797</v>
      </c>
      <c r="D308" t="s">
        <v>6798</v>
      </c>
      <c r="E308">
        <v>0</v>
      </c>
    </row>
    <row r="309" spans="1:5">
      <c r="A309" t="s">
        <v>6801</v>
      </c>
      <c r="B309" t="s">
        <v>327</v>
      </c>
      <c r="D309" t="s">
        <v>63</v>
      </c>
      <c r="E309">
        <v>0</v>
      </c>
    </row>
    <row r="310" spans="1:5">
      <c r="A310" t="s">
        <v>6802</v>
      </c>
      <c r="B310" t="s">
        <v>6803</v>
      </c>
      <c r="D310" t="s">
        <v>6804</v>
      </c>
      <c r="E310">
        <v>0</v>
      </c>
    </row>
    <row r="311" spans="1:5">
      <c r="A311" t="s">
        <v>6805</v>
      </c>
      <c r="B311" t="s">
        <v>400</v>
      </c>
      <c r="D311" t="s">
        <v>188</v>
      </c>
      <c r="E311">
        <v>-2</v>
      </c>
    </row>
    <row r="312" spans="1:5">
      <c r="A312" t="s">
        <v>6806</v>
      </c>
      <c r="B312" t="s">
        <v>6807</v>
      </c>
      <c r="D312" t="s">
        <v>6808</v>
      </c>
      <c r="E312">
        <v>-1</v>
      </c>
    </row>
    <row r="313" spans="1:5">
      <c r="A313" t="s">
        <v>6809</v>
      </c>
      <c r="B313" t="s">
        <v>6810</v>
      </c>
      <c r="D313" t="s">
        <v>6811</v>
      </c>
      <c r="E313">
        <v>0</v>
      </c>
    </row>
    <row r="314" spans="1:5">
      <c r="A314" t="s">
        <v>6812</v>
      </c>
      <c r="B314" t="s">
        <v>6810</v>
      </c>
      <c r="D314" t="s">
        <v>6811</v>
      </c>
      <c r="E314">
        <v>0</v>
      </c>
    </row>
    <row r="315" spans="1:5">
      <c r="A315" t="s">
        <v>6813</v>
      </c>
      <c r="B315" t="s">
        <v>6810</v>
      </c>
      <c r="D315" t="s">
        <v>6811</v>
      </c>
      <c r="E315">
        <v>0</v>
      </c>
    </row>
    <row r="316" spans="1:5">
      <c r="A316" t="s">
        <v>6814</v>
      </c>
      <c r="B316" t="s">
        <v>6815</v>
      </c>
      <c r="D316" t="s">
        <v>6816</v>
      </c>
      <c r="E316">
        <v>0</v>
      </c>
    </row>
    <row r="317" spans="1:5">
      <c r="A317" t="s">
        <v>6817</v>
      </c>
      <c r="B317" t="s">
        <v>6815</v>
      </c>
      <c r="D317" t="s">
        <v>6816</v>
      </c>
      <c r="E317">
        <v>0</v>
      </c>
    </row>
    <row r="318" spans="1:5">
      <c r="A318" t="s">
        <v>6818</v>
      </c>
      <c r="B318" t="s">
        <v>6815</v>
      </c>
      <c r="D318" t="s">
        <v>6816</v>
      </c>
      <c r="E318">
        <v>0</v>
      </c>
    </row>
    <row r="319" spans="1:5">
      <c r="A319" t="s">
        <v>6819</v>
      </c>
      <c r="B319" t="s">
        <v>6820</v>
      </c>
      <c r="D319" t="s">
        <v>6821</v>
      </c>
      <c r="E319">
        <v>0</v>
      </c>
    </row>
    <row r="320" spans="1:5">
      <c r="A320" t="s">
        <v>6822</v>
      </c>
      <c r="B320" t="s">
        <v>6823</v>
      </c>
      <c r="D320" t="s">
        <v>6824</v>
      </c>
      <c r="E320">
        <v>1</v>
      </c>
    </row>
    <row r="321" spans="1:5">
      <c r="A321" t="s">
        <v>6825</v>
      </c>
      <c r="B321" t="s">
        <v>6826</v>
      </c>
      <c r="D321" t="s">
        <v>6827</v>
      </c>
      <c r="E321">
        <v>0</v>
      </c>
    </row>
    <row r="322" spans="1:5">
      <c r="A322" t="s">
        <v>6828</v>
      </c>
      <c r="B322" t="s">
        <v>6829</v>
      </c>
      <c r="D322" t="s">
        <v>6830</v>
      </c>
      <c r="E322">
        <v>0</v>
      </c>
    </row>
    <row r="323" spans="1:5">
      <c r="A323" t="s">
        <v>6831</v>
      </c>
      <c r="B323" t="s">
        <v>6832</v>
      </c>
      <c r="D323" t="s">
        <v>6833</v>
      </c>
      <c r="E323">
        <v>0</v>
      </c>
    </row>
    <row r="324" spans="1:5">
      <c r="A324" t="s">
        <v>6834</v>
      </c>
      <c r="B324" t="s">
        <v>6835</v>
      </c>
      <c r="D324" t="s">
        <v>6836</v>
      </c>
      <c r="E324">
        <v>0</v>
      </c>
    </row>
    <row r="325" spans="1:5">
      <c r="A325" t="s">
        <v>6837</v>
      </c>
      <c r="B325" t="s">
        <v>6838</v>
      </c>
      <c r="D325" t="s">
        <v>6839</v>
      </c>
      <c r="E325">
        <v>-1</v>
      </c>
    </row>
    <row r="326" spans="1:5">
      <c r="A326" t="s">
        <v>6840</v>
      </c>
      <c r="B326" t="s">
        <v>6841</v>
      </c>
      <c r="D326" t="s">
        <v>6842</v>
      </c>
      <c r="E326">
        <v>1</v>
      </c>
    </row>
    <row r="327" spans="1:5">
      <c r="A327" t="s">
        <v>6843</v>
      </c>
      <c r="B327" t="s">
        <v>6844</v>
      </c>
      <c r="D327" t="s">
        <v>201</v>
      </c>
      <c r="E327">
        <v>1</v>
      </c>
    </row>
    <row r="328" spans="1:5">
      <c r="A328" t="s">
        <v>6845</v>
      </c>
      <c r="B328" t="s">
        <v>6846</v>
      </c>
      <c r="D328" t="s">
        <v>6847</v>
      </c>
      <c r="E328">
        <v>0</v>
      </c>
    </row>
    <row r="329" spans="1:5">
      <c r="A329" t="s">
        <v>6848</v>
      </c>
      <c r="B329" t="s">
        <v>6849</v>
      </c>
      <c r="D329" t="s">
        <v>6850</v>
      </c>
      <c r="E329">
        <v>0</v>
      </c>
    </row>
    <row r="330" spans="1:5">
      <c r="A330" t="s">
        <v>6851</v>
      </c>
      <c r="B330" t="s">
        <v>6852</v>
      </c>
      <c r="D330" t="s">
        <v>6853</v>
      </c>
      <c r="E330">
        <v>1</v>
      </c>
    </row>
    <row r="331" spans="1:5">
      <c r="A331" t="s">
        <v>6854</v>
      </c>
      <c r="B331" t="s">
        <v>6855</v>
      </c>
      <c r="D331" t="s">
        <v>6856</v>
      </c>
      <c r="E331">
        <v>-2</v>
      </c>
    </row>
    <row r="332" spans="1:5">
      <c r="A332" t="s">
        <v>6857</v>
      </c>
      <c r="B332" t="s">
        <v>6858</v>
      </c>
      <c r="D332" t="s">
        <v>65</v>
      </c>
      <c r="E332">
        <v>0</v>
      </c>
    </row>
    <row r="333" spans="1:5">
      <c r="A333" t="s">
        <v>6859</v>
      </c>
      <c r="B333" t="s">
        <v>6860</v>
      </c>
      <c r="D333" t="s">
        <v>67</v>
      </c>
      <c r="E333">
        <v>0</v>
      </c>
    </row>
    <row r="334" spans="1:5">
      <c r="A334" t="s">
        <v>6861</v>
      </c>
      <c r="B334" t="s">
        <v>6862</v>
      </c>
      <c r="D334" t="s">
        <v>80</v>
      </c>
      <c r="E334">
        <v>0</v>
      </c>
    </row>
    <row r="335" spans="1:5">
      <c r="A335" t="s">
        <v>6863</v>
      </c>
      <c r="B335" t="s">
        <v>6864</v>
      </c>
      <c r="D335" t="s">
        <v>82</v>
      </c>
      <c r="E335">
        <v>0</v>
      </c>
    </row>
    <row r="336" spans="1:5">
      <c r="A336" t="s">
        <v>6865</v>
      </c>
      <c r="B336" t="s">
        <v>6866</v>
      </c>
      <c r="D336" t="s">
        <v>6867</v>
      </c>
      <c r="E336">
        <v>0</v>
      </c>
    </row>
    <row r="337" spans="1:5">
      <c r="A337" t="s">
        <v>6868</v>
      </c>
      <c r="B337" t="s">
        <v>6869</v>
      </c>
      <c r="D337" t="s">
        <v>57</v>
      </c>
      <c r="E337">
        <v>0</v>
      </c>
    </row>
    <row r="338" spans="1:5">
      <c r="A338" t="s">
        <v>6870</v>
      </c>
      <c r="B338" t="s">
        <v>6871</v>
      </c>
      <c r="D338" t="s">
        <v>6872</v>
      </c>
      <c r="E338">
        <v>-3</v>
      </c>
    </row>
    <row r="339" spans="1:5">
      <c r="A339" t="s">
        <v>6873</v>
      </c>
      <c r="B339" t="s">
        <v>6874</v>
      </c>
      <c r="D339" t="s">
        <v>6601</v>
      </c>
      <c r="E339">
        <v>-1</v>
      </c>
    </row>
    <row r="340" spans="1:5">
      <c r="A340" t="s">
        <v>6875</v>
      </c>
      <c r="B340" t="s">
        <v>6876</v>
      </c>
      <c r="D340" t="s">
        <v>6877</v>
      </c>
      <c r="E340">
        <v>-3</v>
      </c>
    </row>
    <row r="341" spans="1:5">
      <c r="A341" t="s">
        <v>6878</v>
      </c>
      <c r="B341" t="s">
        <v>6879</v>
      </c>
      <c r="D341" t="s">
        <v>6880</v>
      </c>
      <c r="E341">
        <v>0</v>
      </c>
    </row>
    <row r="342" spans="1:5">
      <c r="A342" t="s">
        <v>6881</v>
      </c>
      <c r="B342" t="s">
        <v>6882</v>
      </c>
      <c r="D342" t="s">
        <v>6883</v>
      </c>
      <c r="E342">
        <v>-1</v>
      </c>
    </row>
    <row r="343" spans="1:5">
      <c r="A343" t="s">
        <v>6884</v>
      </c>
      <c r="B343" t="s">
        <v>6885</v>
      </c>
      <c r="D343" t="s">
        <v>48</v>
      </c>
      <c r="E343">
        <v>0</v>
      </c>
    </row>
    <row r="344" spans="1:5">
      <c r="A344" t="s">
        <v>6886</v>
      </c>
      <c r="B344" t="s">
        <v>6887</v>
      </c>
      <c r="D344" t="s">
        <v>6180</v>
      </c>
      <c r="E344">
        <v>-1</v>
      </c>
    </row>
    <row r="345" spans="1:5">
      <c r="A345" t="s">
        <v>6888</v>
      </c>
      <c r="B345" t="s">
        <v>6889</v>
      </c>
      <c r="D345" t="s">
        <v>6890</v>
      </c>
      <c r="E345">
        <v>0</v>
      </c>
    </row>
    <row r="346" spans="1:5">
      <c r="A346" t="s">
        <v>6891</v>
      </c>
      <c r="B346" t="s">
        <v>6892</v>
      </c>
      <c r="D346" t="s">
        <v>86</v>
      </c>
      <c r="E346">
        <v>0</v>
      </c>
    </row>
    <row r="347" spans="1:5">
      <c r="A347" t="s">
        <v>6893</v>
      </c>
      <c r="B347" t="s">
        <v>6894</v>
      </c>
      <c r="D347" t="s">
        <v>6895</v>
      </c>
      <c r="E347">
        <v>-2</v>
      </c>
    </row>
    <row r="348" spans="1:5">
      <c r="A348" t="s">
        <v>6896</v>
      </c>
      <c r="B348" t="s">
        <v>6897</v>
      </c>
      <c r="D348" t="s">
        <v>6898</v>
      </c>
      <c r="E348">
        <v>-2</v>
      </c>
    </row>
    <row r="349" spans="1:5">
      <c r="A349" t="s">
        <v>6899</v>
      </c>
      <c r="B349" t="s">
        <v>6900</v>
      </c>
      <c r="D349" t="s">
        <v>6901</v>
      </c>
      <c r="E349">
        <v>-2</v>
      </c>
    </row>
    <row r="350" spans="1:5">
      <c r="A350" t="s">
        <v>6902</v>
      </c>
      <c r="B350" t="s">
        <v>6903</v>
      </c>
      <c r="D350" t="s">
        <v>6904</v>
      </c>
      <c r="E350">
        <v>0</v>
      </c>
    </row>
    <row r="351" spans="1:5">
      <c r="A351" t="s">
        <v>6905</v>
      </c>
      <c r="B351" t="s">
        <v>6906</v>
      </c>
      <c r="D351" t="s">
        <v>6907</v>
      </c>
      <c r="E351">
        <v>-2</v>
      </c>
    </row>
    <row r="352" spans="1:5">
      <c r="A352" t="s">
        <v>6908</v>
      </c>
      <c r="B352" t="s">
        <v>6909</v>
      </c>
      <c r="D352" t="s">
        <v>6910</v>
      </c>
      <c r="E352">
        <v>0</v>
      </c>
    </row>
    <row r="353" spans="1:5">
      <c r="A353" t="s">
        <v>6911</v>
      </c>
      <c r="B353" t="s">
        <v>6912</v>
      </c>
      <c r="D353" t="s">
        <v>6904</v>
      </c>
      <c r="E353">
        <v>0</v>
      </c>
    </row>
    <row r="354" spans="1:5">
      <c r="A354" t="s">
        <v>6913</v>
      </c>
      <c r="B354" t="s">
        <v>6914</v>
      </c>
      <c r="D354" t="s">
        <v>6910</v>
      </c>
      <c r="E354">
        <v>0</v>
      </c>
    </row>
    <row r="355" spans="1:5">
      <c r="A355" t="s">
        <v>6915</v>
      </c>
      <c r="B355" t="s">
        <v>6916</v>
      </c>
      <c r="D355" t="s">
        <v>6917</v>
      </c>
      <c r="E355">
        <v>-1</v>
      </c>
    </row>
    <row r="356" spans="1:5">
      <c r="A356" t="s">
        <v>6918</v>
      </c>
      <c r="B356" t="s">
        <v>6919</v>
      </c>
      <c r="D356" t="s">
        <v>6920</v>
      </c>
      <c r="E356">
        <v>-1</v>
      </c>
    </row>
    <row r="357" spans="1:5">
      <c r="A357" t="s">
        <v>6921</v>
      </c>
      <c r="B357" t="s">
        <v>6922</v>
      </c>
      <c r="D357" t="s">
        <v>51</v>
      </c>
      <c r="E357">
        <v>1</v>
      </c>
    </row>
    <row r="358" spans="1:5">
      <c r="A358" t="s">
        <v>6923</v>
      </c>
      <c r="B358" t="s">
        <v>6924</v>
      </c>
      <c r="D358" t="s">
        <v>6925</v>
      </c>
      <c r="E358">
        <v>0</v>
      </c>
    </row>
    <row r="359" spans="1:5">
      <c r="A359" t="s">
        <v>6926</v>
      </c>
      <c r="B359" t="s">
        <v>6927</v>
      </c>
      <c r="D359" t="s">
        <v>6821</v>
      </c>
      <c r="E359">
        <v>0</v>
      </c>
    </row>
    <row r="360" spans="1:5">
      <c r="A360" t="s">
        <v>6928</v>
      </c>
      <c r="B360" t="s">
        <v>6929</v>
      </c>
      <c r="D360" t="s">
        <v>6930</v>
      </c>
      <c r="E360">
        <v>2</v>
      </c>
    </row>
    <row r="361" spans="1:5">
      <c r="A361" t="s">
        <v>6931</v>
      </c>
      <c r="B361" t="s">
        <v>6932</v>
      </c>
      <c r="D361" t="s">
        <v>6880</v>
      </c>
      <c r="E361">
        <v>0</v>
      </c>
    </row>
    <row r="362" spans="1:5">
      <c r="A362" t="s">
        <v>6933</v>
      </c>
      <c r="B362" t="s">
        <v>6934</v>
      </c>
      <c r="D362" t="s">
        <v>6935</v>
      </c>
      <c r="E362">
        <v>-2</v>
      </c>
    </row>
    <row r="363" spans="1:5">
      <c r="A363" t="s">
        <v>6936</v>
      </c>
      <c r="B363" t="s">
        <v>6937</v>
      </c>
      <c r="D363" t="s">
        <v>53</v>
      </c>
      <c r="E363">
        <v>0</v>
      </c>
    </row>
    <row r="364" spans="1:5">
      <c r="A364" t="s">
        <v>6938</v>
      </c>
      <c r="B364" t="s">
        <v>6937</v>
      </c>
      <c r="D364" t="s">
        <v>53</v>
      </c>
      <c r="E364">
        <v>0</v>
      </c>
    </row>
    <row r="365" spans="1:5">
      <c r="A365" t="s">
        <v>6939</v>
      </c>
      <c r="B365" t="s">
        <v>6665</v>
      </c>
      <c r="D365" t="s">
        <v>55</v>
      </c>
      <c r="E365">
        <v>-1</v>
      </c>
    </row>
    <row r="366" spans="1:5">
      <c r="A366" t="s">
        <v>6940</v>
      </c>
      <c r="B366" t="s">
        <v>6151</v>
      </c>
      <c r="D366" t="s">
        <v>132</v>
      </c>
      <c r="E366">
        <v>1</v>
      </c>
    </row>
    <row r="367" spans="1:5">
      <c r="A367" t="s">
        <v>6941</v>
      </c>
      <c r="B367" t="s">
        <v>6937</v>
      </c>
      <c r="D367" t="s">
        <v>53</v>
      </c>
      <c r="E367">
        <v>0</v>
      </c>
    </row>
    <row r="368" spans="1:5">
      <c r="A368" t="s">
        <v>6942</v>
      </c>
      <c r="B368" t="s">
        <v>6943</v>
      </c>
      <c r="D368" t="s">
        <v>6944</v>
      </c>
      <c r="E368">
        <v>-3</v>
      </c>
    </row>
    <row r="369" spans="1:5">
      <c r="A369" t="s">
        <v>6945</v>
      </c>
      <c r="B369" t="s">
        <v>6943</v>
      </c>
      <c r="D369" t="s">
        <v>6944</v>
      </c>
      <c r="E369">
        <v>-3</v>
      </c>
    </row>
    <row r="370" spans="1:5">
      <c r="A370" t="s">
        <v>6946</v>
      </c>
      <c r="B370" t="s">
        <v>6943</v>
      </c>
      <c r="D370" t="s">
        <v>6944</v>
      </c>
      <c r="E370">
        <v>-3</v>
      </c>
    </row>
    <row r="371" spans="1:5">
      <c r="A371" t="s">
        <v>6947</v>
      </c>
      <c r="B371" t="s">
        <v>6948</v>
      </c>
      <c r="D371" t="s">
        <v>6949</v>
      </c>
      <c r="E371">
        <v>-3</v>
      </c>
    </row>
    <row r="372" spans="1:5">
      <c r="A372" t="s">
        <v>6950</v>
      </c>
      <c r="B372" t="s">
        <v>6948</v>
      </c>
      <c r="D372" t="s">
        <v>6949</v>
      </c>
      <c r="E372">
        <v>-3</v>
      </c>
    </row>
    <row r="373" spans="1:5">
      <c r="A373" t="s">
        <v>6951</v>
      </c>
      <c r="B373" t="s">
        <v>6948</v>
      </c>
      <c r="D373" t="s">
        <v>6949</v>
      </c>
      <c r="E373">
        <v>-3</v>
      </c>
    </row>
    <row r="374" spans="1:5">
      <c r="A374" t="s">
        <v>6952</v>
      </c>
      <c r="B374" t="s">
        <v>6953</v>
      </c>
      <c r="D374" t="s">
        <v>6954</v>
      </c>
      <c r="E374">
        <v>-2</v>
      </c>
    </row>
    <row r="375" spans="1:5">
      <c r="A375" t="s">
        <v>6955</v>
      </c>
      <c r="B375" t="s">
        <v>6956</v>
      </c>
      <c r="D375" t="s">
        <v>6957</v>
      </c>
      <c r="E375">
        <v>-2</v>
      </c>
    </row>
    <row r="376" spans="1:5">
      <c r="A376" t="s">
        <v>6958</v>
      </c>
      <c r="B376" t="s">
        <v>6959</v>
      </c>
      <c r="D376" t="s">
        <v>6960</v>
      </c>
      <c r="E376">
        <v>-2</v>
      </c>
    </row>
    <row r="377" spans="1:5">
      <c r="A377" t="s">
        <v>6961</v>
      </c>
      <c r="B377" t="s">
        <v>6962</v>
      </c>
      <c r="D377" t="s">
        <v>6963</v>
      </c>
      <c r="E377">
        <v>0</v>
      </c>
    </row>
    <row r="378" spans="1:5">
      <c r="A378" t="s">
        <v>6964</v>
      </c>
      <c r="B378" t="s">
        <v>6965</v>
      </c>
      <c r="D378" t="s">
        <v>6966</v>
      </c>
      <c r="E378">
        <v>-2</v>
      </c>
    </row>
    <row r="379" spans="1:5">
      <c r="A379" t="s">
        <v>6967</v>
      </c>
      <c r="B379" t="s">
        <v>6968</v>
      </c>
      <c r="D379" t="s">
        <v>186</v>
      </c>
      <c r="E379">
        <v>0</v>
      </c>
    </row>
    <row r="380" spans="1:5">
      <c r="A380" t="s">
        <v>6969</v>
      </c>
      <c r="B380" t="s">
        <v>6970</v>
      </c>
      <c r="D380" t="s">
        <v>6971</v>
      </c>
      <c r="E380">
        <v>-2</v>
      </c>
    </row>
    <row r="381" spans="1:5">
      <c r="A381" t="s">
        <v>6972</v>
      </c>
      <c r="B381" t="s">
        <v>6665</v>
      </c>
      <c r="D381" t="s">
        <v>55</v>
      </c>
      <c r="E381">
        <v>-1</v>
      </c>
    </row>
    <row r="382" spans="1:5">
      <c r="A382" t="s">
        <v>6973</v>
      </c>
      <c r="B382" t="s">
        <v>6974</v>
      </c>
      <c r="D382" t="s">
        <v>6821</v>
      </c>
      <c r="E382">
        <v>0</v>
      </c>
    </row>
    <row r="383" spans="1:5">
      <c r="A383" t="s">
        <v>6975</v>
      </c>
      <c r="B383" t="s">
        <v>6976</v>
      </c>
      <c r="D383" t="s">
        <v>6977</v>
      </c>
      <c r="E383">
        <v>0</v>
      </c>
    </row>
    <row r="384" spans="1:5">
      <c r="A384" t="s">
        <v>6978</v>
      </c>
      <c r="B384" t="s">
        <v>403</v>
      </c>
      <c r="D384" t="s">
        <v>194</v>
      </c>
      <c r="E384">
        <v>-1</v>
      </c>
    </row>
    <row r="385" spans="1:5">
      <c r="A385" t="s">
        <v>6979</v>
      </c>
      <c r="B385" t="s">
        <v>6980</v>
      </c>
      <c r="D385" t="s">
        <v>6981</v>
      </c>
      <c r="E385">
        <v>-2</v>
      </c>
    </row>
    <row r="386" spans="1:5">
      <c r="A386" t="s">
        <v>6982</v>
      </c>
      <c r="B386" t="s">
        <v>6983</v>
      </c>
      <c r="D386" t="s">
        <v>6984</v>
      </c>
      <c r="E386">
        <v>-1</v>
      </c>
    </row>
    <row r="387" spans="1:5">
      <c r="A387" t="s">
        <v>6985</v>
      </c>
      <c r="B387" t="s">
        <v>6986</v>
      </c>
      <c r="D387" t="s">
        <v>80</v>
      </c>
      <c r="E387">
        <v>0</v>
      </c>
    </row>
    <row r="388" spans="1:5">
      <c r="A388" t="s">
        <v>6987</v>
      </c>
      <c r="B388" t="s">
        <v>6988</v>
      </c>
      <c r="D388" t="s">
        <v>6989</v>
      </c>
      <c r="E388">
        <v>-4</v>
      </c>
    </row>
    <row r="389" spans="1:5">
      <c r="A389" t="s">
        <v>6990</v>
      </c>
      <c r="B389" t="s">
        <v>6991</v>
      </c>
      <c r="D389" t="s">
        <v>6992</v>
      </c>
      <c r="E389">
        <v>-6</v>
      </c>
    </row>
    <row r="390" spans="1:5">
      <c r="A390" t="s">
        <v>6993</v>
      </c>
      <c r="B390" t="s">
        <v>6994</v>
      </c>
      <c r="D390" t="s">
        <v>6995</v>
      </c>
      <c r="E390">
        <v>-1</v>
      </c>
    </row>
    <row r="391" spans="1:5">
      <c r="A391" t="s">
        <v>6996</v>
      </c>
      <c r="B391" t="s">
        <v>406</v>
      </c>
      <c r="D391" t="s">
        <v>277</v>
      </c>
      <c r="E391">
        <v>-1</v>
      </c>
    </row>
    <row r="392" spans="1:5">
      <c r="A392" t="s">
        <v>6997</v>
      </c>
      <c r="B392" t="s">
        <v>6998</v>
      </c>
      <c r="D392" t="s">
        <v>6789</v>
      </c>
      <c r="E392">
        <v>0</v>
      </c>
    </row>
    <row r="393" spans="1:5">
      <c r="A393" t="s">
        <v>6999</v>
      </c>
      <c r="B393" t="s">
        <v>6998</v>
      </c>
      <c r="D393" t="s">
        <v>6789</v>
      </c>
      <c r="E393">
        <v>0</v>
      </c>
    </row>
    <row r="394" spans="1:5">
      <c r="A394" t="s">
        <v>7000</v>
      </c>
      <c r="B394" t="s">
        <v>6998</v>
      </c>
      <c r="D394" t="s">
        <v>6789</v>
      </c>
      <c r="E394">
        <v>0</v>
      </c>
    </row>
    <row r="395" spans="1:5">
      <c r="A395" t="s">
        <v>7001</v>
      </c>
      <c r="B395" t="s">
        <v>6456</v>
      </c>
      <c r="D395" t="s">
        <v>6457</v>
      </c>
      <c r="E395">
        <v>-1</v>
      </c>
    </row>
    <row r="396" spans="1:5">
      <c r="A396" t="s">
        <v>7002</v>
      </c>
      <c r="B396" t="s">
        <v>409</v>
      </c>
      <c r="D396" t="s">
        <v>389</v>
      </c>
      <c r="E396">
        <v>0</v>
      </c>
    </row>
    <row r="397" spans="1:5">
      <c r="A397" t="s">
        <v>7003</v>
      </c>
      <c r="B397" t="s">
        <v>7004</v>
      </c>
      <c r="D397" t="s">
        <v>182</v>
      </c>
      <c r="E397">
        <v>-1</v>
      </c>
    </row>
    <row r="398" spans="1:5">
      <c r="A398" t="s">
        <v>7005</v>
      </c>
      <c r="B398" t="s">
        <v>408</v>
      </c>
      <c r="D398" t="s">
        <v>280</v>
      </c>
      <c r="E398">
        <v>-4</v>
      </c>
    </row>
    <row r="399" spans="1:5">
      <c r="A399" t="s">
        <v>7006</v>
      </c>
      <c r="B399" t="s">
        <v>7007</v>
      </c>
      <c r="D399" t="s">
        <v>136</v>
      </c>
      <c r="E399">
        <v>2</v>
      </c>
    </row>
    <row r="400" spans="1:5">
      <c r="A400" t="s">
        <v>7008</v>
      </c>
      <c r="B400" t="s">
        <v>7009</v>
      </c>
      <c r="D400" t="s">
        <v>150</v>
      </c>
      <c r="E400">
        <v>-1</v>
      </c>
    </row>
    <row r="401" spans="1:5">
      <c r="A401" t="s">
        <v>7010</v>
      </c>
      <c r="B401" t="s">
        <v>7011</v>
      </c>
      <c r="D401" t="s">
        <v>264</v>
      </c>
      <c r="E401">
        <v>-2</v>
      </c>
    </row>
    <row r="402" spans="1:5">
      <c r="A402" t="s">
        <v>7012</v>
      </c>
      <c r="B402" t="s">
        <v>7013</v>
      </c>
      <c r="D402" t="s">
        <v>125</v>
      </c>
      <c r="E402">
        <v>-2</v>
      </c>
    </row>
    <row r="403" spans="1:5">
      <c r="A403" t="s">
        <v>7014</v>
      </c>
      <c r="B403" t="s">
        <v>7015</v>
      </c>
      <c r="D403" t="s">
        <v>126</v>
      </c>
      <c r="E403">
        <v>-2</v>
      </c>
    </row>
    <row r="404" spans="1:5">
      <c r="A404" t="s">
        <v>7016</v>
      </c>
      <c r="B404" t="s">
        <v>7017</v>
      </c>
      <c r="D404" t="s">
        <v>265</v>
      </c>
      <c r="E404">
        <v>-2</v>
      </c>
    </row>
    <row r="405" spans="1:5">
      <c r="A405" t="s">
        <v>7018</v>
      </c>
      <c r="B405" t="s">
        <v>7019</v>
      </c>
      <c r="D405" t="s">
        <v>127</v>
      </c>
      <c r="E405">
        <v>-2</v>
      </c>
    </row>
    <row r="406" spans="1:5">
      <c r="A406" t="s">
        <v>7020</v>
      </c>
      <c r="B406" t="s">
        <v>7021</v>
      </c>
      <c r="D406" t="s">
        <v>146</v>
      </c>
      <c r="E406">
        <v>2</v>
      </c>
    </row>
    <row r="407" spans="1:5">
      <c r="A407" t="s">
        <v>7022</v>
      </c>
      <c r="B407" t="s">
        <v>7023</v>
      </c>
      <c r="D407" t="s">
        <v>284</v>
      </c>
      <c r="E407">
        <v>-1</v>
      </c>
    </row>
    <row r="408" spans="1:5">
      <c r="A408" t="s">
        <v>7024</v>
      </c>
      <c r="B408" t="s">
        <v>7025</v>
      </c>
      <c r="D408" t="s">
        <v>100</v>
      </c>
      <c r="E408">
        <v>-4</v>
      </c>
    </row>
    <row r="409" spans="1:5">
      <c r="A409" t="s">
        <v>7026</v>
      </c>
      <c r="B409" t="s">
        <v>7027</v>
      </c>
      <c r="D409" t="s">
        <v>141</v>
      </c>
      <c r="E409">
        <v>2</v>
      </c>
    </row>
    <row r="410" spans="1:5">
      <c r="A410" t="s">
        <v>7028</v>
      </c>
      <c r="B410" t="s">
        <v>7029</v>
      </c>
      <c r="D410" t="s">
        <v>89</v>
      </c>
      <c r="E410">
        <v>-4</v>
      </c>
    </row>
    <row r="411" spans="1:5">
      <c r="A411" t="s">
        <v>7030</v>
      </c>
      <c r="B411" t="s">
        <v>7031</v>
      </c>
      <c r="D411" t="s">
        <v>93</v>
      </c>
      <c r="E411">
        <v>-4</v>
      </c>
    </row>
    <row r="412" spans="1:5">
      <c r="A412" t="s">
        <v>7032</v>
      </c>
      <c r="B412" t="s">
        <v>7033</v>
      </c>
      <c r="D412" t="s">
        <v>95</v>
      </c>
      <c r="E412">
        <v>-4</v>
      </c>
    </row>
    <row r="413" spans="1:5">
      <c r="A413" t="s">
        <v>7034</v>
      </c>
      <c r="B413" t="s">
        <v>7035</v>
      </c>
      <c r="D413" t="s">
        <v>97</v>
      </c>
      <c r="E413">
        <v>-4</v>
      </c>
    </row>
    <row r="414" spans="1:5">
      <c r="A414" t="s">
        <v>7036</v>
      </c>
      <c r="B414" t="s">
        <v>7037</v>
      </c>
      <c r="D414" t="s">
        <v>138</v>
      </c>
      <c r="E414">
        <v>2</v>
      </c>
    </row>
    <row r="415" spans="1:5">
      <c r="A415" t="s">
        <v>7038</v>
      </c>
      <c r="B415" t="s">
        <v>7039</v>
      </c>
      <c r="D415" t="s">
        <v>138</v>
      </c>
      <c r="E415">
        <v>3</v>
      </c>
    </row>
    <row r="416" spans="1:5">
      <c r="A416" t="s">
        <v>7040</v>
      </c>
      <c r="B416" t="s">
        <v>401</v>
      </c>
      <c r="D416" t="s">
        <v>190</v>
      </c>
      <c r="E416">
        <v>-2</v>
      </c>
    </row>
    <row r="417" spans="1:5">
      <c r="A417" t="s">
        <v>7041</v>
      </c>
      <c r="B417" t="s">
        <v>7042</v>
      </c>
      <c r="D417" t="s">
        <v>67</v>
      </c>
      <c r="E417">
        <v>0</v>
      </c>
    </row>
    <row r="418" spans="1:5">
      <c r="A418" t="s">
        <v>7043</v>
      </c>
      <c r="B418" t="s">
        <v>7044</v>
      </c>
      <c r="D418" t="s">
        <v>130</v>
      </c>
      <c r="E418">
        <v>1</v>
      </c>
    </row>
    <row r="419" spans="1:5">
      <c r="A419" t="s">
        <v>7045</v>
      </c>
      <c r="B419" t="s">
        <v>407</v>
      </c>
      <c r="D419" t="s">
        <v>278</v>
      </c>
      <c r="E419">
        <v>1</v>
      </c>
    </row>
    <row r="420" spans="1:5">
      <c r="A420" t="s">
        <v>7046</v>
      </c>
      <c r="B420" t="s">
        <v>7047</v>
      </c>
      <c r="D420" t="s">
        <v>70</v>
      </c>
      <c r="E420">
        <v>1</v>
      </c>
    </row>
    <row r="421" spans="1:5">
      <c r="A421" t="s">
        <v>7048</v>
      </c>
      <c r="B421" t="s">
        <v>7049</v>
      </c>
      <c r="D421" t="s">
        <v>72</v>
      </c>
      <c r="E421">
        <v>0</v>
      </c>
    </row>
    <row r="422" spans="1:5">
      <c r="A422" t="s">
        <v>7050</v>
      </c>
      <c r="B422" t="s">
        <v>7051</v>
      </c>
      <c r="D422" t="s">
        <v>134</v>
      </c>
      <c r="E422">
        <v>2</v>
      </c>
    </row>
    <row r="423" spans="1:5">
      <c r="A423" t="s">
        <v>7052</v>
      </c>
      <c r="B423" t="s">
        <v>7053</v>
      </c>
      <c r="D423" t="s">
        <v>180</v>
      </c>
      <c r="E423">
        <v>-2</v>
      </c>
    </row>
    <row r="424" spans="1:5">
      <c r="A424" t="s">
        <v>7054</v>
      </c>
      <c r="B424" t="s">
        <v>7055</v>
      </c>
      <c r="D424" t="s">
        <v>143</v>
      </c>
      <c r="E424">
        <v>2</v>
      </c>
    </row>
    <row r="425" spans="1:5">
      <c r="A425" t="s">
        <v>7056</v>
      </c>
      <c r="B425" t="s">
        <v>405</v>
      </c>
      <c r="D425" t="s">
        <v>276</v>
      </c>
      <c r="E425">
        <v>-2</v>
      </c>
    </row>
    <row r="426" spans="1:5">
      <c r="A426" t="s">
        <v>7057</v>
      </c>
      <c r="B426" t="s">
        <v>7058</v>
      </c>
      <c r="D426" t="s">
        <v>111</v>
      </c>
      <c r="E426">
        <v>-4</v>
      </c>
    </row>
    <row r="427" spans="1:5">
      <c r="A427" t="s">
        <v>7059</v>
      </c>
      <c r="B427" t="s">
        <v>7060</v>
      </c>
      <c r="D427" t="s">
        <v>115</v>
      </c>
      <c r="E427">
        <v>-4</v>
      </c>
    </row>
    <row r="428" spans="1:5">
      <c r="A428" t="s">
        <v>7061</v>
      </c>
      <c r="B428" t="s">
        <v>7062</v>
      </c>
      <c r="D428" t="s">
        <v>109</v>
      </c>
      <c r="E428">
        <v>-4</v>
      </c>
    </row>
    <row r="429" spans="1:5">
      <c r="A429" t="s">
        <v>7063</v>
      </c>
      <c r="B429" t="s">
        <v>7064</v>
      </c>
      <c r="D429" t="s">
        <v>113</v>
      </c>
      <c r="E429">
        <v>-4</v>
      </c>
    </row>
    <row r="430" spans="1:5">
      <c r="A430" t="s">
        <v>7065</v>
      </c>
      <c r="B430" t="s">
        <v>7066</v>
      </c>
      <c r="D430" t="s">
        <v>117</v>
      </c>
      <c r="E430">
        <v>-6</v>
      </c>
    </row>
    <row r="431" spans="1:5">
      <c r="A431" t="s">
        <v>7067</v>
      </c>
      <c r="B431" t="s">
        <v>7068</v>
      </c>
      <c r="D431" t="s">
        <v>273</v>
      </c>
      <c r="E431">
        <v>1</v>
      </c>
    </row>
    <row r="432" spans="1:5">
      <c r="A432" t="s">
        <v>7069</v>
      </c>
      <c r="B432" t="s">
        <v>7070</v>
      </c>
      <c r="D432" t="s">
        <v>271</v>
      </c>
      <c r="E432">
        <v>2</v>
      </c>
    </row>
    <row r="433" spans="1:5">
      <c r="A433" t="s">
        <v>7071</v>
      </c>
      <c r="B433" t="s">
        <v>7072</v>
      </c>
      <c r="D433" t="s">
        <v>260</v>
      </c>
      <c r="E433">
        <v>0</v>
      </c>
    </row>
    <row r="434" spans="1:5">
      <c r="A434" t="s">
        <v>7073</v>
      </c>
      <c r="B434" t="s">
        <v>6094</v>
      </c>
      <c r="D434" t="s">
        <v>119</v>
      </c>
      <c r="E434">
        <v>0</v>
      </c>
    </row>
    <row r="435" spans="1:5">
      <c r="A435" t="s">
        <v>7074</v>
      </c>
      <c r="B435" t="s">
        <v>6099</v>
      </c>
      <c r="D435" t="s">
        <v>120</v>
      </c>
      <c r="E435">
        <v>0</v>
      </c>
    </row>
    <row r="436" spans="1:5">
      <c r="A436" t="s">
        <v>7075</v>
      </c>
      <c r="B436" t="s">
        <v>6104</v>
      </c>
      <c r="D436" t="s">
        <v>261</v>
      </c>
      <c r="E436">
        <v>0</v>
      </c>
    </row>
    <row r="437" spans="1:5">
      <c r="A437" t="s">
        <v>7076</v>
      </c>
      <c r="B437" t="s">
        <v>6109</v>
      </c>
      <c r="D437" t="s">
        <v>121</v>
      </c>
      <c r="E437">
        <v>0</v>
      </c>
    </row>
    <row r="438" spans="1:5">
      <c r="A438" t="s">
        <v>7077</v>
      </c>
      <c r="B438" t="s">
        <v>7078</v>
      </c>
      <c r="D438" t="s">
        <v>74</v>
      </c>
      <c r="E438">
        <v>0</v>
      </c>
    </row>
    <row r="439" spans="1:5">
      <c r="A439" t="s">
        <v>7079</v>
      </c>
      <c r="B439" t="s">
        <v>7080</v>
      </c>
      <c r="D439" t="s">
        <v>76</v>
      </c>
      <c r="E439">
        <v>0</v>
      </c>
    </row>
    <row r="440" spans="1:5">
      <c r="A440" t="s">
        <v>7081</v>
      </c>
      <c r="B440" t="s">
        <v>7082</v>
      </c>
      <c r="D440" t="s">
        <v>158</v>
      </c>
      <c r="E440">
        <v>2</v>
      </c>
    </row>
    <row r="441" spans="1:5">
      <c r="A441" t="s">
        <v>7083</v>
      </c>
      <c r="B441" t="s">
        <v>404</v>
      </c>
      <c r="D441" t="s">
        <v>203</v>
      </c>
      <c r="E441">
        <v>0</v>
      </c>
    </row>
    <row r="442" spans="1:5">
      <c r="A442" t="s">
        <v>7084</v>
      </c>
      <c r="B442" t="s">
        <v>7085</v>
      </c>
      <c r="D442" t="s">
        <v>78</v>
      </c>
      <c r="E442">
        <v>0</v>
      </c>
    </row>
    <row r="443" spans="1:5">
      <c r="A443" t="s">
        <v>7086</v>
      </c>
      <c r="B443" t="s">
        <v>402</v>
      </c>
      <c r="D443" t="s">
        <v>192</v>
      </c>
      <c r="E443">
        <v>-8</v>
      </c>
    </row>
    <row r="444" spans="1:5">
      <c r="A444" t="s">
        <v>7087</v>
      </c>
      <c r="B444" t="s">
        <v>7088</v>
      </c>
      <c r="D444" t="s">
        <v>152</v>
      </c>
      <c r="E444">
        <v>-2</v>
      </c>
    </row>
    <row r="445" spans="1:5">
      <c r="A445" t="s">
        <v>7089</v>
      </c>
      <c r="B445" t="s">
        <v>7090</v>
      </c>
      <c r="D445" t="s">
        <v>415</v>
      </c>
      <c r="E445">
        <v>3</v>
      </c>
    </row>
    <row r="446" spans="1:5">
      <c r="A446" t="s">
        <v>7091</v>
      </c>
      <c r="B446" t="s">
        <v>7092</v>
      </c>
      <c r="D446" t="s">
        <v>184</v>
      </c>
      <c r="E446">
        <v>-2</v>
      </c>
    </row>
    <row r="447" spans="1:5">
      <c r="A447" t="s">
        <v>7093</v>
      </c>
      <c r="B447" t="s">
        <v>7094</v>
      </c>
      <c r="D447" t="s">
        <v>84</v>
      </c>
      <c r="E447">
        <v>0</v>
      </c>
    </row>
    <row r="448" spans="1:5">
      <c r="A448" t="s">
        <v>7095</v>
      </c>
      <c r="B448" t="s">
        <v>7096</v>
      </c>
      <c r="D448" t="s">
        <v>421</v>
      </c>
      <c r="E448">
        <v>-2</v>
      </c>
    </row>
    <row r="449" spans="1:5">
      <c r="A449" t="s">
        <v>7097</v>
      </c>
      <c r="B449" t="s">
        <v>7098</v>
      </c>
      <c r="D449" t="s">
        <v>104</v>
      </c>
      <c r="E449">
        <v>-4</v>
      </c>
    </row>
    <row r="450" spans="1:5">
      <c r="A450" t="s">
        <v>7099</v>
      </c>
      <c r="B450" t="s">
        <v>7100</v>
      </c>
      <c r="D450" t="s">
        <v>86</v>
      </c>
      <c r="E450">
        <v>0</v>
      </c>
    </row>
    <row r="451" spans="1:5">
      <c r="A451" t="s">
        <v>7101</v>
      </c>
      <c r="B451" t="s">
        <v>7102</v>
      </c>
      <c r="D451" t="s">
        <v>148</v>
      </c>
      <c r="E451">
        <v>2</v>
      </c>
    </row>
    <row r="452" spans="1:5">
      <c r="A452" t="s">
        <v>7103</v>
      </c>
      <c r="B452" t="s">
        <v>7104</v>
      </c>
      <c r="D452" t="s">
        <v>7105</v>
      </c>
      <c r="E452">
        <v>-2</v>
      </c>
    </row>
    <row r="453" spans="1:5">
      <c r="A453" t="s">
        <v>7106</v>
      </c>
      <c r="B453" t="s">
        <v>7107</v>
      </c>
      <c r="D453" t="s">
        <v>7108</v>
      </c>
      <c r="E453">
        <v>0</v>
      </c>
    </row>
    <row r="454" spans="1:5">
      <c r="A454" t="s">
        <v>7109</v>
      </c>
      <c r="B454" t="s">
        <v>7110</v>
      </c>
      <c r="D454" t="s">
        <v>7111</v>
      </c>
      <c r="E454">
        <v>0</v>
      </c>
    </row>
    <row r="455" spans="1:5">
      <c r="A455" t="s">
        <v>7112</v>
      </c>
      <c r="B455" t="s">
        <v>7113</v>
      </c>
      <c r="D455" t="s">
        <v>7114</v>
      </c>
      <c r="E455">
        <v>-2</v>
      </c>
    </row>
    <row r="456" spans="1:5">
      <c r="A456" t="s">
        <v>7115</v>
      </c>
      <c r="B456" t="s">
        <v>7116</v>
      </c>
      <c r="D456" t="s">
        <v>7117</v>
      </c>
      <c r="E456">
        <v>0</v>
      </c>
    </row>
    <row r="457" spans="1:5">
      <c r="A457" t="s">
        <v>7118</v>
      </c>
      <c r="B457" t="s">
        <v>7119</v>
      </c>
      <c r="D457" t="s">
        <v>7120</v>
      </c>
      <c r="E457">
        <v>-2</v>
      </c>
    </row>
    <row r="458" spans="1:5">
      <c r="A458" t="s">
        <v>7121</v>
      </c>
      <c r="B458" t="s">
        <v>7122</v>
      </c>
      <c r="D458" t="s">
        <v>7123</v>
      </c>
      <c r="E458">
        <v>-2</v>
      </c>
    </row>
    <row r="459" spans="1:5">
      <c r="A459" t="s">
        <v>7124</v>
      </c>
      <c r="B459" t="s">
        <v>7125</v>
      </c>
      <c r="D459" t="s">
        <v>7126</v>
      </c>
      <c r="E459">
        <v>-4</v>
      </c>
    </row>
    <row r="460" spans="1:5">
      <c r="A460" t="s">
        <v>7127</v>
      </c>
      <c r="B460" t="s">
        <v>7128</v>
      </c>
      <c r="D460" t="s">
        <v>7129</v>
      </c>
      <c r="E460">
        <v>-4</v>
      </c>
    </row>
    <row r="461" spans="1:5">
      <c r="A461" t="s">
        <v>7130</v>
      </c>
      <c r="B461" t="s">
        <v>7131</v>
      </c>
      <c r="D461" t="s">
        <v>7132</v>
      </c>
      <c r="E461">
        <v>0</v>
      </c>
    </row>
    <row r="462" spans="1:5">
      <c r="A462" t="s">
        <v>7133</v>
      </c>
      <c r="B462" t="s">
        <v>7131</v>
      </c>
      <c r="D462" t="s">
        <v>7132</v>
      </c>
      <c r="E462">
        <v>0</v>
      </c>
    </row>
    <row r="463" spans="1:5">
      <c r="A463" t="s">
        <v>7134</v>
      </c>
      <c r="B463" t="s">
        <v>7131</v>
      </c>
      <c r="D463" t="s">
        <v>7132</v>
      </c>
      <c r="E463">
        <v>0</v>
      </c>
    </row>
    <row r="464" spans="1:5">
      <c r="A464" t="s">
        <v>7135</v>
      </c>
      <c r="B464" t="s">
        <v>7136</v>
      </c>
      <c r="D464" t="s">
        <v>274</v>
      </c>
      <c r="E464">
        <v>2</v>
      </c>
    </row>
    <row r="465" spans="1:5">
      <c r="A465" t="s">
        <v>7137</v>
      </c>
      <c r="B465" t="s">
        <v>7138</v>
      </c>
      <c r="D465" t="s">
        <v>7139</v>
      </c>
      <c r="E465">
        <v>-1</v>
      </c>
    </row>
    <row r="466" spans="1:5">
      <c r="A466" t="s">
        <v>7140</v>
      </c>
      <c r="B466" t="s">
        <v>7141</v>
      </c>
      <c r="D466" t="s">
        <v>7142</v>
      </c>
      <c r="E466">
        <v>2</v>
      </c>
    </row>
    <row r="467" spans="1:5">
      <c r="A467" t="s">
        <v>7143</v>
      </c>
      <c r="B467" t="s">
        <v>7144</v>
      </c>
      <c r="D467" t="s">
        <v>7145</v>
      </c>
      <c r="E467">
        <v>-1</v>
      </c>
    </row>
    <row r="468" spans="1:5">
      <c r="A468" t="s">
        <v>7146</v>
      </c>
      <c r="B468" t="s">
        <v>7147</v>
      </c>
      <c r="D468" t="s">
        <v>7148</v>
      </c>
      <c r="E468">
        <v>-1</v>
      </c>
    </row>
    <row r="469" spans="1:5">
      <c r="A469" t="s">
        <v>7149</v>
      </c>
      <c r="B469" t="s">
        <v>7147</v>
      </c>
      <c r="D469" t="s">
        <v>7148</v>
      </c>
      <c r="E469">
        <v>-1</v>
      </c>
    </row>
    <row r="470" spans="1:5">
      <c r="A470" t="s">
        <v>7150</v>
      </c>
      <c r="B470" t="s">
        <v>7147</v>
      </c>
      <c r="D470" t="s">
        <v>7148</v>
      </c>
      <c r="E470">
        <v>-1</v>
      </c>
    </row>
    <row r="471" spans="1:5">
      <c r="A471" t="s">
        <v>7151</v>
      </c>
      <c r="B471" t="s">
        <v>7007</v>
      </c>
      <c r="D471" t="s">
        <v>136</v>
      </c>
      <c r="E471">
        <v>2</v>
      </c>
    </row>
    <row r="472" spans="1:5">
      <c r="A472" t="s">
        <v>7152</v>
      </c>
      <c r="B472" t="s">
        <v>7007</v>
      </c>
      <c r="D472" t="s">
        <v>136</v>
      </c>
      <c r="E472">
        <v>2</v>
      </c>
    </row>
    <row r="473" spans="1:5">
      <c r="A473" t="s">
        <v>7153</v>
      </c>
      <c r="B473" t="s">
        <v>7068</v>
      </c>
      <c r="D473" t="s">
        <v>273</v>
      </c>
      <c r="E473">
        <v>1</v>
      </c>
    </row>
    <row r="474" spans="1:5">
      <c r="A474" t="s">
        <v>7154</v>
      </c>
      <c r="B474" t="s">
        <v>6427</v>
      </c>
      <c r="D474" t="s">
        <v>6428</v>
      </c>
      <c r="E474">
        <v>0</v>
      </c>
    </row>
    <row r="475" spans="1:5">
      <c r="A475" t="s">
        <v>7155</v>
      </c>
      <c r="B475" t="s">
        <v>6032</v>
      </c>
      <c r="D475" t="s">
        <v>6032</v>
      </c>
      <c r="E475">
        <v>0</v>
      </c>
    </row>
    <row r="476" spans="1:5">
      <c r="A476" t="s">
        <v>7156</v>
      </c>
      <c r="B476" t="s">
        <v>7157</v>
      </c>
      <c r="D476" t="s">
        <v>7158</v>
      </c>
      <c r="E476">
        <v>0</v>
      </c>
    </row>
    <row r="477" spans="1:5">
      <c r="A477" t="s">
        <v>7159</v>
      </c>
      <c r="B477" t="s">
        <v>7160</v>
      </c>
      <c r="D477" t="s">
        <v>7161</v>
      </c>
      <c r="E477">
        <v>-4</v>
      </c>
    </row>
    <row r="478" spans="1:5">
      <c r="A478" t="s">
        <v>7162</v>
      </c>
      <c r="B478" t="s">
        <v>7157</v>
      </c>
      <c r="D478" t="s">
        <v>7158</v>
      </c>
      <c r="E478">
        <v>0</v>
      </c>
    </row>
    <row r="479" spans="1:5">
      <c r="A479" t="s">
        <v>7163</v>
      </c>
      <c r="B479" t="s">
        <v>7157</v>
      </c>
      <c r="D479" t="s">
        <v>7158</v>
      </c>
      <c r="E479">
        <v>0</v>
      </c>
    </row>
    <row r="480" spans="1:5">
      <c r="A480" t="s">
        <v>7164</v>
      </c>
      <c r="B480" t="s">
        <v>7165</v>
      </c>
      <c r="D480" t="s">
        <v>7166</v>
      </c>
      <c r="E480">
        <v>-1</v>
      </c>
    </row>
    <row r="481" spans="1:5">
      <c r="A481" t="s">
        <v>7167</v>
      </c>
      <c r="B481" t="s">
        <v>7165</v>
      </c>
      <c r="D481" t="s">
        <v>7166</v>
      </c>
      <c r="E481">
        <v>-1</v>
      </c>
    </row>
    <row r="482" spans="1:5">
      <c r="A482" t="s">
        <v>7168</v>
      </c>
      <c r="B482" t="s">
        <v>7165</v>
      </c>
      <c r="D482" t="s">
        <v>7166</v>
      </c>
      <c r="E482">
        <v>-1</v>
      </c>
    </row>
    <row r="483" spans="1:5">
      <c r="A483" t="s">
        <v>7169</v>
      </c>
      <c r="B483" t="s">
        <v>7170</v>
      </c>
      <c r="D483" t="s">
        <v>7171</v>
      </c>
      <c r="E483">
        <v>-1</v>
      </c>
    </row>
    <row r="484" spans="1:5">
      <c r="A484" t="s">
        <v>7172</v>
      </c>
      <c r="B484" t="s">
        <v>7173</v>
      </c>
      <c r="D484" t="s">
        <v>7174</v>
      </c>
      <c r="E484">
        <v>0</v>
      </c>
    </row>
    <row r="485" spans="1:5">
      <c r="A485" t="s">
        <v>7175</v>
      </c>
      <c r="B485" t="s">
        <v>7176</v>
      </c>
      <c r="D485" t="s">
        <v>7177</v>
      </c>
      <c r="E485">
        <v>2</v>
      </c>
    </row>
    <row r="486" spans="1:5">
      <c r="A486" t="s">
        <v>7178</v>
      </c>
      <c r="B486" t="s">
        <v>7176</v>
      </c>
      <c r="D486" t="s">
        <v>7177</v>
      </c>
      <c r="E486">
        <v>2</v>
      </c>
    </row>
    <row r="487" spans="1:5">
      <c r="A487" t="s">
        <v>7179</v>
      </c>
      <c r="B487" t="s">
        <v>7044</v>
      </c>
      <c r="D487" t="s">
        <v>130</v>
      </c>
      <c r="E487">
        <v>1</v>
      </c>
    </row>
    <row r="488" spans="1:5">
      <c r="A488" t="s">
        <v>7180</v>
      </c>
      <c r="B488" t="s">
        <v>7176</v>
      </c>
      <c r="D488" t="s">
        <v>7177</v>
      </c>
      <c r="E488">
        <v>2</v>
      </c>
    </row>
    <row r="489" spans="1:5">
      <c r="A489" t="s">
        <v>7181</v>
      </c>
      <c r="B489" t="s">
        <v>7182</v>
      </c>
      <c r="D489" t="s">
        <v>7183</v>
      </c>
      <c r="E489">
        <v>1</v>
      </c>
    </row>
    <row r="490" spans="1:5">
      <c r="A490" t="s">
        <v>7184</v>
      </c>
      <c r="B490" t="s">
        <v>7185</v>
      </c>
      <c r="D490" t="s">
        <v>7186</v>
      </c>
      <c r="E490">
        <v>-1</v>
      </c>
    </row>
    <row r="491" spans="1:5">
      <c r="A491" t="s">
        <v>7187</v>
      </c>
      <c r="B491" t="s">
        <v>7188</v>
      </c>
      <c r="D491" t="s">
        <v>7189</v>
      </c>
      <c r="E491">
        <v>-2</v>
      </c>
    </row>
    <row r="492" spans="1:5">
      <c r="A492" t="s">
        <v>7190</v>
      </c>
      <c r="B492" t="s">
        <v>7191</v>
      </c>
      <c r="D492" t="s">
        <v>7192</v>
      </c>
      <c r="E492">
        <v>-4</v>
      </c>
    </row>
    <row r="493" spans="1:5">
      <c r="A493" t="s">
        <v>7193</v>
      </c>
      <c r="B493" t="s">
        <v>7194</v>
      </c>
      <c r="D493" t="s">
        <v>283</v>
      </c>
      <c r="E493">
        <v>0</v>
      </c>
    </row>
    <row r="494" spans="1:5">
      <c r="A494" t="s">
        <v>7195</v>
      </c>
      <c r="B494" t="s">
        <v>7196</v>
      </c>
      <c r="D494" t="s">
        <v>7197</v>
      </c>
      <c r="E494">
        <v>0</v>
      </c>
    </row>
    <row r="495" spans="1:5">
      <c r="A495" t="s">
        <v>7198</v>
      </c>
      <c r="B495" t="s">
        <v>7199</v>
      </c>
      <c r="D495" t="s">
        <v>7200</v>
      </c>
      <c r="E495">
        <v>-1</v>
      </c>
    </row>
    <row r="496" spans="1:5">
      <c r="A496" t="s">
        <v>7201</v>
      </c>
      <c r="B496" t="s">
        <v>6866</v>
      </c>
      <c r="D496" t="s">
        <v>6867</v>
      </c>
      <c r="E496">
        <v>0</v>
      </c>
    </row>
    <row r="497" spans="1:5">
      <c r="A497" t="s">
        <v>7202</v>
      </c>
      <c r="B497" t="s">
        <v>7203</v>
      </c>
      <c r="D497" t="s">
        <v>7204</v>
      </c>
      <c r="E497">
        <v>-5</v>
      </c>
    </row>
    <row r="498" spans="1:5">
      <c r="A498" t="s">
        <v>7205</v>
      </c>
      <c r="B498" t="s">
        <v>7206</v>
      </c>
      <c r="D498" t="s">
        <v>200</v>
      </c>
      <c r="E498">
        <v>-2</v>
      </c>
    </row>
    <row r="499" spans="1:5">
      <c r="A499" t="s">
        <v>7207</v>
      </c>
      <c r="B499" t="s">
        <v>7208</v>
      </c>
      <c r="D499" t="s">
        <v>7209</v>
      </c>
      <c r="E499">
        <v>-4</v>
      </c>
    </row>
    <row r="500" spans="1:5">
      <c r="A500" t="s">
        <v>7210</v>
      </c>
      <c r="B500" t="s">
        <v>7211</v>
      </c>
      <c r="D500" t="s">
        <v>7212</v>
      </c>
      <c r="E500">
        <v>-1</v>
      </c>
    </row>
    <row r="501" spans="1:5">
      <c r="A501" t="s">
        <v>7213</v>
      </c>
      <c r="B501" t="s">
        <v>7214</v>
      </c>
      <c r="D501" t="s">
        <v>7215</v>
      </c>
      <c r="E501">
        <v>-5</v>
      </c>
    </row>
    <row r="502" spans="1:5">
      <c r="A502" t="s">
        <v>7216</v>
      </c>
      <c r="B502" t="s">
        <v>7217</v>
      </c>
      <c r="D502" t="s">
        <v>7218</v>
      </c>
      <c r="E502">
        <v>-2</v>
      </c>
    </row>
    <row r="503" spans="1:5">
      <c r="A503" t="s">
        <v>7219</v>
      </c>
      <c r="B503" t="s">
        <v>7220</v>
      </c>
      <c r="D503" t="s">
        <v>7221</v>
      </c>
      <c r="E503">
        <v>-1</v>
      </c>
    </row>
    <row r="504" spans="1:5">
      <c r="A504" t="s">
        <v>7222</v>
      </c>
      <c r="B504" t="s">
        <v>6707</v>
      </c>
      <c r="D504" t="s">
        <v>6708</v>
      </c>
      <c r="E504">
        <v>-2</v>
      </c>
    </row>
    <row r="505" spans="1:5">
      <c r="A505" t="s">
        <v>7223</v>
      </c>
      <c r="B505" t="s">
        <v>7224</v>
      </c>
      <c r="D505" t="s">
        <v>262</v>
      </c>
      <c r="E505">
        <v>-1</v>
      </c>
    </row>
    <row r="506" spans="1:5">
      <c r="A506" t="s">
        <v>7225</v>
      </c>
      <c r="B506" t="s">
        <v>6713</v>
      </c>
      <c r="D506" t="s">
        <v>6714</v>
      </c>
      <c r="E506">
        <v>-2</v>
      </c>
    </row>
    <row r="507" spans="1:5">
      <c r="A507" t="s">
        <v>7226</v>
      </c>
      <c r="B507" t="s">
        <v>7227</v>
      </c>
      <c r="D507" t="s">
        <v>7228</v>
      </c>
      <c r="E507">
        <v>-2</v>
      </c>
    </row>
    <row r="508" spans="1:5">
      <c r="A508" t="s">
        <v>7229</v>
      </c>
      <c r="B508" t="s">
        <v>7230</v>
      </c>
      <c r="D508" t="s">
        <v>7231</v>
      </c>
      <c r="E508">
        <v>-1</v>
      </c>
    </row>
    <row r="509" spans="1:5">
      <c r="A509" t="s">
        <v>7232</v>
      </c>
      <c r="B509" t="s">
        <v>6719</v>
      </c>
      <c r="D509" t="s">
        <v>6720</v>
      </c>
      <c r="E509">
        <v>-2</v>
      </c>
    </row>
    <row r="510" spans="1:5">
      <c r="A510" t="s">
        <v>7233</v>
      </c>
      <c r="B510" t="s">
        <v>6065</v>
      </c>
      <c r="D510" t="s">
        <v>122</v>
      </c>
      <c r="E510">
        <v>-1</v>
      </c>
    </row>
    <row r="511" spans="1:5">
      <c r="A511" t="s">
        <v>7234</v>
      </c>
      <c r="B511" t="s">
        <v>6725</v>
      </c>
      <c r="D511" t="s">
        <v>6726</v>
      </c>
      <c r="E511">
        <v>-2</v>
      </c>
    </row>
    <row r="512" spans="1:5">
      <c r="A512" t="s">
        <v>7235</v>
      </c>
      <c r="B512" t="s">
        <v>6073</v>
      </c>
      <c r="D512" t="s">
        <v>123</v>
      </c>
      <c r="E512">
        <v>-1</v>
      </c>
    </row>
    <row r="513" spans="1:5">
      <c r="A513" t="s">
        <v>7236</v>
      </c>
      <c r="B513" t="s">
        <v>6731</v>
      </c>
      <c r="D513" t="s">
        <v>6732</v>
      </c>
      <c r="E513">
        <v>-2</v>
      </c>
    </row>
    <row r="514" spans="1:5">
      <c r="A514" t="s">
        <v>7237</v>
      </c>
      <c r="B514" t="s">
        <v>6081</v>
      </c>
      <c r="D514" t="s">
        <v>263</v>
      </c>
      <c r="E514">
        <v>-1</v>
      </c>
    </row>
    <row r="515" spans="1:5">
      <c r="A515" t="s">
        <v>7238</v>
      </c>
      <c r="B515" t="s">
        <v>6737</v>
      </c>
      <c r="D515" t="s">
        <v>6738</v>
      </c>
      <c r="E515">
        <v>-2</v>
      </c>
    </row>
    <row r="516" spans="1:5">
      <c r="A516" t="s">
        <v>7239</v>
      </c>
      <c r="B516" t="s">
        <v>6089</v>
      </c>
      <c r="D516" t="s">
        <v>124</v>
      </c>
      <c r="E516">
        <v>-1</v>
      </c>
    </row>
    <row r="517" spans="1:5">
      <c r="A517" t="s">
        <v>7240</v>
      </c>
      <c r="B517" t="s">
        <v>6743</v>
      </c>
      <c r="D517" t="s">
        <v>6744</v>
      </c>
      <c r="E517">
        <v>-2</v>
      </c>
    </row>
    <row r="518" spans="1:5">
      <c r="A518" t="s">
        <v>7241</v>
      </c>
      <c r="B518" t="s">
        <v>6829</v>
      </c>
      <c r="D518" t="s">
        <v>6830</v>
      </c>
      <c r="E518">
        <v>0</v>
      </c>
    </row>
    <row r="519" spans="1:5">
      <c r="A519" t="s">
        <v>7242</v>
      </c>
      <c r="B519" t="s">
        <v>7009</v>
      </c>
      <c r="D519" t="s">
        <v>150</v>
      </c>
      <c r="E519">
        <v>-1</v>
      </c>
    </row>
    <row r="520" spans="1:5">
      <c r="A520" t="s">
        <v>7243</v>
      </c>
      <c r="B520" t="s">
        <v>7009</v>
      </c>
      <c r="D520" t="s">
        <v>150</v>
      </c>
      <c r="E520">
        <v>-1</v>
      </c>
    </row>
    <row r="521" spans="1:5">
      <c r="A521" t="s">
        <v>7244</v>
      </c>
      <c r="B521" t="s">
        <v>6051</v>
      </c>
      <c r="D521" t="s">
        <v>6051</v>
      </c>
      <c r="E521">
        <v>0</v>
      </c>
    </row>
    <row r="522" spans="1:5">
      <c r="A522" t="s">
        <v>7245</v>
      </c>
      <c r="B522" t="s">
        <v>6051</v>
      </c>
      <c r="D522" t="s">
        <v>6051</v>
      </c>
      <c r="E522">
        <v>0</v>
      </c>
    </row>
    <row r="523" spans="1:5">
      <c r="A523" t="s">
        <v>7246</v>
      </c>
      <c r="B523" t="s">
        <v>7247</v>
      </c>
      <c r="D523" t="s">
        <v>7248</v>
      </c>
      <c r="E523">
        <v>0</v>
      </c>
    </row>
    <row r="524" spans="1:5">
      <c r="A524" t="s">
        <v>7249</v>
      </c>
      <c r="B524" t="s">
        <v>7250</v>
      </c>
      <c r="D524" t="s">
        <v>7251</v>
      </c>
      <c r="E524">
        <v>0</v>
      </c>
    </row>
    <row r="525" spans="1:5">
      <c r="A525" t="s">
        <v>7252</v>
      </c>
      <c r="B525" t="s">
        <v>7253</v>
      </c>
      <c r="D525" t="s">
        <v>7254</v>
      </c>
      <c r="E525">
        <v>-1</v>
      </c>
    </row>
    <row r="526" spans="1:5">
      <c r="A526" t="s">
        <v>7255</v>
      </c>
      <c r="B526" t="s">
        <v>7021</v>
      </c>
      <c r="D526" t="s">
        <v>146</v>
      </c>
      <c r="E526">
        <v>2</v>
      </c>
    </row>
    <row r="527" spans="1:5">
      <c r="A527" t="s">
        <v>7256</v>
      </c>
      <c r="B527" t="s">
        <v>7021</v>
      </c>
      <c r="D527" t="s">
        <v>146</v>
      </c>
      <c r="E527">
        <v>2</v>
      </c>
    </row>
    <row r="528" spans="1:5">
      <c r="A528" t="s">
        <v>7257</v>
      </c>
      <c r="B528" t="s">
        <v>7258</v>
      </c>
      <c r="D528" t="s">
        <v>7259</v>
      </c>
      <c r="E528">
        <v>-5</v>
      </c>
    </row>
    <row r="529" spans="1:5">
      <c r="A529" t="s">
        <v>7260</v>
      </c>
      <c r="B529" t="s">
        <v>7261</v>
      </c>
      <c r="D529" t="s">
        <v>7262</v>
      </c>
      <c r="E529">
        <v>-4</v>
      </c>
    </row>
    <row r="530" spans="1:5">
      <c r="A530" t="s">
        <v>7263</v>
      </c>
      <c r="B530" t="s">
        <v>7247</v>
      </c>
      <c r="D530" t="s">
        <v>7248</v>
      </c>
      <c r="E530">
        <v>0</v>
      </c>
    </row>
    <row r="531" spans="1:5">
      <c r="A531" t="s">
        <v>7264</v>
      </c>
      <c r="B531" t="s">
        <v>7247</v>
      </c>
      <c r="D531" t="s">
        <v>7248</v>
      </c>
      <c r="E531">
        <v>0</v>
      </c>
    </row>
    <row r="532" spans="1:5">
      <c r="A532" t="s">
        <v>7265</v>
      </c>
      <c r="B532" t="s">
        <v>7266</v>
      </c>
      <c r="D532" t="s">
        <v>7267</v>
      </c>
      <c r="E532">
        <v>-4</v>
      </c>
    </row>
    <row r="533" spans="1:5">
      <c r="A533" t="s">
        <v>7268</v>
      </c>
      <c r="B533" t="s">
        <v>7269</v>
      </c>
      <c r="D533" t="s">
        <v>7270</v>
      </c>
      <c r="E533">
        <v>-1</v>
      </c>
    </row>
    <row r="534" spans="1:5">
      <c r="A534" t="s">
        <v>7271</v>
      </c>
      <c r="B534" t="s">
        <v>7272</v>
      </c>
      <c r="D534" t="s">
        <v>7273</v>
      </c>
      <c r="E534">
        <v>-4</v>
      </c>
    </row>
    <row r="535" spans="1:5">
      <c r="A535" t="s">
        <v>7274</v>
      </c>
      <c r="B535" t="s">
        <v>7275</v>
      </c>
      <c r="D535" t="s">
        <v>7276</v>
      </c>
      <c r="E535">
        <v>-2</v>
      </c>
    </row>
    <row r="536" spans="1:5">
      <c r="A536" t="s">
        <v>7277</v>
      </c>
      <c r="B536" t="s">
        <v>7278</v>
      </c>
      <c r="D536" t="s">
        <v>7279</v>
      </c>
      <c r="E536">
        <v>0</v>
      </c>
    </row>
    <row r="537" spans="1:5">
      <c r="A537" t="s">
        <v>7280</v>
      </c>
      <c r="B537" t="s">
        <v>7281</v>
      </c>
      <c r="D537" t="s">
        <v>7282</v>
      </c>
      <c r="E537">
        <v>-3</v>
      </c>
    </row>
    <row r="538" spans="1:5">
      <c r="A538" t="s">
        <v>7283</v>
      </c>
      <c r="B538" t="s">
        <v>7284</v>
      </c>
      <c r="D538" t="s">
        <v>7282</v>
      </c>
      <c r="E538">
        <v>-3</v>
      </c>
    </row>
    <row r="539" spans="1:5">
      <c r="A539" t="s">
        <v>7285</v>
      </c>
      <c r="B539" t="s">
        <v>7286</v>
      </c>
      <c r="D539" t="s">
        <v>7287</v>
      </c>
      <c r="E539">
        <v>-3</v>
      </c>
    </row>
    <row r="540" spans="1:5">
      <c r="A540" t="s">
        <v>7288</v>
      </c>
      <c r="B540" t="s">
        <v>7289</v>
      </c>
      <c r="D540" t="s">
        <v>7279</v>
      </c>
      <c r="E540">
        <v>0</v>
      </c>
    </row>
    <row r="541" spans="1:5">
      <c r="A541" t="s">
        <v>7290</v>
      </c>
      <c r="B541" t="s">
        <v>7289</v>
      </c>
      <c r="D541" t="s">
        <v>7279</v>
      </c>
      <c r="E541">
        <v>0</v>
      </c>
    </row>
    <row r="542" spans="1:5">
      <c r="A542" t="s">
        <v>7291</v>
      </c>
      <c r="B542" t="s">
        <v>7289</v>
      </c>
      <c r="D542" t="s">
        <v>7279</v>
      </c>
      <c r="E542">
        <v>0</v>
      </c>
    </row>
    <row r="543" spans="1:5">
      <c r="A543" t="s">
        <v>7292</v>
      </c>
      <c r="B543" t="s">
        <v>7278</v>
      </c>
      <c r="D543" t="s">
        <v>7279</v>
      </c>
      <c r="E543">
        <v>0</v>
      </c>
    </row>
    <row r="544" spans="1:5">
      <c r="A544" t="s">
        <v>7293</v>
      </c>
      <c r="B544" t="s">
        <v>7278</v>
      </c>
      <c r="D544" t="s">
        <v>7279</v>
      </c>
      <c r="E544">
        <v>0</v>
      </c>
    </row>
    <row r="545" spans="1:5">
      <c r="A545" t="s">
        <v>7294</v>
      </c>
      <c r="B545" t="s">
        <v>7295</v>
      </c>
      <c r="D545" t="s">
        <v>7296</v>
      </c>
      <c r="E545">
        <v>0</v>
      </c>
    </row>
    <row r="546" spans="1:5">
      <c r="A546" t="s">
        <v>7297</v>
      </c>
      <c r="B546" t="s">
        <v>7298</v>
      </c>
      <c r="D546" t="s">
        <v>7299</v>
      </c>
      <c r="E546">
        <v>0</v>
      </c>
    </row>
    <row r="547" spans="1:5">
      <c r="A547" t="s">
        <v>7300</v>
      </c>
      <c r="B547" t="s">
        <v>7301</v>
      </c>
      <c r="D547" t="s">
        <v>7302</v>
      </c>
      <c r="E547">
        <v>2</v>
      </c>
    </row>
    <row r="548" spans="1:5">
      <c r="A548" t="s">
        <v>7303</v>
      </c>
      <c r="B548" t="s">
        <v>141</v>
      </c>
      <c r="D548" t="s">
        <v>141</v>
      </c>
      <c r="E548">
        <v>1</v>
      </c>
    </row>
    <row r="549" spans="1:5">
      <c r="A549" t="s">
        <v>7304</v>
      </c>
      <c r="B549" t="s">
        <v>141</v>
      </c>
      <c r="D549" t="s">
        <v>141</v>
      </c>
      <c r="E549">
        <v>1</v>
      </c>
    </row>
    <row r="550" spans="1:5">
      <c r="A550" t="s">
        <v>7305</v>
      </c>
      <c r="B550" t="s">
        <v>7027</v>
      </c>
      <c r="D550" t="s">
        <v>141</v>
      </c>
      <c r="E550">
        <v>2</v>
      </c>
    </row>
    <row r="551" spans="1:5">
      <c r="A551" t="s">
        <v>7306</v>
      </c>
      <c r="B551" t="s">
        <v>7027</v>
      </c>
      <c r="D551" t="s">
        <v>141</v>
      </c>
      <c r="E551">
        <v>2</v>
      </c>
    </row>
    <row r="552" spans="1:5">
      <c r="A552" t="s">
        <v>7307</v>
      </c>
      <c r="B552" t="s">
        <v>141</v>
      </c>
      <c r="D552" t="s">
        <v>141</v>
      </c>
      <c r="E552">
        <v>1</v>
      </c>
    </row>
    <row r="553" spans="1:5">
      <c r="A553" t="s">
        <v>7308</v>
      </c>
      <c r="B553" t="s">
        <v>7309</v>
      </c>
      <c r="D553" t="s">
        <v>7310</v>
      </c>
      <c r="E553">
        <v>-2</v>
      </c>
    </row>
    <row r="554" spans="1:5">
      <c r="A554" t="s">
        <v>7311</v>
      </c>
      <c r="B554" t="s">
        <v>7312</v>
      </c>
      <c r="D554" t="s">
        <v>7313</v>
      </c>
      <c r="E554">
        <v>0</v>
      </c>
    </row>
    <row r="555" spans="1:5">
      <c r="A555" t="s">
        <v>7314</v>
      </c>
      <c r="B555" t="s">
        <v>7315</v>
      </c>
      <c r="D555" t="s">
        <v>7316</v>
      </c>
      <c r="E555">
        <v>-1</v>
      </c>
    </row>
    <row r="556" spans="1:5">
      <c r="A556" t="s">
        <v>7317</v>
      </c>
      <c r="B556" t="s">
        <v>7312</v>
      </c>
      <c r="D556" t="s">
        <v>7313</v>
      </c>
      <c r="E556">
        <v>0</v>
      </c>
    </row>
    <row r="557" spans="1:5">
      <c r="A557" t="s">
        <v>7318</v>
      </c>
      <c r="B557" t="s">
        <v>7312</v>
      </c>
      <c r="D557" t="s">
        <v>7313</v>
      </c>
      <c r="E557">
        <v>0</v>
      </c>
    </row>
    <row r="558" spans="1:5">
      <c r="A558" t="s">
        <v>7319</v>
      </c>
      <c r="B558" t="s">
        <v>7320</v>
      </c>
      <c r="D558" t="s">
        <v>7321</v>
      </c>
      <c r="E558">
        <v>1</v>
      </c>
    </row>
    <row r="559" spans="1:5">
      <c r="A559" t="s">
        <v>7322</v>
      </c>
      <c r="B559" t="s">
        <v>7323</v>
      </c>
      <c r="D559" t="s">
        <v>7324</v>
      </c>
      <c r="E559">
        <v>1</v>
      </c>
    </row>
    <row r="560" spans="1:5">
      <c r="A560" t="s">
        <v>7325</v>
      </c>
      <c r="B560" t="s">
        <v>7326</v>
      </c>
      <c r="D560" t="s">
        <v>7262</v>
      </c>
      <c r="E560">
        <v>-5</v>
      </c>
    </row>
    <row r="561" spans="1:5">
      <c r="A561" t="s">
        <v>7327</v>
      </c>
      <c r="B561" t="s">
        <v>7328</v>
      </c>
      <c r="D561" t="s">
        <v>7329</v>
      </c>
      <c r="E561">
        <v>0</v>
      </c>
    </row>
    <row r="562" spans="1:5">
      <c r="A562" t="s">
        <v>7330</v>
      </c>
      <c r="B562" t="s">
        <v>7331</v>
      </c>
      <c r="D562" t="s">
        <v>7332</v>
      </c>
      <c r="E562">
        <v>-1</v>
      </c>
    </row>
    <row r="563" spans="1:5">
      <c r="A563" t="s">
        <v>7333</v>
      </c>
      <c r="B563" t="s">
        <v>7334</v>
      </c>
      <c r="D563" t="s">
        <v>7335</v>
      </c>
      <c r="E563">
        <v>-2</v>
      </c>
    </row>
    <row r="564" spans="1:5">
      <c r="A564" t="s">
        <v>7336</v>
      </c>
      <c r="B564" t="s">
        <v>7337</v>
      </c>
      <c r="D564" t="s">
        <v>7338</v>
      </c>
      <c r="E564">
        <v>0</v>
      </c>
    </row>
    <row r="565" spans="1:5">
      <c r="A565" t="s">
        <v>7339</v>
      </c>
      <c r="B565" t="s">
        <v>7340</v>
      </c>
      <c r="D565" t="s">
        <v>7341</v>
      </c>
      <c r="E565">
        <v>0</v>
      </c>
    </row>
    <row r="566" spans="1:5">
      <c r="A566" t="s">
        <v>7342</v>
      </c>
      <c r="B566" t="s">
        <v>7343</v>
      </c>
      <c r="D566" t="s">
        <v>6821</v>
      </c>
      <c r="E566">
        <v>0</v>
      </c>
    </row>
    <row r="567" spans="1:5">
      <c r="A567" t="s">
        <v>7344</v>
      </c>
      <c r="B567" t="s">
        <v>7345</v>
      </c>
      <c r="D567" t="s">
        <v>7346</v>
      </c>
      <c r="E567">
        <v>1</v>
      </c>
    </row>
    <row r="568" spans="1:5">
      <c r="A568" t="s">
        <v>7347</v>
      </c>
      <c r="B568" t="s">
        <v>7348</v>
      </c>
      <c r="D568" t="s">
        <v>7349</v>
      </c>
      <c r="E568">
        <v>0</v>
      </c>
    </row>
    <row r="569" spans="1:5">
      <c r="A569" t="s">
        <v>7350</v>
      </c>
      <c r="B569" t="s">
        <v>7351</v>
      </c>
      <c r="D569" t="s">
        <v>7352</v>
      </c>
      <c r="E569">
        <v>0</v>
      </c>
    </row>
    <row r="570" spans="1:5">
      <c r="A570" t="s">
        <v>7353</v>
      </c>
      <c r="B570" t="s">
        <v>7354</v>
      </c>
      <c r="D570" t="s">
        <v>7355</v>
      </c>
      <c r="E570">
        <v>-2</v>
      </c>
    </row>
    <row r="571" spans="1:5">
      <c r="A571" t="s">
        <v>7356</v>
      </c>
      <c r="B571" t="s">
        <v>7357</v>
      </c>
      <c r="D571" t="s">
        <v>7358</v>
      </c>
      <c r="E571">
        <v>-3</v>
      </c>
    </row>
    <row r="572" spans="1:5">
      <c r="A572" t="s">
        <v>7359</v>
      </c>
      <c r="B572" t="s">
        <v>7360</v>
      </c>
      <c r="D572" t="s">
        <v>7361</v>
      </c>
      <c r="E572">
        <v>-2</v>
      </c>
    </row>
    <row r="573" spans="1:5">
      <c r="A573" t="s">
        <v>7362</v>
      </c>
      <c r="B573" t="s">
        <v>7363</v>
      </c>
      <c r="D573" t="s">
        <v>7364</v>
      </c>
      <c r="E573">
        <v>-3</v>
      </c>
    </row>
    <row r="574" spans="1:5">
      <c r="A574" t="s">
        <v>7365</v>
      </c>
      <c r="B574" t="s">
        <v>7366</v>
      </c>
      <c r="D574" t="s">
        <v>84</v>
      </c>
      <c r="E574">
        <v>0</v>
      </c>
    </row>
    <row r="575" spans="1:5">
      <c r="A575" t="s">
        <v>7367</v>
      </c>
      <c r="B575" t="s">
        <v>7368</v>
      </c>
      <c r="D575" t="s">
        <v>74</v>
      </c>
      <c r="E575">
        <v>0</v>
      </c>
    </row>
    <row r="576" spans="1:5">
      <c r="A576" t="s">
        <v>7369</v>
      </c>
      <c r="B576" t="s">
        <v>7370</v>
      </c>
      <c r="D576" t="s">
        <v>7371</v>
      </c>
      <c r="E576">
        <v>-1</v>
      </c>
    </row>
    <row r="577" spans="1:5">
      <c r="A577" t="s">
        <v>7372</v>
      </c>
      <c r="B577" t="s">
        <v>7373</v>
      </c>
      <c r="D577" t="s">
        <v>7374</v>
      </c>
      <c r="E577">
        <v>0</v>
      </c>
    </row>
    <row r="578" spans="1:5">
      <c r="A578" t="s">
        <v>7375</v>
      </c>
      <c r="B578" t="s">
        <v>7376</v>
      </c>
      <c r="D578" t="s">
        <v>6789</v>
      </c>
      <c r="E578">
        <v>0</v>
      </c>
    </row>
    <row r="579" spans="1:5">
      <c r="A579" t="s">
        <v>7377</v>
      </c>
      <c r="B579" t="s">
        <v>7378</v>
      </c>
      <c r="D579" t="s">
        <v>7379</v>
      </c>
      <c r="E579">
        <v>-2</v>
      </c>
    </row>
    <row r="580" spans="1:5">
      <c r="A580" t="s">
        <v>7380</v>
      </c>
      <c r="B580" t="s">
        <v>7381</v>
      </c>
      <c r="D580" t="s">
        <v>7382</v>
      </c>
      <c r="E580">
        <v>-3</v>
      </c>
    </row>
    <row r="581" spans="1:5">
      <c r="A581" t="s">
        <v>7383</v>
      </c>
      <c r="B581" t="s">
        <v>6398</v>
      </c>
      <c r="D581" t="s">
        <v>48</v>
      </c>
      <c r="E581">
        <v>0</v>
      </c>
    </row>
    <row r="582" spans="1:5">
      <c r="A582" t="s">
        <v>7384</v>
      </c>
      <c r="B582" t="s">
        <v>7385</v>
      </c>
      <c r="D582" t="s">
        <v>6811</v>
      </c>
      <c r="E582">
        <v>0</v>
      </c>
    </row>
    <row r="583" spans="1:5">
      <c r="A583" t="s">
        <v>7386</v>
      </c>
      <c r="B583" t="s">
        <v>7387</v>
      </c>
      <c r="D583" t="s">
        <v>6811</v>
      </c>
      <c r="E583">
        <v>0</v>
      </c>
    </row>
    <row r="584" spans="1:5">
      <c r="A584" t="s">
        <v>7388</v>
      </c>
      <c r="B584" t="s">
        <v>7389</v>
      </c>
      <c r="D584" t="s">
        <v>7390</v>
      </c>
      <c r="E584">
        <v>-2</v>
      </c>
    </row>
    <row r="585" spans="1:5">
      <c r="A585" t="s">
        <v>7391</v>
      </c>
      <c r="B585" t="s">
        <v>7392</v>
      </c>
      <c r="D585" t="s">
        <v>7393</v>
      </c>
      <c r="E585">
        <v>-2</v>
      </c>
    </row>
    <row r="586" spans="1:5">
      <c r="A586" t="s">
        <v>7394</v>
      </c>
      <c r="B586" t="s">
        <v>7395</v>
      </c>
      <c r="D586" t="s">
        <v>7396</v>
      </c>
      <c r="E586">
        <v>-2</v>
      </c>
    </row>
    <row r="587" spans="1:5">
      <c r="A587" t="s">
        <v>7397</v>
      </c>
      <c r="B587" t="s">
        <v>7398</v>
      </c>
      <c r="D587" t="s">
        <v>7399</v>
      </c>
      <c r="E587">
        <v>-2</v>
      </c>
    </row>
    <row r="588" spans="1:5">
      <c r="A588" t="s">
        <v>7400</v>
      </c>
      <c r="B588" t="s">
        <v>7401</v>
      </c>
      <c r="D588" t="s">
        <v>7402</v>
      </c>
      <c r="E588">
        <v>-2</v>
      </c>
    </row>
    <row r="589" spans="1:5">
      <c r="A589" t="s">
        <v>7403</v>
      </c>
      <c r="B589" t="s">
        <v>7404</v>
      </c>
      <c r="D589" t="s">
        <v>7405</v>
      </c>
      <c r="E589">
        <v>-2</v>
      </c>
    </row>
    <row r="590" spans="1:5">
      <c r="A590" t="s">
        <v>7406</v>
      </c>
      <c r="B590" t="s">
        <v>7407</v>
      </c>
      <c r="D590" t="s">
        <v>7408</v>
      </c>
      <c r="E590">
        <v>-2</v>
      </c>
    </row>
    <row r="591" spans="1:5">
      <c r="A591" t="s">
        <v>7409</v>
      </c>
      <c r="B591" t="s">
        <v>7410</v>
      </c>
      <c r="D591" t="s">
        <v>7411</v>
      </c>
      <c r="E591">
        <v>-4</v>
      </c>
    </row>
    <row r="592" spans="1:5">
      <c r="A592" t="s">
        <v>7412</v>
      </c>
      <c r="B592" t="s">
        <v>7413</v>
      </c>
      <c r="D592" t="s">
        <v>6642</v>
      </c>
      <c r="E592">
        <v>-2</v>
      </c>
    </row>
    <row r="593" spans="1:5">
      <c r="A593" t="s">
        <v>7414</v>
      </c>
      <c r="B593" t="s">
        <v>7415</v>
      </c>
      <c r="D593" t="s">
        <v>7416</v>
      </c>
      <c r="E593">
        <v>-2</v>
      </c>
    </row>
    <row r="594" spans="1:5">
      <c r="A594" t="s">
        <v>7417</v>
      </c>
      <c r="B594" t="s">
        <v>7418</v>
      </c>
      <c r="D594" t="s">
        <v>7419</v>
      </c>
      <c r="E594">
        <v>-4</v>
      </c>
    </row>
    <row r="595" spans="1:5">
      <c r="A595" t="s">
        <v>7420</v>
      </c>
      <c r="B595" t="s">
        <v>7421</v>
      </c>
      <c r="D595" t="s">
        <v>7422</v>
      </c>
      <c r="E595">
        <v>-3</v>
      </c>
    </row>
    <row r="596" spans="1:5">
      <c r="A596" t="s">
        <v>7423</v>
      </c>
      <c r="B596" t="s">
        <v>7424</v>
      </c>
      <c r="D596" t="s">
        <v>7425</v>
      </c>
      <c r="E596">
        <v>-3</v>
      </c>
    </row>
    <row r="597" spans="1:5">
      <c r="A597" t="s">
        <v>7426</v>
      </c>
      <c r="B597" t="s">
        <v>7427</v>
      </c>
      <c r="D597" t="s">
        <v>418</v>
      </c>
      <c r="E597">
        <v>-2</v>
      </c>
    </row>
    <row r="598" spans="1:5">
      <c r="A598" t="s">
        <v>7428</v>
      </c>
      <c r="B598" t="s">
        <v>7429</v>
      </c>
      <c r="D598" t="s">
        <v>208</v>
      </c>
      <c r="E598">
        <v>-3</v>
      </c>
    </row>
    <row r="599" spans="1:5">
      <c r="A599" t="s">
        <v>7430</v>
      </c>
      <c r="B599" t="s">
        <v>7431</v>
      </c>
      <c r="D599" t="s">
        <v>7432</v>
      </c>
      <c r="E599">
        <v>-1</v>
      </c>
    </row>
    <row r="600" spans="1:5">
      <c r="A600" t="s">
        <v>7433</v>
      </c>
      <c r="B600" t="s">
        <v>7434</v>
      </c>
      <c r="D600" t="s">
        <v>6917</v>
      </c>
      <c r="E600">
        <v>-1</v>
      </c>
    </row>
    <row r="601" spans="1:5">
      <c r="A601" t="s">
        <v>7435</v>
      </c>
      <c r="B601" t="s">
        <v>7436</v>
      </c>
      <c r="D601" t="s">
        <v>7437</v>
      </c>
      <c r="E601">
        <v>-1</v>
      </c>
    </row>
    <row r="602" spans="1:5">
      <c r="A602" t="s">
        <v>7438</v>
      </c>
      <c r="B602" t="s">
        <v>7439</v>
      </c>
      <c r="D602" t="s">
        <v>7440</v>
      </c>
      <c r="E602">
        <v>-1</v>
      </c>
    </row>
    <row r="603" spans="1:5">
      <c r="A603" t="s">
        <v>7441</v>
      </c>
      <c r="B603" t="s">
        <v>7442</v>
      </c>
      <c r="D603" t="s">
        <v>7443</v>
      </c>
      <c r="E603">
        <v>-2</v>
      </c>
    </row>
    <row r="604" spans="1:5">
      <c r="A604" t="s">
        <v>7444</v>
      </c>
      <c r="B604" t="s">
        <v>7445</v>
      </c>
      <c r="D604" t="s">
        <v>7446</v>
      </c>
      <c r="E604">
        <v>-2</v>
      </c>
    </row>
    <row r="605" spans="1:5">
      <c r="A605" t="s">
        <v>7447</v>
      </c>
      <c r="B605" t="s">
        <v>7448</v>
      </c>
      <c r="D605" t="s">
        <v>7449</v>
      </c>
      <c r="E605">
        <v>-2</v>
      </c>
    </row>
    <row r="606" spans="1:5">
      <c r="A606" t="s">
        <v>7450</v>
      </c>
      <c r="B606" t="s">
        <v>7451</v>
      </c>
      <c r="D606" t="s">
        <v>7452</v>
      </c>
      <c r="E606">
        <v>-2</v>
      </c>
    </row>
    <row r="607" spans="1:5">
      <c r="A607" t="s">
        <v>7453</v>
      </c>
      <c r="B607" t="s">
        <v>7454</v>
      </c>
      <c r="D607" t="s">
        <v>7455</v>
      </c>
      <c r="E607">
        <v>-1</v>
      </c>
    </row>
    <row r="608" spans="1:5">
      <c r="A608" t="s">
        <v>7456</v>
      </c>
      <c r="B608" t="s">
        <v>7457</v>
      </c>
      <c r="D608" t="s">
        <v>7458</v>
      </c>
      <c r="E608">
        <v>0</v>
      </c>
    </row>
    <row r="609" spans="1:5">
      <c r="A609" t="s">
        <v>7459</v>
      </c>
      <c r="B609" t="s">
        <v>7460</v>
      </c>
      <c r="D609" t="s">
        <v>281</v>
      </c>
      <c r="E609">
        <v>0</v>
      </c>
    </row>
    <row r="610" spans="1:5">
      <c r="A610" t="s">
        <v>7461</v>
      </c>
      <c r="B610" t="s">
        <v>7462</v>
      </c>
      <c r="D610" t="s">
        <v>7458</v>
      </c>
      <c r="E610">
        <v>0</v>
      </c>
    </row>
    <row r="611" spans="1:5">
      <c r="A611" t="s">
        <v>7463</v>
      </c>
      <c r="B611" t="s">
        <v>7464</v>
      </c>
      <c r="D611" t="s">
        <v>7465</v>
      </c>
      <c r="E611">
        <v>0</v>
      </c>
    </row>
    <row r="612" spans="1:5">
      <c r="A612" t="s">
        <v>7466</v>
      </c>
      <c r="B612" t="s">
        <v>7467</v>
      </c>
      <c r="D612" t="s">
        <v>7468</v>
      </c>
      <c r="E612">
        <v>0</v>
      </c>
    </row>
    <row r="613" spans="1:5">
      <c r="A613" t="s">
        <v>7469</v>
      </c>
      <c r="B613" t="s">
        <v>7470</v>
      </c>
      <c r="D613" t="s">
        <v>7471</v>
      </c>
      <c r="E613">
        <v>-1</v>
      </c>
    </row>
    <row r="614" spans="1:5">
      <c r="A614" t="s">
        <v>7472</v>
      </c>
      <c r="B614" t="s">
        <v>7473</v>
      </c>
      <c r="D614" t="s">
        <v>7474</v>
      </c>
      <c r="E614">
        <v>-1</v>
      </c>
    </row>
    <row r="615" spans="1:5">
      <c r="A615" t="s">
        <v>7475</v>
      </c>
      <c r="B615" t="s">
        <v>7476</v>
      </c>
      <c r="D615" t="s">
        <v>7477</v>
      </c>
      <c r="E615">
        <v>0</v>
      </c>
    </row>
    <row r="616" spans="1:5">
      <c r="A616" t="s">
        <v>7478</v>
      </c>
      <c r="B616" t="s">
        <v>7479</v>
      </c>
      <c r="D616" t="s">
        <v>7480</v>
      </c>
      <c r="E616">
        <v>-1</v>
      </c>
    </row>
    <row r="617" spans="1:5">
      <c r="A617" t="s">
        <v>7481</v>
      </c>
      <c r="B617" t="s">
        <v>7482</v>
      </c>
      <c r="D617" t="s">
        <v>7483</v>
      </c>
      <c r="E617">
        <v>-2</v>
      </c>
    </row>
    <row r="618" spans="1:5">
      <c r="A618" t="s">
        <v>7484</v>
      </c>
      <c r="B618" t="s">
        <v>7485</v>
      </c>
      <c r="D618" t="s">
        <v>7486</v>
      </c>
      <c r="E618">
        <v>-1</v>
      </c>
    </row>
    <row r="619" spans="1:5">
      <c r="A619" t="s">
        <v>7487</v>
      </c>
      <c r="B619" t="s">
        <v>7488</v>
      </c>
      <c r="D619" t="s">
        <v>7489</v>
      </c>
      <c r="E619">
        <v>-1</v>
      </c>
    </row>
    <row r="620" spans="1:5">
      <c r="A620" t="s">
        <v>7490</v>
      </c>
      <c r="B620" t="s">
        <v>7491</v>
      </c>
      <c r="D620" t="s">
        <v>7492</v>
      </c>
      <c r="E620">
        <v>0</v>
      </c>
    </row>
    <row r="621" spans="1:5">
      <c r="A621" t="s">
        <v>7493</v>
      </c>
      <c r="B621" t="s">
        <v>7494</v>
      </c>
      <c r="D621" t="s">
        <v>7495</v>
      </c>
      <c r="E621">
        <v>-3</v>
      </c>
    </row>
    <row r="622" spans="1:5">
      <c r="A622" t="s">
        <v>7496</v>
      </c>
      <c r="B622" t="s">
        <v>7497</v>
      </c>
      <c r="D622" t="s">
        <v>7495</v>
      </c>
      <c r="E622">
        <v>-3</v>
      </c>
    </row>
    <row r="623" spans="1:5">
      <c r="A623" t="s">
        <v>7498</v>
      </c>
      <c r="B623" t="s">
        <v>7499</v>
      </c>
      <c r="D623" t="s">
        <v>7500</v>
      </c>
      <c r="E623">
        <v>-3</v>
      </c>
    </row>
    <row r="624" spans="1:5">
      <c r="A624" t="s">
        <v>7501</v>
      </c>
      <c r="B624" t="s">
        <v>7502</v>
      </c>
      <c r="D624" t="s">
        <v>7503</v>
      </c>
      <c r="E624">
        <v>-3</v>
      </c>
    </row>
    <row r="625" spans="1:5">
      <c r="A625" t="s">
        <v>7504</v>
      </c>
      <c r="B625" t="s">
        <v>7505</v>
      </c>
      <c r="D625" t="s">
        <v>7506</v>
      </c>
      <c r="E625">
        <v>0</v>
      </c>
    </row>
    <row r="626" spans="1:5">
      <c r="A626" t="s">
        <v>7507</v>
      </c>
      <c r="B626" t="s">
        <v>7508</v>
      </c>
      <c r="D626" t="s">
        <v>7509</v>
      </c>
      <c r="E626">
        <v>-2</v>
      </c>
    </row>
    <row r="627" spans="1:5">
      <c r="A627" t="s">
        <v>7510</v>
      </c>
      <c r="B627" t="s">
        <v>7511</v>
      </c>
      <c r="D627" t="s">
        <v>7512</v>
      </c>
      <c r="E627">
        <v>0</v>
      </c>
    </row>
    <row r="628" spans="1:5">
      <c r="A628" t="s">
        <v>7513</v>
      </c>
      <c r="B628" t="s">
        <v>7511</v>
      </c>
      <c r="D628" t="s">
        <v>7512</v>
      </c>
      <c r="E628">
        <v>0</v>
      </c>
    </row>
    <row r="629" spans="1:5">
      <c r="A629" t="s">
        <v>7514</v>
      </c>
      <c r="B629" t="s">
        <v>7515</v>
      </c>
      <c r="D629" t="s">
        <v>7516</v>
      </c>
      <c r="E629">
        <v>-2</v>
      </c>
    </row>
    <row r="630" spans="1:5">
      <c r="A630" t="s">
        <v>7517</v>
      </c>
      <c r="B630" t="s">
        <v>7518</v>
      </c>
      <c r="D630" t="s">
        <v>7519</v>
      </c>
      <c r="E630">
        <v>0</v>
      </c>
    </row>
    <row r="631" spans="1:5">
      <c r="A631" t="s">
        <v>7520</v>
      </c>
      <c r="B631" t="s">
        <v>7521</v>
      </c>
      <c r="D631" t="s">
        <v>7522</v>
      </c>
      <c r="E631">
        <v>0</v>
      </c>
    </row>
    <row r="632" spans="1:5">
      <c r="A632" t="s">
        <v>7523</v>
      </c>
      <c r="B632" t="s">
        <v>7524</v>
      </c>
      <c r="D632" t="s">
        <v>7525</v>
      </c>
      <c r="E632">
        <v>0</v>
      </c>
    </row>
    <row r="633" spans="1:5">
      <c r="A633" t="s">
        <v>7526</v>
      </c>
      <c r="B633" t="s">
        <v>7527</v>
      </c>
      <c r="D633" t="s">
        <v>279</v>
      </c>
      <c r="E633">
        <v>0</v>
      </c>
    </row>
    <row r="634" spans="1:5">
      <c r="A634" t="s">
        <v>7528</v>
      </c>
      <c r="B634" t="s">
        <v>7529</v>
      </c>
      <c r="D634" t="s">
        <v>6821</v>
      </c>
      <c r="E634">
        <v>0</v>
      </c>
    </row>
    <row r="635" spans="1:5">
      <c r="A635" t="s">
        <v>7530</v>
      </c>
      <c r="B635" t="s">
        <v>7368</v>
      </c>
      <c r="D635" t="s">
        <v>74</v>
      </c>
      <c r="E635">
        <v>0</v>
      </c>
    </row>
    <row r="636" spans="1:5">
      <c r="A636" t="s">
        <v>7531</v>
      </c>
      <c r="B636" t="s">
        <v>7368</v>
      </c>
      <c r="D636" t="s">
        <v>74</v>
      </c>
      <c r="E636">
        <v>0</v>
      </c>
    </row>
    <row r="637" spans="1:5">
      <c r="A637" t="s">
        <v>7532</v>
      </c>
      <c r="B637" t="s">
        <v>7533</v>
      </c>
      <c r="D637" t="s">
        <v>6470</v>
      </c>
      <c r="E637">
        <v>-1</v>
      </c>
    </row>
    <row r="638" spans="1:5">
      <c r="A638" t="s">
        <v>7534</v>
      </c>
      <c r="B638" t="s">
        <v>7535</v>
      </c>
      <c r="D638" t="s">
        <v>7437</v>
      </c>
      <c r="E638">
        <v>-1</v>
      </c>
    </row>
    <row r="639" spans="1:5">
      <c r="A639" t="s">
        <v>7536</v>
      </c>
      <c r="B639" t="s">
        <v>7537</v>
      </c>
      <c r="D639" t="s">
        <v>7538</v>
      </c>
      <c r="E639">
        <v>-2</v>
      </c>
    </row>
    <row r="640" spans="1:5">
      <c r="A640" t="s">
        <v>7539</v>
      </c>
      <c r="B640" t="s">
        <v>7540</v>
      </c>
      <c r="D640" t="s">
        <v>7541</v>
      </c>
      <c r="E640">
        <v>-3</v>
      </c>
    </row>
    <row r="641" spans="1:5">
      <c r="A641" t="s">
        <v>7542</v>
      </c>
      <c r="B641" t="s">
        <v>7366</v>
      </c>
      <c r="D641" t="s">
        <v>84</v>
      </c>
      <c r="E641">
        <v>0</v>
      </c>
    </row>
    <row r="642" spans="1:5">
      <c r="A642" t="s">
        <v>7543</v>
      </c>
      <c r="B642" t="s">
        <v>7366</v>
      </c>
      <c r="D642" t="s">
        <v>84</v>
      </c>
      <c r="E642">
        <v>0</v>
      </c>
    </row>
    <row r="643" spans="1:5">
      <c r="A643" t="s">
        <v>7544</v>
      </c>
      <c r="B643" t="s">
        <v>7545</v>
      </c>
      <c r="D643" t="s">
        <v>7546</v>
      </c>
      <c r="E643">
        <v>0</v>
      </c>
    </row>
    <row r="644" spans="1:5">
      <c r="A644" t="s">
        <v>7547</v>
      </c>
      <c r="B644" t="s">
        <v>7548</v>
      </c>
      <c r="D644" t="s">
        <v>7549</v>
      </c>
      <c r="E644">
        <v>0</v>
      </c>
    </row>
    <row r="645" spans="1:5">
      <c r="A645" t="s">
        <v>7550</v>
      </c>
      <c r="B645" t="s">
        <v>7551</v>
      </c>
      <c r="D645" t="s">
        <v>7552</v>
      </c>
      <c r="E645">
        <v>-2</v>
      </c>
    </row>
    <row r="646" spans="1:5">
      <c r="A646" t="s">
        <v>7553</v>
      </c>
      <c r="B646" t="s">
        <v>7554</v>
      </c>
      <c r="D646" t="s">
        <v>7555</v>
      </c>
      <c r="E646">
        <v>-2</v>
      </c>
    </row>
    <row r="647" spans="1:5">
      <c r="A647" t="s">
        <v>7556</v>
      </c>
      <c r="B647" t="s">
        <v>7557</v>
      </c>
      <c r="D647" t="s">
        <v>7555</v>
      </c>
      <c r="E647">
        <v>-2</v>
      </c>
    </row>
    <row r="648" spans="1:5">
      <c r="A648" t="s">
        <v>7558</v>
      </c>
      <c r="B648" t="s">
        <v>7559</v>
      </c>
      <c r="D648" t="s">
        <v>7560</v>
      </c>
      <c r="E648">
        <v>-2</v>
      </c>
    </row>
    <row r="649" spans="1:5">
      <c r="A649" t="s">
        <v>7561</v>
      </c>
      <c r="B649" t="s">
        <v>7562</v>
      </c>
      <c r="D649" t="s">
        <v>7563</v>
      </c>
      <c r="E649">
        <v>-2</v>
      </c>
    </row>
    <row r="650" spans="1:5">
      <c r="A650" t="s">
        <v>7564</v>
      </c>
      <c r="B650" t="s">
        <v>7565</v>
      </c>
      <c r="D650" t="s">
        <v>7566</v>
      </c>
      <c r="E650">
        <v>-3</v>
      </c>
    </row>
    <row r="651" spans="1:5">
      <c r="A651" t="s">
        <v>7567</v>
      </c>
      <c r="B651" t="s">
        <v>7568</v>
      </c>
      <c r="D651" t="s">
        <v>6274</v>
      </c>
      <c r="E651">
        <v>-4</v>
      </c>
    </row>
    <row r="652" spans="1:5">
      <c r="A652" t="s">
        <v>7569</v>
      </c>
      <c r="B652" t="s">
        <v>7570</v>
      </c>
      <c r="D652" t="s">
        <v>6271</v>
      </c>
      <c r="E652">
        <v>0</v>
      </c>
    </row>
    <row r="653" spans="1:5">
      <c r="A653" t="s">
        <v>7571</v>
      </c>
      <c r="B653" t="s">
        <v>7572</v>
      </c>
      <c r="D653" t="s">
        <v>7573</v>
      </c>
      <c r="E653">
        <v>-4</v>
      </c>
    </row>
    <row r="654" spans="1:5">
      <c r="A654" t="s">
        <v>7574</v>
      </c>
      <c r="B654" t="s">
        <v>7575</v>
      </c>
      <c r="D654" t="s">
        <v>7576</v>
      </c>
      <c r="E654">
        <v>-4</v>
      </c>
    </row>
    <row r="655" spans="1:5">
      <c r="A655" t="s">
        <v>7577</v>
      </c>
      <c r="B655" t="s">
        <v>7578</v>
      </c>
      <c r="D655" t="s">
        <v>7579</v>
      </c>
      <c r="E655">
        <v>-4</v>
      </c>
    </row>
    <row r="656" spans="1:5">
      <c r="A656" t="s">
        <v>7580</v>
      </c>
      <c r="B656" t="s">
        <v>7581</v>
      </c>
      <c r="D656" t="s">
        <v>7582</v>
      </c>
      <c r="E656">
        <v>-4</v>
      </c>
    </row>
    <row r="657" spans="1:5">
      <c r="A657" t="s">
        <v>7583</v>
      </c>
      <c r="B657" t="s">
        <v>7584</v>
      </c>
      <c r="D657" t="s">
        <v>7585</v>
      </c>
      <c r="E657">
        <v>-4</v>
      </c>
    </row>
    <row r="658" spans="1:5">
      <c r="A658" t="s">
        <v>7586</v>
      </c>
      <c r="B658" t="s">
        <v>7587</v>
      </c>
      <c r="D658" t="s">
        <v>7588</v>
      </c>
      <c r="E658">
        <v>-4</v>
      </c>
    </row>
    <row r="659" spans="1:5">
      <c r="A659" t="s">
        <v>7589</v>
      </c>
      <c r="B659" t="s">
        <v>7590</v>
      </c>
      <c r="D659" t="s">
        <v>7591</v>
      </c>
      <c r="E659">
        <v>-4</v>
      </c>
    </row>
    <row r="660" spans="1:5">
      <c r="A660" t="s">
        <v>7592</v>
      </c>
      <c r="B660" t="s">
        <v>7593</v>
      </c>
      <c r="D660" t="s">
        <v>7594</v>
      </c>
      <c r="E660">
        <v>-4</v>
      </c>
    </row>
    <row r="661" spans="1:5">
      <c r="A661" t="s">
        <v>7595</v>
      </c>
      <c r="B661" t="s">
        <v>7596</v>
      </c>
      <c r="D661" t="s">
        <v>7597</v>
      </c>
      <c r="E661">
        <v>-4</v>
      </c>
    </row>
    <row r="662" spans="1:5">
      <c r="A662" t="s">
        <v>7598</v>
      </c>
      <c r="B662" t="s">
        <v>7599</v>
      </c>
      <c r="D662" t="s">
        <v>7600</v>
      </c>
      <c r="E662">
        <v>-4</v>
      </c>
    </row>
    <row r="663" spans="1:5">
      <c r="A663" t="s">
        <v>7601</v>
      </c>
      <c r="B663" t="s">
        <v>7602</v>
      </c>
      <c r="D663" t="s">
        <v>7603</v>
      </c>
      <c r="E663">
        <v>-4</v>
      </c>
    </row>
    <row r="664" spans="1:5">
      <c r="A664" t="s">
        <v>7604</v>
      </c>
      <c r="B664" t="s">
        <v>7605</v>
      </c>
      <c r="D664" t="s">
        <v>7606</v>
      </c>
      <c r="E664">
        <v>0</v>
      </c>
    </row>
    <row r="665" spans="1:5">
      <c r="A665" t="s">
        <v>7607</v>
      </c>
      <c r="B665" t="s">
        <v>7608</v>
      </c>
      <c r="D665" t="s">
        <v>7609</v>
      </c>
      <c r="E665">
        <v>-3</v>
      </c>
    </row>
    <row r="666" spans="1:5">
      <c r="A666" t="s">
        <v>7610</v>
      </c>
      <c r="B666" t="s">
        <v>7611</v>
      </c>
      <c r="D666" t="s">
        <v>7612</v>
      </c>
      <c r="E666">
        <v>-3</v>
      </c>
    </row>
    <row r="667" spans="1:5">
      <c r="A667" t="s">
        <v>7613</v>
      </c>
      <c r="B667" t="s">
        <v>7614</v>
      </c>
      <c r="D667" t="s">
        <v>7615</v>
      </c>
      <c r="E667">
        <v>-1</v>
      </c>
    </row>
    <row r="668" spans="1:5">
      <c r="A668" t="s">
        <v>7616</v>
      </c>
      <c r="B668" t="s">
        <v>7617</v>
      </c>
      <c r="D668" t="s">
        <v>7618</v>
      </c>
      <c r="E668">
        <v>-1</v>
      </c>
    </row>
    <row r="669" spans="1:5">
      <c r="A669" t="s">
        <v>7619</v>
      </c>
      <c r="B669" t="s">
        <v>7620</v>
      </c>
      <c r="D669" t="s">
        <v>7621</v>
      </c>
      <c r="E669">
        <v>-3</v>
      </c>
    </row>
    <row r="670" spans="1:5">
      <c r="A670" t="s">
        <v>7622</v>
      </c>
      <c r="B670" t="s">
        <v>7623</v>
      </c>
      <c r="D670" t="s">
        <v>7624</v>
      </c>
      <c r="E670">
        <v>-1</v>
      </c>
    </row>
    <row r="671" spans="1:5">
      <c r="A671" t="s">
        <v>7625</v>
      </c>
      <c r="B671" t="s">
        <v>7626</v>
      </c>
      <c r="D671" t="s">
        <v>7627</v>
      </c>
      <c r="E671">
        <v>-1</v>
      </c>
    </row>
    <row r="672" spans="1:5">
      <c r="A672" t="s">
        <v>7628</v>
      </c>
      <c r="B672" t="s">
        <v>6832</v>
      </c>
      <c r="D672" t="s">
        <v>6833</v>
      </c>
      <c r="E672">
        <v>0</v>
      </c>
    </row>
    <row r="673" spans="1:5">
      <c r="A673" t="s">
        <v>7629</v>
      </c>
      <c r="B673" t="s">
        <v>6832</v>
      </c>
      <c r="D673" t="s">
        <v>6833</v>
      </c>
      <c r="E673">
        <v>0</v>
      </c>
    </row>
    <row r="674" spans="1:5">
      <c r="A674" t="s">
        <v>7630</v>
      </c>
      <c r="B674" t="s">
        <v>7631</v>
      </c>
      <c r="D674" t="s">
        <v>7512</v>
      </c>
      <c r="E674">
        <v>0</v>
      </c>
    </row>
    <row r="675" spans="1:5">
      <c r="A675" t="s">
        <v>7632</v>
      </c>
      <c r="B675" t="s">
        <v>6289</v>
      </c>
      <c r="D675" t="s">
        <v>6290</v>
      </c>
      <c r="E675">
        <v>-1</v>
      </c>
    </row>
    <row r="676" spans="1:5">
      <c r="A676" t="s">
        <v>7633</v>
      </c>
      <c r="B676" t="s">
        <v>6595</v>
      </c>
      <c r="D676" t="s">
        <v>6281</v>
      </c>
      <c r="E676">
        <v>-1</v>
      </c>
    </row>
    <row r="677" spans="1:5">
      <c r="A677" t="s">
        <v>7634</v>
      </c>
      <c r="B677" t="s">
        <v>6835</v>
      </c>
      <c r="D677" t="s">
        <v>6836</v>
      </c>
      <c r="E677">
        <v>0</v>
      </c>
    </row>
    <row r="678" spans="1:5">
      <c r="A678" t="s">
        <v>7635</v>
      </c>
      <c r="B678" t="s">
        <v>7037</v>
      </c>
      <c r="D678" t="s">
        <v>138</v>
      </c>
      <c r="E678">
        <v>2</v>
      </c>
    </row>
    <row r="679" spans="1:5">
      <c r="A679" t="s">
        <v>7636</v>
      </c>
      <c r="B679" t="s">
        <v>7039</v>
      </c>
      <c r="D679" t="s">
        <v>138</v>
      </c>
      <c r="E679">
        <v>3</v>
      </c>
    </row>
    <row r="680" spans="1:5">
      <c r="A680" t="s">
        <v>7637</v>
      </c>
      <c r="B680" t="s">
        <v>7253</v>
      </c>
      <c r="D680" t="s">
        <v>7254</v>
      </c>
      <c r="E680">
        <v>-1</v>
      </c>
    </row>
    <row r="681" spans="1:5">
      <c r="A681" t="s">
        <v>7638</v>
      </c>
      <c r="B681" t="s">
        <v>7639</v>
      </c>
      <c r="D681" t="s">
        <v>7640</v>
      </c>
      <c r="E681">
        <v>0</v>
      </c>
    </row>
    <row r="682" spans="1:5">
      <c r="A682" t="s">
        <v>7641</v>
      </c>
      <c r="B682" t="s">
        <v>7642</v>
      </c>
      <c r="D682" t="s">
        <v>7643</v>
      </c>
      <c r="E682">
        <v>-1</v>
      </c>
    </row>
    <row r="683" spans="1:5">
      <c r="A683" t="s">
        <v>7644</v>
      </c>
      <c r="B683" t="s">
        <v>6616</v>
      </c>
      <c r="D683" t="s">
        <v>59</v>
      </c>
      <c r="E683">
        <v>0</v>
      </c>
    </row>
    <row r="684" spans="1:5">
      <c r="A684" t="s">
        <v>7645</v>
      </c>
      <c r="B684" t="s">
        <v>6829</v>
      </c>
      <c r="D684" t="s">
        <v>6830</v>
      </c>
      <c r="E684">
        <v>0</v>
      </c>
    </row>
    <row r="685" spans="1:5">
      <c r="A685" t="s">
        <v>7646</v>
      </c>
      <c r="B685" t="s">
        <v>205</v>
      </c>
      <c r="D685" t="s">
        <v>205</v>
      </c>
      <c r="E685">
        <v>0</v>
      </c>
    </row>
    <row r="686" spans="1:5">
      <c r="A686" t="s">
        <v>7647</v>
      </c>
      <c r="B686" t="s">
        <v>6427</v>
      </c>
      <c r="D686" t="s">
        <v>6428</v>
      </c>
      <c r="E686">
        <v>0</v>
      </c>
    </row>
    <row r="687" spans="1:5">
      <c r="A687" t="s">
        <v>7648</v>
      </c>
      <c r="B687" t="s">
        <v>6456</v>
      </c>
      <c r="D687" t="s">
        <v>6457</v>
      </c>
      <c r="E687">
        <v>-1</v>
      </c>
    </row>
    <row r="688" spans="1:5">
      <c r="A688" t="s">
        <v>7649</v>
      </c>
      <c r="B688" t="s">
        <v>6858</v>
      </c>
      <c r="D688" t="s">
        <v>65</v>
      </c>
      <c r="E688">
        <v>0</v>
      </c>
    </row>
    <row r="689" spans="1:5">
      <c r="A689" t="s">
        <v>7650</v>
      </c>
      <c r="B689" t="s">
        <v>7651</v>
      </c>
      <c r="D689" t="s">
        <v>7652</v>
      </c>
      <c r="E689">
        <v>-1</v>
      </c>
    </row>
    <row r="690" spans="1:5">
      <c r="A690" t="s">
        <v>7653</v>
      </c>
      <c r="B690" t="s">
        <v>7044</v>
      </c>
      <c r="D690" t="s">
        <v>130</v>
      </c>
      <c r="E690">
        <v>1</v>
      </c>
    </row>
    <row r="691" spans="1:5">
      <c r="A691" t="s">
        <v>7654</v>
      </c>
      <c r="B691" t="s">
        <v>7655</v>
      </c>
      <c r="D691" t="s">
        <v>7656</v>
      </c>
      <c r="E691">
        <v>-1</v>
      </c>
    </row>
    <row r="692" spans="1:5">
      <c r="A692" t="s">
        <v>7657</v>
      </c>
      <c r="B692" t="s">
        <v>7658</v>
      </c>
      <c r="D692" t="s">
        <v>7640</v>
      </c>
      <c r="E692">
        <v>0</v>
      </c>
    </row>
    <row r="693" spans="1:5">
      <c r="A693" t="s">
        <v>7659</v>
      </c>
      <c r="B693" t="s">
        <v>7660</v>
      </c>
      <c r="D693" t="s">
        <v>7661</v>
      </c>
      <c r="E693">
        <v>0</v>
      </c>
    </row>
    <row r="694" spans="1:5">
      <c r="A694" t="s">
        <v>7662</v>
      </c>
      <c r="B694" t="s">
        <v>7051</v>
      </c>
      <c r="D694" t="s">
        <v>134</v>
      </c>
      <c r="E694">
        <v>2</v>
      </c>
    </row>
    <row r="695" spans="1:5">
      <c r="A695" t="s">
        <v>7663</v>
      </c>
      <c r="B695" t="s">
        <v>7055</v>
      </c>
      <c r="D695" t="s">
        <v>143</v>
      </c>
      <c r="E695">
        <v>2</v>
      </c>
    </row>
    <row r="696" spans="1:5">
      <c r="A696" t="s">
        <v>7664</v>
      </c>
      <c r="B696" t="s">
        <v>7665</v>
      </c>
      <c r="D696" t="s">
        <v>144</v>
      </c>
      <c r="E696">
        <v>-2</v>
      </c>
    </row>
    <row r="697" spans="1:5">
      <c r="A697" t="s">
        <v>7666</v>
      </c>
      <c r="B697" t="s">
        <v>7068</v>
      </c>
      <c r="D697" t="s">
        <v>273</v>
      </c>
      <c r="E697">
        <v>1</v>
      </c>
    </row>
    <row r="698" spans="1:5">
      <c r="A698" t="s">
        <v>7667</v>
      </c>
      <c r="B698" t="s">
        <v>6151</v>
      </c>
      <c r="D698" t="s">
        <v>132</v>
      </c>
      <c r="E698">
        <v>1</v>
      </c>
    </row>
    <row r="699" spans="1:5">
      <c r="A699" t="s">
        <v>7668</v>
      </c>
      <c r="B699" t="s">
        <v>7070</v>
      </c>
      <c r="D699" t="s">
        <v>271</v>
      </c>
      <c r="E699">
        <v>2</v>
      </c>
    </row>
    <row r="700" spans="1:5">
      <c r="A700" t="s">
        <v>7669</v>
      </c>
      <c r="B700" t="s">
        <v>7670</v>
      </c>
      <c r="D700" t="s">
        <v>7671</v>
      </c>
      <c r="E700">
        <v>-1</v>
      </c>
    </row>
    <row r="701" spans="1:5">
      <c r="A701" t="s">
        <v>7672</v>
      </c>
      <c r="B701" t="s">
        <v>7673</v>
      </c>
      <c r="D701" t="s">
        <v>7674</v>
      </c>
      <c r="E701">
        <v>-1</v>
      </c>
    </row>
    <row r="702" spans="1:5">
      <c r="A702" t="s">
        <v>7675</v>
      </c>
      <c r="B702" t="s">
        <v>6032</v>
      </c>
      <c r="D702" t="s">
        <v>6032</v>
      </c>
      <c r="E702">
        <v>0</v>
      </c>
    </row>
    <row r="703" spans="1:5">
      <c r="A703" t="s">
        <v>7676</v>
      </c>
      <c r="B703" t="s">
        <v>7677</v>
      </c>
      <c r="D703" t="s">
        <v>7678</v>
      </c>
      <c r="E703">
        <v>-1</v>
      </c>
    </row>
    <row r="704" spans="1:5">
      <c r="A704" t="s">
        <v>7679</v>
      </c>
      <c r="B704" t="s">
        <v>7680</v>
      </c>
      <c r="D704" t="s">
        <v>7681</v>
      </c>
      <c r="E704">
        <v>-1</v>
      </c>
    </row>
    <row r="705" spans="1:5">
      <c r="A705" t="s">
        <v>7682</v>
      </c>
      <c r="B705" t="s">
        <v>7683</v>
      </c>
      <c r="D705" t="s">
        <v>7684</v>
      </c>
      <c r="E705">
        <v>2</v>
      </c>
    </row>
    <row r="706" spans="1:5">
      <c r="A706" t="s">
        <v>7685</v>
      </c>
      <c r="B706" t="s">
        <v>7078</v>
      </c>
      <c r="D706" t="s">
        <v>74</v>
      </c>
      <c r="E706">
        <v>0</v>
      </c>
    </row>
    <row r="707" spans="1:5">
      <c r="A707" t="s">
        <v>7686</v>
      </c>
      <c r="B707" t="s">
        <v>6376</v>
      </c>
      <c r="D707" t="s">
        <v>154</v>
      </c>
      <c r="E707">
        <v>-2</v>
      </c>
    </row>
    <row r="708" spans="1:5">
      <c r="A708" t="s">
        <v>7687</v>
      </c>
      <c r="B708" t="s">
        <v>6412</v>
      </c>
      <c r="D708" t="s">
        <v>6413</v>
      </c>
      <c r="E708">
        <v>-2</v>
      </c>
    </row>
    <row r="709" spans="1:5">
      <c r="A709" t="s">
        <v>7688</v>
      </c>
      <c r="B709" t="s">
        <v>7689</v>
      </c>
      <c r="D709" t="s">
        <v>7690</v>
      </c>
      <c r="E709">
        <v>-1</v>
      </c>
    </row>
    <row r="710" spans="1:5">
      <c r="A710" t="s">
        <v>7691</v>
      </c>
      <c r="B710" t="s">
        <v>7692</v>
      </c>
      <c r="D710" t="s">
        <v>7693</v>
      </c>
      <c r="E710">
        <v>-1</v>
      </c>
    </row>
    <row r="711" spans="1:5">
      <c r="A711" t="s">
        <v>7694</v>
      </c>
      <c r="B711" t="s">
        <v>7080</v>
      </c>
      <c r="D711" t="s">
        <v>76</v>
      </c>
      <c r="E711">
        <v>0</v>
      </c>
    </row>
    <row r="712" spans="1:5">
      <c r="A712" t="s">
        <v>7695</v>
      </c>
      <c r="B712" t="s">
        <v>7518</v>
      </c>
      <c r="D712" t="s">
        <v>7519</v>
      </c>
      <c r="E712">
        <v>0</v>
      </c>
    </row>
    <row r="713" spans="1:5">
      <c r="A713" t="s">
        <v>7696</v>
      </c>
      <c r="B713" t="s">
        <v>7521</v>
      </c>
      <c r="D713" t="s">
        <v>7522</v>
      </c>
      <c r="E713">
        <v>0</v>
      </c>
    </row>
    <row r="714" spans="1:5">
      <c r="A714" t="s">
        <v>7697</v>
      </c>
      <c r="B714" t="s">
        <v>7082</v>
      </c>
      <c r="D714" t="s">
        <v>158</v>
      </c>
      <c r="E714">
        <v>2</v>
      </c>
    </row>
    <row r="715" spans="1:5">
      <c r="A715" t="s">
        <v>7698</v>
      </c>
      <c r="B715" t="s">
        <v>7699</v>
      </c>
      <c r="D715" t="s">
        <v>7700</v>
      </c>
      <c r="E715">
        <v>-2</v>
      </c>
    </row>
    <row r="716" spans="1:5">
      <c r="A716" t="s">
        <v>7701</v>
      </c>
      <c r="B716" t="s">
        <v>7337</v>
      </c>
      <c r="D716" t="s">
        <v>7338</v>
      </c>
      <c r="E716">
        <v>0</v>
      </c>
    </row>
    <row r="717" spans="1:5">
      <c r="A717" t="s">
        <v>7702</v>
      </c>
      <c r="B717" t="s">
        <v>7088</v>
      </c>
      <c r="D717" t="s">
        <v>152</v>
      </c>
      <c r="E717">
        <v>-2</v>
      </c>
    </row>
    <row r="718" spans="1:5">
      <c r="A718" t="s">
        <v>7703</v>
      </c>
      <c r="B718" t="s">
        <v>7704</v>
      </c>
      <c r="D718" t="s">
        <v>7705</v>
      </c>
      <c r="E718">
        <v>0</v>
      </c>
    </row>
    <row r="719" spans="1:5">
      <c r="A719" t="s">
        <v>7706</v>
      </c>
      <c r="B719" t="s">
        <v>7315</v>
      </c>
      <c r="D719" t="s">
        <v>7316</v>
      </c>
      <c r="E719">
        <v>-1</v>
      </c>
    </row>
    <row r="720" spans="1:5">
      <c r="A720" t="s">
        <v>7707</v>
      </c>
      <c r="B720" t="s">
        <v>7708</v>
      </c>
      <c r="D720" t="s">
        <v>7709</v>
      </c>
      <c r="E720">
        <v>0</v>
      </c>
    </row>
    <row r="721" spans="1:5">
      <c r="A721" t="s">
        <v>7710</v>
      </c>
      <c r="B721" t="s">
        <v>7711</v>
      </c>
      <c r="D721" t="s">
        <v>7712</v>
      </c>
      <c r="E721">
        <v>0</v>
      </c>
    </row>
    <row r="722" spans="1:5">
      <c r="A722" t="s">
        <v>7713</v>
      </c>
      <c r="B722" t="s">
        <v>6864</v>
      </c>
      <c r="D722" t="s">
        <v>82</v>
      </c>
      <c r="E722">
        <v>0</v>
      </c>
    </row>
    <row r="723" spans="1:5">
      <c r="A723" t="s">
        <v>7714</v>
      </c>
      <c r="B723" t="s">
        <v>7309</v>
      </c>
      <c r="D723" t="s">
        <v>7310</v>
      </c>
      <c r="E723">
        <v>-2</v>
      </c>
    </row>
    <row r="724" spans="1:5">
      <c r="A724" t="s">
        <v>7715</v>
      </c>
      <c r="B724" t="s">
        <v>7094</v>
      </c>
      <c r="D724" t="s">
        <v>84</v>
      </c>
      <c r="E724">
        <v>0</v>
      </c>
    </row>
    <row r="725" spans="1:5">
      <c r="A725" t="s">
        <v>7716</v>
      </c>
      <c r="B725" t="s">
        <v>7102</v>
      </c>
      <c r="D725" t="s">
        <v>148</v>
      </c>
      <c r="E725">
        <v>2</v>
      </c>
    </row>
    <row r="726" spans="1:5">
      <c r="A726" t="s">
        <v>7717</v>
      </c>
      <c r="B726" t="s">
        <v>7718</v>
      </c>
      <c r="D726" t="s">
        <v>7719</v>
      </c>
      <c r="E726">
        <v>-1</v>
      </c>
    </row>
    <row r="727" spans="1:5">
      <c r="A727" t="s">
        <v>7720</v>
      </c>
      <c r="B727" t="s">
        <v>7721</v>
      </c>
      <c r="D727" t="s">
        <v>7722</v>
      </c>
      <c r="E727">
        <v>-1</v>
      </c>
    </row>
    <row r="728" spans="1:5">
      <c r="A728" t="s">
        <v>7723</v>
      </c>
      <c r="B728" t="s">
        <v>7724</v>
      </c>
      <c r="D728" t="s">
        <v>7725</v>
      </c>
      <c r="E728">
        <v>-1</v>
      </c>
    </row>
    <row r="729" spans="1:5">
      <c r="A729" t="s">
        <v>7726</v>
      </c>
      <c r="B729" t="s">
        <v>7727</v>
      </c>
      <c r="D729" t="s">
        <v>7728</v>
      </c>
      <c r="E729">
        <v>-1</v>
      </c>
    </row>
    <row r="730" spans="1:5">
      <c r="A730" t="s">
        <v>7729</v>
      </c>
      <c r="B730" t="s">
        <v>7730</v>
      </c>
      <c r="D730" t="s">
        <v>7731</v>
      </c>
      <c r="E730">
        <v>-1</v>
      </c>
    </row>
    <row r="731" spans="1:5">
      <c r="A731" t="s">
        <v>7732</v>
      </c>
      <c r="B731" t="s">
        <v>7733</v>
      </c>
      <c r="D731" t="s">
        <v>7734</v>
      </c>
      <c r="E731">
        <v>-1</v>
      </c>
    </row>
    <row r="732" spans="1:5">
      <c r="A732" t="s">
        <v>7735</v>
      </c>
      <c r="B732" t="s">
        <v>7680</v>
      </c>
      <c r="D732" t="s">
        <v>7681</v>
      </c>
      <c r="E732">
        <v>-1</v>
      </c>
    </row>
    <row r="733" spans="1:5">
      <c r="A733" t="s">
        <v>7736</v>
      </c>
      <c r="B733" t="s">
        <v>7737</v>
      </c>
      <c r="D733" t="s">
        <v>6502</v>
      </c>
      <c r="E733">
        <v>-4</v>
      </c>
    </row>
    <row r="734" spans="1:5">
      <c r="A734" t="s">
        <v>7738</v>
      </c>
      <c r="B734" t="s">
        <v>7739</v>
      </c>
      <c r="D734" t="s">
        <v>6496</v>
      </c>
      <c r="E734">
        <v>-4</v>
      </c>
    </row>
    <row r="735" spans="1:5">
      <c r="A735" t="s">
        <v>7740</v>
      </c>
      <c r="B735" t="s">
        <v>7741</v>
      </c>
      <c r="D735" t="s">
        <v>7742</v>
      </c>
      <c r="E735">
        <v>-1</v>
      </c>
    </row>
    <row r="736" spans="1:5">
      <c r="A736" t="s">
        <v>7743</v>
      </c>
      <c r="B736" t="s">
        <v>7677</v>
      </c>
      <c r="D736" t="s">
        <v>7678</v>
      </c>
      <c r="E736">
        <v>-1</v>
      </c>
    </row>
    <row r="737" spans="1:5">
      <c r="A737" t="s">
        <v>7744</v>
      </c>
      <c r="B737" t="s">
        <v>7745</v>
      </c>
      <c r="D737" t="s">
        <v>7746</v>
      </c>
      <c r="E737">
        <v>-4</v>
      </c>
    </row>
    <row r="738" spans="1:5">
      <c r="A738" t="s">
        <v>7747</v>
      </c>
      <c r="B738" t="s">
        <v>7748</v>
      </c>
      <c r="D738" t="s">
        <v>7749</v>
      </c>
      <c r="E738">
        <v>-1</v>
      </c>
    </row>
    <row r="739" spans="1:5">
      <c r="A739" t="s">
        <v>7750</v>
      </c>
      <c r="B739" t="s">
        <v>7651</v>
      </c>
      <c r="D739" t="s">
        <v>7652</v>
      </c>
      <c r="E739">
        <v>-1</v>
      </c>
    </row>
    <row r="740" spans="1:5">
      <c r="A740" t="s">
        <v>7751</v>
      </c>
      <c r="B740" t="s">
        <v>7752</v>
      </c>
      <c r="D740" t="s">
        <v>7753</v>
      </c>
      <c r="E740">
        <v>-1</v>
      </c>
    </row>
    <row r="741" spans="1:5">
      <c r="A741" t="s">
        <v>7754</v>
      </c>
      <c r="B741" t="s">
        <v>7721</v>
      </c>
      <c r="D741" t="s">
        <v>7722</v>
      </c>
      <c r="E741">
        <v>-1</v>
      </c>
    </row>
    <row r="742" spans="1:5">
      <c r="A742" t="s">
        <v>7755</v>
      </c>
      <c r="B742" t="s">
        <v>7724</v>
      </c>
      <c r="D742" t="s">
        <v>7725</v>
      </c>
      <c r="E742">
        <v>-1</v>
      </c>
    </row>
    <row r="743" spans="1:5">
      <c r="A743" t="s">
        <v>7756</v>
      </c>
      <c r="B743" t="s">
        <v>7727</v>
      </c>
      <c r="D743" t="s">
        <v>7728</v>
      </c>
      <c r="E743">
        <v>-1</v>
      </c>
    </row>
    <row r="744" spans="1:5">
      <c r="A744" t="s">
        <v>7757</v>
      </c>
      <c r="B744" t="s">
        <v>7730</v>
      </c>
      <c r="D744" t="s">
        <v>7731</v>
      </c>
      <c r="E744">
        <v>-1</v>
      </c>
    </row>
    <row r="745" spans="1:5">
      <c r="A745" t="s">
        <v>7758</v>
      </c>
      <c r="B745" t="s">
        <v>7733</v>
      </c>
      <c r="D745" t="s">
        <v>7734</v>
      </c>
      <c r="E745">
        <v>-1</v>
      </c>
    </row>
    <row r="746" spans="1:5">
      <c r="A746" t="s">
        <v>7759</v>
      </c>
      <c r="B746" t="s">
        <v>7741</v>
      </c>
      <c r="D746" t="s">
        <v>7742</v>
      </c>
      <c r="E746">
        <v>-1</v>
      </c>
    </row>
    <row r="747" spans="1:5">
      <c r="A747" t="s">
        <v>7760</v>
      </c>
      <c r="B747" t="s">
        <v>7677</v>
      </c>
      <c r="D747" t="s">
        <v>7678</v>
      </c>
      <c r="E747">
        <v>-1</v>
      </c>
    </row>
    <row r="748" spans="1:5">
      <c r="A748" t="s">
        <v>7761</v>
      </c>
      <c r="B748" t="s">
        <v>7651</v>
      </c>
      <c r="D748" t="s">
        <v>7652</v>
      </c>
      <c r="E748">
        <v>-1</v>
      </c>
    </row>
    <row r="749" spans="1:5">
      <c r="A749" t="s">
        <v>7762</v>
      </c>
      <c r="B749" t="s">
        <v>7680</v>
      </c>
      <c r="D749" t="s">
        <v>7681</v>
      </c>
      <c r="E749">
        <v>-1</v>
      </c>
    </row>
    <row r="750" spans="1:5">
      <c r="A750" t="s">
        <v>7763</v>
      </c>
      <c r="B750" t="s">
        <v>7764</v>
      </c>
      <c r="D750" t="s">
        <v>7765</v>
      </c>
      <c r="E750">
        <v>-1</v>
      </c>
    </row>
    <row r="751" spans="1:5">
      <c r="A751" t="s">
        <v>7766</v>
      </c>
      <c r="B751" t="s">
        <v>7767</v>
      </c>
      <c r="D751" t="s">
        <v>7768</v>
      </c>
      <c r="E751">
        <v>-1</v>
      </c>
    </row>
    <row r="752" spans="1:5">
      <c r="A752" t="s">
        <v>7769</v>
      </c>
      <c r="B752" t="s">
        <v>6835</v>
      </c>
      <c r="D752" t="s">
        <v>6836</v>
      </c>
      <c r="E752">
        <v>0</v>
      </c>
    </row>
    <row r="753" spans="1:5">
      <c r="A753" t="s">
        <v>7770</v>
      </c>
      <c r="B753" t="s">
        <v>7771</v>
      </c>
      <c r="D753" t="s">
        <v>7772</v>
      </c>
      <c r="E753">
        <v>-4</v>
      </c>
    </row>
    <row r="754" spans="1:5">
      <c r="A754" t="s">
        <v>7773</v>
      </c>
      <c r="B754" t="s">
        <v>7774</v>
      </c>
      <c r="D754" t="s">
        <v>7563</v>
      </c>
      <c r="E754">
        <v>-2</v>
      </c>
    </row>
    <row r="755" spans="1:5">
      <c r="A755" t="s">
        <v>7775</v>
      </c>
      <c r="B755" t="s">
        <v>7776</v>
      </c>
      <c r="D755" t="s">
        <v>7777</v>
      </c>
      <c r="E755">
        <v>-2</v>
      </c>
    </row>
    <row r="756" spans="1:5">
      <c r="A756" t="s">
        <v>7778</v>
      </c>
      <c r="B756" t="s">
        <v>7779</v>
      </c>
      <c r="D756" t="s">
        <v>7780</v>
      </c>
      <c r="E756">
        <v>-2</v>
      </c>
    </row>
    <row r="757" spans="1:5">
      <c r="A757" t="s">
        <v>7781</v>
      </c>
      <c r="B757" t="s">
        <v>7782</v>
      </c>
      <c r="D757" t="s">
        <v>7783</v>
      </c>
      <c r="E757">
        <v>-2</v>
      </c>
    </row>
    <row r="758" spans="1:5">
      <c r="A758" t="s">
        <v>7784</v>
      </c>
      <c r="B758" t="s">
        <v>7037</v>
      </c>
      <c r="D758" t="s">
        <v>138</v>
      </c>
      <c r="E758">
        <v>2</v>
      </c>
    </row>
    <row r="759" spans="1:5">
      <c r="A759" t="s">
        <v>7785</v>
      </c>
      <c r="B759" t="s">
        <v>7039</v>
      </c>
      <c r="D759" t="s">
        <v>138</v>
      </c>
      <c r="E759">
        <v>3</v>
      </c>
    </row>
    <row r="760" spans="1:5">
      <c r="A760" t="s">
        <v>7786</v>
      </c>
      <c r="B760" t="s">
        <v>7253</v>
      </c>
      <c r="D760" t="s">
        <v>7254</v>
      </c>
      <c r="E760">
        <v>-1</v>
      </c>
    </row>
    <row r="761" spans="1:5">
      <c r="A761" t="s">
        <v>7787</v>
      </c>
      <c r="B761" t="s">
        <v>7788</v>
      </c>
      <c r="D761" t="s">
        <v>275</v>
      </c>
      <c r="E761">
        <v>2</v>
      </c>
    </row>
    <row r="762" spans="1:5">
      <c r="A762" t="s">
        <v>7789</v>
      </c>
      <c r="B762" t="s">
        <v>7790</v>
      </c>
      <c r="D762" t="s">
        <v>7791</v>
      </c>
      <c r="E762">
        <v>0</v>
      </c>
    </row>
    <row r="763" spans="1:5">
      <c r="A763" t="s">
        <v>7792</v>
      </c>
      <c r="B763" t="s">
        <v>7793</v>
      </c>
      <c r="D763" t="s">
        <v>7794</v>
      </c>
      <c r="E763">
        <v>0</v>
      </c>
    </row>
    <row r="764" spans="1:5">
      <c r="A764" t="s">
        <v>7795</v>
      </c>
      <c r="B764" t="s">
        <v>7796</v>
      </c>
      <c r="D764" t="s">
        <v>7797</v>
      </c>
      <c r="E764">
        <v>0</v>
      </c>
    </row>
    <row r="765" spans="1:5">
      <c r="A765" t="s">
        <v>7798</v>
      </c>
      <c r="B765" t="s">
        <v>7799</v>
      </c>
      <c r="D765" t="s">
        <v>7800</v>
      </c>
      <c r="E765">
        <v>0</v>
      </c>
    </row>
    <row r="766" spans="1:5">
      <c r="A766" t="s">
        <v>7801</v>
      </c>
      <c r="B766" t="s">
        <v>7802</v>
      </c>
      <c r="D766" t="s">
        <v>7800</v>
      </c>
      <c r="E766">
        <v>-1</v>
      </c>
    </row>
    <row r="767" spans="1:5">
      <c r="A767" t="s">
        <v>7803</v>
      </c>
      <c r="B767" t="s">
        <v>7804</v>
      </c>
      <c r="D767" t="s">
        <v>7805</v>
      </c>
      <c r="E767">
        <v>1</v>
      </c>
    </row>
    <row r="768" spans="1:5">
      <c r="A768" t="s">
        <v>7806</v>
      </c>
      <c r="B768" t="s">
        <v>7807</v>
      </c>
      <c r="D768" t="s">
        <v>7808</v>
      </c>
      <c r="E768">
        <v>0</v>
      </c>
    </row>
    <row r="769" spans="1:5">
      <c r="A769" t="s">
        <v>7809</v>
      </c>
      <c r="B769" t="s">
        <v>7810</v>
      </c>
      <c r="D769" t="s">
        <v>7811</v>
      </c>
      <c r="E769">
        <v>-2</v>
      </c>
    </row>
    <row r="770" spans="1:5">
      <c r="A770" t="s">
        <v>7812</v>
      </c>
      <c r="B770" t="s">
        <v>7813</v>
      </c>
      <c r="D770" t="s">
        <v>7814</v>
      </c>
      <c r="E770">
        <v>-1</v>
      </c>
    </row>
    <row r="771" spans="1:5">
      <c r="A771" t="s">
        <v>7815</v>
      </c>
      <c r="B771" t="s">
        <v>7816</v>
      </c>
      <c r="D771" t="s">
        <v>7814</v>
      </c>
      <c r="E771">
        <v>0</v>
      </c>
    </row>
    <row r="772" spans="1:5">
      <c r="A772" t="s">
        <v>7817</v>
      </c>
      <c r="B772" t="s">
        <v>7818</v>
      </c>
      <c r="D772" t="s">
        <v>7819</v>
      </c>
      <c r="E772">
        <v>-3</v>
      </c>
    </row>
    <row r="773" spans="1:5">
      <c r="A773" t="s">
        <v>7820</v>
      </c>
      <c r="B773" t="s">
        <v>7821</v>
      </c>
      <c r="D773" t="s">
        <v>7822</v>
      </c>
      <c r="E773">
        <v>-2</v>
      </c>
    </row>
    <row r="774" spans="1:5">
      <c r="A774" t="s">
        <v>7823</v>
      </c>
      <c r="B774" t="s">
        <v>7824</v>
      </c>
      <c r="D774" t="s">
        <v>7825</v>
      </c>
      <c r="E774">
        <v>-2</v>
      </c>
    </row>
    <row r="775" spans="1:5">
      <c r="A775" t="s">
        <v>7826</v>
      </c>
      <c r="B775" t="s">
        <v>7827</v>
      </c>
      <c r="D775" t="s">
        <v>7828</v>
      </c>
      <c r="E775">
        <v>-2</v>
      </c>
    </row>
    <row r="776" spans="1:5">
      <c r="A776" t="s">
        <v>7829</v>
      </c>
      <c r="B776" t="s">
        <v>7830</v>
      </c>
      <c r="D776" t="s">
        <v>7828</v>
      </c>
      <c r="E776">
        <v>0</v>
      </c>
    </row>
    <row r="777" spans="1:5">
      <c r="A777" t="s">
        <v>7831</v>
      </c>
      <c r="B777" t="s">
        <v>7832</v>
      </c>
      <c r="D777" t="s">
        <v>198</v>
      </c>
      <c r="E777">
        <v>-2</v>
      </c>
    </row>
    <row r="778" spans="1:5">
      <c r="A778" t="s">
        <v>7833</v>
      </c>
      <c r="B778" t="s">
        <v>7834</v>
      </c>
      <c r="D778" t="s">
        <v>7835</v>
      </c>
      <c r="E778">
        <v>-1</v>
      </c>
    </row>
    <row r="779" spans="1:5">
      <c r="A779" t="s">
        <v>7836</v>
      </c>
      <c r="B779" t="s">
        <v>7837</v>
      </c>
      <c r="D779" t="s">
        <v>7838</v>
      </c>
      <c r="E779">
        <v>-2</v>
      </c>
    </row>
    <row r="780" spans="1:5">
      <c r="A780" t="s">
        <v>7839</v>
      </c>
      <c r="B780" t="s">
        <v>7840</v>
      </c>
      <c r="D780" t="s">
        <v>7841</v>
      </c>
      <c r="E780">
        <v>-2</v>
      </c>
    </row>
    <row r="781" spans="1:5">
      <c r="A781" t="s">
        <v>7842</v>
      </c>
      <c r="B781" t="s">
        <v>7843</v>
      </c>
      <c r="D781" t="s">
        <v>7844</v>
      </c>
      <c r="E781">
        <v>-1</v>
      </c>
    </row>
    <row r="782" spans="1:5">
      <c r="A782" t="s">
        <v>7845</v>
      </c>
      <c r="B782" t="s">
        <v>7846</v>
      </c>
      <c r="D782" t="s">
        <v>7847</v>
      </c>
      <c r="E782">
        <v>-2</v>
      </c>
    </row>
    <row r="783" spans="1:5">
      <c r="A783" t="s">
        <v>7848</v>
      </c>
      <c r="B783" t="s">
        <v>7849</v>
      </c>
      <c r="D783" t="s">
        <v>6895</v>
      </c>
      <c r="E783">
        <v>-2</v>
      </c>
    </row>
    <row r="784" spans="1:5">
      <c r="A784" t="s">
        <v>7850</v>
      </c>
      <c r="B784" t="s">
        <v>7851</v>
      </c>
      <c r="D784" t="s">
        <v>7852</v>
      </c>
      <c r="E784">
        <v>-1</v>
      </c>
    </row>
    <row r="785" spans="1:5">
      <c r="A785" t="s">
        <v>7853</v>
      </c>
      <c r="B785" t="s">
        <v>7851</v>
      </c>
      <c r="D785" t="s">
        <v>7852</v>
      </c>
      <c r="E785">
        <v>-1</v>
      </c>
    </row>
    <row r="786" spans="1:5">
      <c r="A786" t="s">
        <v>7854</v>
      </c>
      <c r="B786" t="s">
        <v>7855</v>
      </c>
      <c r="D786" t="s">
        <v>6804</v>
      </c>
      <c r="E786">
        <v>0</v>
      </c>
    </row>
    <row r="787" spans="1:5">
      <c r="A787" t="s">
        <v>7856</v>
      </c>
      <c r="B787" t="s">
        <v>7857</v>
      </c>
      <c r="D787" t="s">
        <v>7858</v>
      </c>
      <c r="E787">
        <v>-1</v>
      </c>
    </row>
    <row r="788" spans="1:5">
      <c r="A788" t="s">
        <v>7859</v>
      </c>
      <c r="B788" t="s">
        <v>7860</v>
      </c>
      <c r="D788" t="s">
        <v>7861</v>
      </c>
      <c r="E788">
        <v>-2</v>
      </c>
    </row>
    <row r="789" spans="1:5">
      <c r="A789" t="s">
        <v>7862</v>
      </c>
      <c r="B789" t="s">
        <v>7863</v>
      </c>
      <c r="D789" t="s">
        <v>7777</v>
      </c>
      <c r="E789">
        <v>-2</v>
      </c>
    </row>
    <row r="790" spans="1:5">
      <c r="A790" t="s">
        <v>7864</v>
      </c>
      <c r="B790" t="s">
        <v>7865</v>
      </c>
      <c r="D790" t="s">
        <v>7866</v>
      </c>
      <c r="E790">
        <v>-2</v>
      </c>
    </row>
    <row r="791" spans="1:5">
      <c r="A791" t="s">
        <v>7867</v>
      </c>
      <c r="B791" t="s">
        <v>7868</v>
      </c>
      <c r="D791" t="s">
        <v>7777</v>
      </c>
      <c r="E791">
        <v>-2</v>
      </c>
    </row>
    <row r="792" spans="1:5">
      <c r="A792" t="s">
        <v>7869</v>
      </c>
      <c r="B792" t="s">
        <v>7870</v>
      </c>
      <c r="D792" t="s">
        <v>7777</v>
      </c>
      <c r="E792">
        <v>-2</v>
      </c>
    </row>
    <row r="793" spans="1:5">
      <c r="A793" t="s">
        <v>7871</v>
      </c>
      <c r="B793" t="s">
        <v>7872</v>
      </c>
      <c r="D793" t="s">
        <v>7873</v>
      </c>
      <c r="E793">
        <v>-4</v>
      </c>
    </row>
    <row r="794" spans="1:5">
      <c r="A794" t="s">
        <v>7874</v>
      </c>
      <c r="B794" t="s">
        <v>7875</v>
      </c>
      <c r="D794" t="s">
        <v>7876</v>
      </c>
      <c r="E794">
        <v>-1</v>
      </c>
    </row>
    <row r="795" spans="1:5">
      <c r="A795" t="s">
        <v>7877</v>
      </c>
      <c r="B795" t="s">
        <v>7878</v>
      </c>
      <c r="D795" t="s">
        <v>7879</v>
      </c>
      <c r="E795">
        <v>-2</v>
      </c>
    </row>
    <row r="796" spans="1:5">
      <c r="A796" t="s">
        <v>7880</v>
      </c>
      <c r="B796" t="s">
        <v>7881</v>
      </c>
      <c r="D796" t="s">
        <v>7882</v>
      </c>
      <c r="E796">
        <v>-1</v>
      </c>
    </row>
    <row r="797" spans="1:5">
      <c r="A797" t="s">
        <v>7883</v>
      </c>
      <c r="B797" t="s">
        <v>7884</v>
      </c>
      <c r="D797" t="s">
        <v>7885</v>
      </c>
      <c r="E797">
        <v>-1</v>
      </c>
    </row>
    <row r="798" spans="1:5">
      <c r="A798" t="s">
        <v>7886</v>
      </c>
      <c r="B798" t="s">
        <v>7887</v>
      </c>
      <c r="D798" t="s">
        <v>7888</v>
      </c>
      <c r="E798">
        <v>-6</v>
      </c>
    </row>
    <row r="799" spans="1:5">
      <c r="A799" t="s">
        <v>7889</v>
      </c>
      <c r="B799" t="s">
        <v>7890</v>
      </c>
      <c r="D799" t="s">
        <v>7891</v>
      </c>
      <c r="E799">
        <v>-2</v>
      </c>
    </row>
    <row r="800" spans="1:5">
      <c r="A800" t="s">
        <v>7892</v>
      </c>
      <c r="B800" t="s">
        <v>7658</v>
      </c>
      <c r="D800" t="s">
        <v>7640</v>
      </c>
      <c r="E800">
        <v>0</v>
      </c>
    </row>
    <row r="801" spans="1:5">
      <c r="A801" t="s">
        <v>7893</v>
      </c>
      <c r="B801" t="s">
        <v>7894</v>
      </c>
      <c r="D801" t="s">
        <v>7895</v>
      </c>
      <c r="E801">
        <v>-7</v>
      </c>
    </row>
    <row r="802" spans="1:5">
      <c r="A802" t="s">
        <v>7896</v>
      </c>
      <c r="B802" t="s">
        <v>7897</v>
      </c>
      <c r="D802" t="s">
        <v>7844</v>
      </c>
      <c r="E802">
        <v>-1</v>
      </c>
    </row>
    <row r="803" spans="1:5">
      <c r="A803" t="s">
        <v>7898</v>
      </c>
      <c r="B803" t="s">
        <v>7899</v>
      </c>
      <c r="D803" t="s">
        <v>7900</v>
      </c>
      <c r="E803">
        <v>0</v>
      </c>
    </row>
    <row r="804" spans="1:5">
      <c r="A804" t="s">
        <v>7901</v>
      </c>
      <c r="B804" t="s">
        <v>7902</v>
      </c>
      <c r="D804" t="s">
        <v>7903</v>
      </c>
      <c r="E804">
        <v>-1</v>
      </c>
    </row>
    <row r="805" spans="1:5">
      <c r="A805" t="s">
        <v>7904</v>
      </c>
      <c r="B805" t="s">
        <v>7905</v>
      </c>
      <c r="D805" t="s">
        <v>7906</v>
      </c>
      <c r="E805">
        <v>1</v>
      </c>
    </row>
    <row r="806" spans="1:5">
      <c r="A806" t="s">
        <v>7907</v>
      </c>
      <c r="B806" t="s">
        <v>7639</v>
      </c>
      <c r="D806" t="s">
        <v>7640</v>
      </c>
      <c r="E806">
        <v>0</v>
      </c>
    </row>
    <row r="807" spans="1:5">
      <c r="A807" t="s">
        <v>7908</v>
      </c>
      <c r="B807" t="s">
        <v>7642</v>
      </c>
      <c r="D807" t="s">
        <v>7643</v>
      </c>
      <c r="E807">
        <v>-1</v>
      </c>
    </row>
    <row r="808" spans="1:5">
      <c r="A808" t="s">
        <v>7909</v>
      </c>
      <c r="B808" t="s">
        <v>7910</v>
      </c>
      <c r="D808" t="s">
        <v>7911</v>
      </c>
      <c r="E808">
        <v>-2</v>
      </c>
    </row>
    <row r="809" spans="1:5">
      <c r="A809" t="s">
        <v>7912</v>
      </c>
      <c r="B809" t="s">
        <v>7913</v>
      </c>
      <c r="D809" t="s">
        <v>7914</v>
      </c>
      <c r="E809">
        <v>-5</v>
      </c>
    </row>
    <row r="810" spans="1:5">
      <c r="A810" t="s">
        <v>7915</v>
      </c>
      <c r="B810" t="s">
        <v>6616</v>
      </c>
      <c r="D810" t="s">
        <v>59</v>
      </c>
      <c r="E810">
        <v>0</v>
      </c>
    </row>
    <row r="811" spans="1:5">
      <c r="A811" t="s">
        <v>7916</v>
      </c>
      <c r="B811" t="s">
        <v>7917</v>
      </c>
      <c r="D811" t="s">
        <v>7918</v>
      </c>
      <c r="E811">
        <v>0</v>
      </c>
    </row>
    <row r="812" spans="1:5">
      <c r="A812" t="s">
        <v>7919</v>
      </c>
      <c r="B812" t="s">
        <v>7920</v>
      </c>
      <c r="D812" t="s">
        <v>7921</v>
      </c>
      <c r="E812">
        <v>1</v>
      </c>
    </row>
    <row r="813" spans="1:5">
      <c r="A813" t="s">
        <v>7922</v>
      </c>
      <c r="B813" t="s">
        <v>6438</v>
      </c>
      <c r="D813" t="s">
        <v>61</v>
      </c>
      <c r="E813">
        <v>-1</v>
      </c>
    </row>
    <row r="814" spans="1:5">
      <c r="A814" t="s">
        <v>7923</v>
      </c>
      <c r="B814" t="s">
        <v>7924</v>
      </c>
      <c r="D814" t="s">
        <v>7925</v>
      </c>
      <c r="E814">
        <v>-1</v>
      </c>
    </row>
    <row r="815" spans="1:5">
      <c r="A815" t="s">
        <v>7926</v>
      </c>
      <c r="B815" t="s">
        <v>7927</v>
      </c>
      <c r="D815" t="s">
        <v>61</v>
      </c>
      <c r="E815">
        <v>-1</v>
      </c>
    </row>
    <row r="816" spans="1:5">
      <c r="A816" t="s">
        <v>7928</v>
      </c>
      <c r="B816" t="s">
        <v>7929</v>
      </c>
      <c r="D816" t="s">
        <v>6821</v>
      </c>
      <c r="E816">
        <v>0</v>
      </c>
    </row>
    <row r="817" spans="1:5">
      <c r="A817" t="s">
        <v>7930</v>
      </c>
      <c r="B817" t="s">
        <v>7931</v>
      </c>
      <c r="D817" t="s">
        <v>7918</v>
      </c>
      <c r="E817">
        <v>0</v>
      </c>
    </row>
    <row r="818" spans="1:5">
      <c r="A818" t="s">
        <v>7932</v>
      </c>
      <c r="B818" t="s">
        <v>7933</v>
      </c>
      <c r="D818" t="s">
        <v>7934</v>
      </c>
      <c r="E818">
        <v>-1</v>
      </c>
    </row>
    <row r="819" spans="1:5">
      <c r="A819" t="s">
        <v>7935</v>
      </c>
      <c r="B819" t="s">
        <v>7936</v>
      </c>
      <c r="D819" t="s">
        <v>7937</v>
      </c>
      <c r="E819">
        <v>-1</v>
      </c>
    </row>
    <row r="820" spans="1:5">
      <c r="A820" t="s">
        <v>7938</v>
      </c>
      <c r="B820" t="s">
        <v>7939</v>
      </c>
      <c r="D820" t="s">
        <v>7940</v>
      </c>
      <c r="E820">
        <v>-1</v>
      </c>
    </row>
    <row r="821" spans="1:5">
      <c r="A821" t="s">
        <v>7941</v>
      </c>
      <c r="B821" t="s">
        <v>6894</v>
      </c>
      <c r="D821" t="s">
        <v>6895</v>
      </c>
      <c r="E821">
        <v>-2</v>
      </c>
    </row>
    <row r="822" spans="1:5">
      <c r="A822" t="s">
        <v>7942</v>
      </c>
      <c r="B822" t="s">
        <v>6376</v>
      </c>
      <c r="D822" t="s">
        <v>154</v>
      </c>
      <c r="E822">
        <v>-2</v>
      </c>
    </row>
    <row r="823" spans="1:5">
      <c r="A823" t="s">
        <v>7943</v>
      </c>
      <c r="B823" t="s">
        <v>7944</v>
      </c>
      <c r="D823" t="s">
        <v>7945</v>
      </c>
      <c r="E823">
        <v>-1</v>
      </c>
    </row>
    <row r="824" spans="1:5">
      <c r="A824" t="s">
        <v>7946</v>
      </c>
      <c r="B824" t="s">
        <v>7947</v>
      </c>
      <c r="D824" t="s">
        <v>7656</v>
      </c>
      <c r="E824">
        <v>-1</v>
      </c>
    </row>
    <row r="825" spans="1:5">
      <c r="A825" t="s">
        <v>7948</v>
      </c>
      <c r="B825" t="s">
        <v>7949</v>
      </c>
      <c r="D825" t="s">
        <v>6821</v>
      </c>
      <c r="E825">
        <v>0</v>
      </c>
    </row>
    <row r="826" spans="1:5">
      <c r="A826" t="s">
        <v>7950</v>
      </c>
      <c r="B826" t="s">
        <v>7951</v>
      </c>
      <c r="D826" t="s">
        <v>7952</v>
      </c>
      <c r="E826">
        <v>1</v>
      </c>
    </row>
    <row r="827" spans="1:5">
      <c r="A827" t="s">
        <v>7953</v>
      </c>
      <c r="B827" t="s">
        <v>7954</v>
      </c>
      <c r="D827" t="s">
        <v>7955</v>
      </c>
      <c r="E827">
        <v>-2</v>
      </c>
    </row>
    <row r="828" spans="1:5">
      <c r="A828" t="s">
        <v>7956</v>
      </c>
      <c r="B828" t="s">
        <v>7957</v>
      </c>
      <c r="D828" t="s">
        <v>7958</v>
      </c>
      <c r="E828">
        <v>-3</v>
      </c>
    </row>
    <row r="829" spans="1:5">
      <c r="A829" t="s">
        <v>7959</v>
      </c>
      <c r="B829" t="s">
        <v>403</v>
      </c>
      <c r="D829" t="s">
        <v>194</v>
      </c>
      <c r="E829">
        <v>-1</v>
      </c>
    </row>
    <row r="830" spans="1:5">
      <c r="A830" t="s">
        <v>7960</v>
      </c>
      <c r="B830" t="s">
        <v>7961</v>
      </c>
      <c r="D830" t="s">
        <v>7962</v>
      </c>
      <c r="E830">
        <v>-4</v>
      </c>
    </row>
    <row r="831" spans="1:5">
      <c r="A831" t="s">
        <v>7963</v>
      </c>
      <c r="B831" t="s">
        <v>7964</v>
      </c>
      <c r="D831" t="s">
        <v>7965</v>
      </c>
      <c r="E831">
        <v>-1</v>
      </c>
    </row>
    <row r="832" spans="1:5">
      <c r="A832" t="s">
        <v>7966</v>
      </c>
      <c r="B832" t="s">
        <v>7967</v>
      </c>
      <c r="D832" t="s">
        <v>7968</v>
      </c>
      <c r="E832">
        <v>0</v>
      </c>
    </row>
    <row r="833" spans="1:5">
      <c r="A833" t="s">
        <v>7969</v>
      </c>
      <c r="B833" t="s">
        <v>7970</v>
      </c>
      <c r="D833" t="s">
        <v>7971</v>
      </c>
      <c r="E833">
        <v>-4</v>
      </c>
    </row>
    <row r="834" spans="1:5">
      <c r="A834" t="s">
        <v>7972</v>
      </c>
      <c r="B834" t="s">
        <v>7973</v>
      </c>
      <c r="D834" t="s">
        <v>7974</v>
      </c>
      <c r="E834">
        <v>-4</v>
      </c>
    </row>
    <row r="835" spans="1:5">
      <c r="A835" t="s">
        <v>7975</v>
      </c>
      <c r="B835" t="s">
        <v>7976</v>
      </c>
      <c r="D835" t="s">
        <v>7977</v>
      </c>
      <c r="E835">
        <v>-4</v>
      </c>
    </row>
    <row r="836" spans="1:5">
      <c r="A836" t="s">
        <v>7978</v>
      </c>
      <c r="B836" t="s">
        <v>7979</v>
      </c>
      <c r="D836" t="s">
        <v>7980</v>
      </c>
      <c r="E836">
        <v>-4</v>
      </c>
    </row>
    <row r="837" spans="1:5">
      <c r="A837" t="s">
        <v>7981</v>
      </c>
      <c r="B837" t="s">
        <v>7982</v>
      </c>
      <c r="D837" t="s">
        <v>7983</v>
      </c>
      <c r="E837">
        <v>-4</v>
      </c>
    </row>
    <row r="838" spans="1:5">
      <c r="A838" t="s">
        <v>7984</v>
      </c>
      <c r="B838" t="s">
        <v>7985</v>
      </c>
      <c r="D838" t="s">
        <v>7986</v>
      </c>
      <c r="E838">
        <v>-4</v>
      </c>
    </row>
    <row r="839" spans="1:5">
      <c r="A839" t="s">
        <v>7987</v>
      </c>
      <c r="B839" t="s">
        <v>7988</v>
      </c>
      <c r="D839" t="s">
        <v>7989</v>
      </c>
      <c r="E839">
        <v>-4</v>
      </c>
    </row>
    <row r="840" spans="1:5">
      <c r="A840" t="s">
        <v>7990</v>
      </c>
      <c r="B840" t="s">
        <v>7991</v>
      </c>
      <c r="D840" t="s">
        <v>7992</v>
      </c>
      <c r="E840">
        <v>-4</v>
      </c>
    </row>
    <row r="841" spans="1:5">
      <c r="A841" t="s">
        <v>7993</v>
      </c>
      <c r="B841" t="s">
        <v>7994</v>
      </c>
      <c r="D841" t="s">
        <v>7588</v>
      </c>
      <c r="E841">
        <v>-4</v>
      </c>
    </row>
    <row r="842" spans="1:5">
      <c r="A842" t="s">
        <v>7995</v>
      </c>
      <c r="B842" t="s">
        <v>7996</v>
      </c>
      <c r="D842" t="s">
        <v>7585</v>
      </c>
      <c r="E842">
        <v>-4</v>
      </c>
    </row>
    <row r="843" spans="1:5">
      <c r="A843" t="s">
        <v>7997</v>
      </c>
      <c r="B843" t="s">
        <v>7998</v>
      </c>
      <c r="D843" t="s">
        <v>7579</v>
      </c>
      <c r="E843">
        <v>-4</v>
      </c>
    </row>
    <row r="844" spans="1:5">
      <c r="A844" t="s">
        <v>7999</v>
      </c>
      <c r="B844" t="s">
        <v>8000</v>
      </c>
      <c r="D844" t="s">
        <v>8001</v>
      </c>
      <c r="E844">
        <v>-4</v>
      </c>
    </row>
    <row r="845" spans="1:5">
      <c r="A845" t="s">
        <v>8002</v>
      </c>
      <c r="B845" t="s">
        <v>8003</v>
      </c>
      <c r="D845" t="s">
        <v>8004</v>
      </c>
      <c r="E845">
        <v>-4</v>
      </c>
    </row>
    <row r="846" spans="1:5">
      <c r="A846" t="s">
        <v>8005</v>
      </c>
      <c r="B846" t="s">
        <v>8006</v>
      </c>
      <c r="D846" t="s">
        <v>8007</v>
      </c>
      <c r="E846">
        <v>-3</v>
      </c>
    </row>
    <row r="847" spans="1:5">
      <c r="A847" t="s">
        <v>8008</v>
      </c>
      <c r="B847" t="s">
        <v>8009</v>
      </c>
      <c r="D847" t="s">
        <v>8010</v>
      </c>
      <c r="E847">
        <v>-1</v>
      </c>
    </row>
    <row r="848" spans="1:5">
      <c r="A848" t="s">
        <v>8011</v>
      </c>
      <c r="B848" t="s">
        <v>8012</v>
      </c>
      <c r="D848" t="s">
        <v>8013</v>
      </c>
      <c r="E848">
        <v>-2</v>
      </c>
    </row>
    <row r="849" spans="1:5">
      <c r="A849" t="s">
        <v>8014</v>
      </c>
      <c r="B849" t="s">
        <v>7639</v>
      </c>
      <c r="D849" t="s">
        <v>7640</v>
      </c>
      <c r="E849">
        <v>0</v>
      </c>
    </row>
    <row r="850" spans="1:5">
      <c r="A850" t="s">
        <v>8015</v>
      </c>
      <c r="B850" t="s">
        <v>8016</v>
      </c>
      <c r="D850" t="s">
        <v>7841</v>
      </c>
      <c r="E850">
        <v>-2</v>
      </c>
    </row>
    <row r="851" spans="1:5">
      <c r="A851" t="s">
        <v>8017</v>
      </c>
      <c r="B851" t="s">
        <v>8018</v>
      </c>
      <c r="D851" t="s">
        <v>8019</v>
      </c>
      <c r="E851">
        <v>-1</v>
      </c>
    </row>
    <row r="852" spans="1:5">
      <c r="A852" t="s">
        <v>8020</v>
      </c>
      <c r="B852" t="s">
        <v>6858</v>
      </c>
      <c r="D852" t="s">
        <v>65</v>
      </c>
      <c r="E852">
        <v>0</v>
      </c>
    </row>
    <row r="853" spans="1:5">
      <c r="A853" t="s">
        <v>8021</v>
      </c>
      <c r="B853" t="s">
        <v>8022</v>
      </c>
      <c r="D853" t="s">
        <v>8023</v>
      </c>
      <c r="E853">
        <v>1</v>
      </c>
    </row>
    <row r="854" spans="1:5">
      <c r="A854" t="s">
        <v>8024</v>
      </c>
      <c r="B854" t="s">
        <v>8025</v>
      </c>
      <c r="D854" t="s">
        <v>8026</v>
      </c>
      <c r="E854">
        <v>-1</v>
      </c>
    </row>
    <row r="855" spans="1:5">
      <c r="A855" t="s">
        <v>8027</v>
      </c>
      <c r="B855" t="s">
        <v>8028</v>
      </c>
      <c r="D855" t="s">
        <v>6821</v>
      </c>
      <c r="E855">
        <v>0</v>
      </c>
    </row>
    <row r="856" spans="1:5">
      <c r="A856" t="s">
        <v>8029</v>
      </c>
      <c r="B856" t="s">
        <v>8030</v>
      </c>
      <c r="D856" t="s">
        <v>8031</v>
      </c>
      <c r="E856">
        <v>1</v>
      </c>
    </row>
    <row r="857" spans="1:5">
      <c r="A857" t="s">
        <v>8032</v>
      </c>
      <c r="B857" t="s">
        <v>8033</v>
      </c>
      <c r="D857" t="s">
        <v>8034</v>
      </c>
      <c r="E857">
        <v>-2</v>
      </c>
    </row>
    <row r="858" spans="1:5">
      <c r="A858" t="s">
        <v>8035</v>
      </c>
      <c r="B858" t="s">
        <v>8036</v>
      </c>
      <c r="D858" t="s">
        <v>8037</v>
      </c>
      <c r="E858">
        <v>0</v>
      </c>
    </row>
    <row r="859" spans="1:5">
      <c r="A859" t="s">
        <v>8038</v>
      </c>
      <c r="B859" t="s">
        <v>8039</v>
      </c>
      <c r="D859" t="s">
        <v>8040</v>
      </c>
      <c r="E859">
        <v>-1</v>
      </c>
    </row>
    <row r="860" spans="1:5">
      <c r="A860" t="s">
        <v>8041</v>
      </c>
      <c r="B860" t="s">
        <v>8042</v>
      </c>
      <c r="D860" t="s">
        <v>8043</v>
      </c>
      <c r="E860">
        <v>-8</v>
      </c>
    </row>
    <row r="861" spans="1:5">
      <c r="A861" t="s">
        <v>8044</v>
      </c>
      <c r="B861" t="s">
        <v>8045</v>
      </c>
      <c r="D861" t="s">
        <v>6195</v>
      </c>
      <c r="E861">
        <v>-5</v>
      </c>
    </row>
    <row r="862" spans="1:5">
      <c r="A862" t="s">
        <v>8046</v>
      </c>
      <c r="B862" t="s">
        <v>8047</v>
      </c>
      <c r="D862" t="s">
        <v>8048</v>
      </c>
      <c r="E862">
        <v>0</v>
      </c>
    </row>
    <row r="863" spans="1:5">
      <c r="A863" t="s">
        <v>8049</v>
      </c>
      <c r="B863" t="s">
        <v>8050</v>
      </c>
      <c r="D863" t="s">
        <v>6473</v>
      </c>
      <c r="E863">
        <v>-1</v>
      </c>
    </row>
    <row r="864" spans="1:5">
      <c r="A864" t="s">
        <v>8051</v>
      </c>
      <c r="B864" t="s">
        <v>6289</v>
      </c>
      <c r="D864" t="s">
        <v>6290</v>
      </c>
      <c r="E864">
        <v>-1</v>
      </c>
    </row>
    <row r="865" spans="1:5">
      <c r="A865" t="s">
        <v>8052</v>
      </c>
      <c r="B865" t="s">
        <v>8053</v>
      </c>
      <c r="D865" t="s">
        <v>80</v>
      </c>
      <c r="E865">
        <v>0</v>
      </c>
    </row>
    <row r="866" spans="1:5">
      <c r="A866" t="s">
        <v>8054</v>
      </c>
      <c r="B866" t="s">
        <v>8055</v>
      </c>
      <c r="D866" t="s">
        <v>8056</v>
      </c>
      <c r="E866">
        <v>-2</v>
      </c>
    </row>
    <row r="867" spans="1:5">
      <c r="A867" t="s">
        <v>8057</v>
      </c>
      <c r="B867" t="s">
        <v>8058</v>
      </c>
      <c r="D867" t="s">
        <v>8059</v>
      </c>
      <c r="E867">
        <v>-1</v>
      </c>
    </row>
    <row r="868" spans="1:5">
      <c r="A868" t="s">
        <v>8060</v>
      </c>
      <c r="B868" t="s">
        <v>8061</v>
      </c>
      <c r="D868" t="s">
        <v>8062</v>
      </c>
      <c r="E868">
        <v>-2</v>
      </c>
    </row>
    <row r="869" spans="1:5">
      <c r="A869" t="s">
        <v>8063</v>
      </c>
      <c r="B869" t="s">
        <v>8064</v>
      </c>
      <c r="D869" t="s">
        <v>8065</v>
      </c>
      <c r="E869">
        <v>-6</v>
      </c>
    </row>
    <row r="870" spans="1:5">
      <c r="A870" t="s">
        <v>8066</v>
      </c>
      <c r="B870" t="s">
        <v>8067</v>
      </c>
      <c r="D870" t="s">
        <v>8068</v>
      </c>
      <c r="E870">
        <v>0</v>
      </c>
    </row>
    <row r="871" spans="1:5">
      <c r="A871" t="s">
        <v>8069</v>
      </c>
      <c r="B871" t="s">
        <v>8070</v>
      </c>
      <c r="D871" t="s">
        <v>8071</v>
      </c>
      <c r="E871">
        <v>0</v>
      </c>
    </row>
    <row r="872" spans="1:5">
      <c r="A872" t="s">
        <v>8072</v>
      </c>
      <c r="B872" t="s">
        <v>8073</v>
      </c>
      <c r="D872" t="s">
        <v>8074</v>
      </c>
      <c r="E872">
        <v>0</v>
      </c>
    </row>
    <row r="873" spans="1:5">
      <c r="A873" t="s">
        <v>8075</v>
      </c>
      <c r="B873" t="s">
        <v>8076</v>
      </c>
      <c r="D873" t="s">
        <v>8077</v>
      </c>
      <c r="E873">
        <v>-2</v>
      </c>
    </row>
    <row r="874" spans="1:5">
      <c r="A874" t="s">
        <v>8078</v>
      </c>
      <c r="B874" t="s">
        <v>8079</v>
      </c>
      <c r="D874" t="s">
        <v>8080</v>
      </c>
      <c r="E874">
        <v>-4</v>
      </c>
    </row>
    <row r="875" spans="1:5">
      <c r="A875" t="s">
        <v>8081</v>
      </c>
      <c r="B875" t="s">
        <v>8082</v>
      </c>
      <c r="D875" t="s">
        <v>8083</v>
      </c>
      <c r="E875">
        <v>-2</v>
      </c>
    </row>
    <row r="876" spans="1:5">
      <c r="A876" t="s">
        <v>8084</v>
      </c>
      <c r="B876" t="s">
        <v>8085</v>
      </c>
      <c r="D876" t="s">
        <v>8086</v>
      </c>
      <c r="E876">
        <v>-4</v>
      </c>
    </row>
    <row r="877" spans="1:5">
      <c r="A877" t="s">
        <v>8087</v>
      </c>
      <c r="B877" t="s">
        <v>8088</v>
      </c>
      <c r="D877" t="s">
        <v>8089</v>
      </c>
      <c r="E877">
        <v>-2</v>
      </c>
    </row>
    <row r="878" spans="1:5">
      <c r="A878" t="s">
        <v>8090</v>
      </c>
      <c r="B878" t="s">
        <v>8091</v>
      </c>
      <c r="D878" t="s">
        <v>6877</v>
      </c>
      <c r="E878">
        <v>-3</v>
      </c>
    </row>
    <row r="879" spans="1:5">
      <c r="A879" t="s">
        <v>8092</v>
      </c>
      <c r="B879" t="s">
        <v>8093</v>
      </c>
      <c r="D879" t="s">
        <v>8094</v>
      </c>
      <c r="E879">
        <v>-2</v>
      </c>
    </row>
    <row r="880" spans="1:5">
      <c r="A880" t="s">
        <v>8095</v>
      </c>
      <c r="B880" t="s">
        <v>8096</v>
      </c>
      <c r="D880" t="s">
        <v>6821</v>
      </c>
      <c r="E880">
        <v>0</v>
      </c>
    </row>
    <row r="881" spans="1:5">
      <c r="A881" t="s">
        <v>8097</v>
      </c>
      <c r="B881" t="s">
        <v>8098</v>
      </c>
      <c r="D881" t="s">
        <v>8099</v>
      </c>
      <c r="E881">
        <v>1</v>
      </c>
    </row>
    <row r="882" spans="1:5">
      <c r="A882" t="s">
        <v>8100</v>
      </c>
      <c r="B882" t="s">
        <v>8101</v>
      </c>
      <c r="D882" t="s">
        <v>8102</v>
      </c>
      <c r="E882">
        <v>-2</v>
      </c>
    </row>
    <row r="883" spans="1:5">
      <c r="A883" t="s">
        <v>8103</v>
      </c>
      <c r="B883" t="s">
        <v>8104</v>
      </c>
      <c r="D883" t="s">
        <v>8105</v>
      </c>
      <c r="E883">
        <v>-2</v>
      </c>
    </row>
    <row r="884" spans="1:5">
      <c r="A884" t="s">
        <v>8106</v>
      </c>
      <c r="B884" t="s">
        <v>8107</v>
      </c>
      <c r="D884" t="s">
        <v>8108</v>
      </c>
      <c r="E884">
        <v>-2</v>
      </c>
    </row>
    <row r="885" spans="1:5">
      <c r="A885" t="s">
        <v>8109</v>
      </c>
      <c r="B885" t="s">
        <v>8110</v>
      </c>
      <c r="D885" t="s">
        <v>8102</v>
      </c>
      <c r="E885">
        <v>-2</v>
      </c>
    </row>
    <row r="886" spans="1:5">
      <c r="A886" t="s">
        <v>8111</v>
      </c>
      <c r="B886" t="s">
        <v>8112</v>
      </c>
      <c r="D886" t="s">
        <v>8113</v>
      </c>
      <c r="E886">
        <v>-1</v>
      </c>
    </row>
    <row r="887" spans="1:5">
      <c r="A887" t="s">
        <v>8114</v>
      </c>
      <c r="B887" t="s">
        <v>8115</v>
      </c>
      <c r="D887" t="s">
        <v>8116</v>
      </c>
      <c r="E887">
        <v>-4</v>
      </c>
    </row>
    <row r="888" spans="1:5">
      <c r="A888" t="s">
        <v>8117</v>
      </c>
      <c r="B888" t="s">
        <v>7655</v>
      </c>
      <c r="D888" t="s">
        <v>7656</v>
      </c>
      <c r="E888">
        <v>-1</v>
      </c>
    </row>
    <row r="889" spans="1:5">
      <c r="A889" t="s">
        <v>8118</v>
      </c>
      <c r="B889" t="s">
        <v>7655</v>
      </c>
      <c r="D889" t="s">
        <v>7656</v>
      </c>
      <c r="E889">
        <v>-1</v>
      </c>
    </row>
    <row r="890" spans="1:5">
      <c r="A890" t="s">
        <v>8119</v>
      </c>
      <c r="B890" t="s">
        <v>8120</v>
      </c>
      <c r="D890" t="s">
        <v>7440</v>
      </c>
      <c r="E890">
        <v>-1</v>
      </c>
    </row>
    <row r="891" spans="1:5">
      <c r="A891" t="s">
        <v>8121</v>
      </c>
      <c r="B891" t="s">
        <v>8122</v>
      </c>
      <c r="D891" t="s">
        <v>6821</v>
      </c>
      <c r="E891">
        <v>0</v>
      </c>
    </row>
    <row r="892" spans="1:5">
      <c r="A892" t="s">
        <v>8123</v>
      </c>
      <c r="B892" t="s">
        <v>8124</v>
      </c>
      <c r="D892" t="s">
        <v>8099</v>
      </c>
      <c r="E892">
        <v>1</v>
      </c>
    </row>
    <row r="893" spans="1:5">
      <c r="A893" t="s">
        <v>8125</v>
      </c>
      <c r="B893" t="s">
        <v>8126</v>
      </c>
      <c r="D893" t="s">
        <v>8127</v>
      </c>
      <c r="E893">
        <v>1</v>
      </c>
    </row>
    <row r="894" spans="1:5">
      <c r="A894" t="s">
        <v>8128</v>
      </c>
      <c r="B894" t="s">
        <v>8129</v>
      </c>
      <c r="D894" t="s">
        <v>8130</v>
      </c>
      <c r="E894">
        <v>-5</v>
      </c>
    </row>
    <row r="895" spans="1:5">
      <c r="A895" t="s">
        <v>8131</v>
      </c>
      <c r="B895" t="s">
        <v>6704</v>
      </c>
      <c r="D895" t="s">
        <v>6705</v>
      </c>
      <c r="E895">
        <v>-2</v>
      </c>
    </row>
    <row r="896" spans="1:5">
      <c r="A896" t="s">
        <v>8132</v>
      </c>
      <c r="B896" t="s">
        <v>6710</v>
      </c>
      <c r="D896" t="s">
        <v>6711</v>
      </c>
      <c r="E896">
        <v>-2</v>
      </c>
    </row>
    <row r="897" spans="1:5">
      <c r="A897" t="s">
        <v>8133</v>
      </c>
      <c r="B897" t="s">
        <v>6716</v>
      </c>
      <c r="D897" t="s">
        <v>6717</v>
      </c>
      <c r="E897">
        <v>-2</v>
      </c>
    </row>
    <row r="898" spans="1:5">
      <c r="A898" t="s">
        <v>8134</v>
      </c>
      <c r="B898" t="s">
        <v>6722</v>
      </c>
      <c r="D898" t="s">
        <v>6723</v>
      </c>
      <c r="E898">
        <v>-2</v>
      </c>
    </row>
    <row r="899" spans="1:5">
      <c r="A899" t="s">
        <v>8135</v>
      </c>
      <c r="B899" t="s">
        <v>6728</v>
      </c>
      <c r="D899" t="s">
        <v>6729</v>
      </c>
      <c r="E899">
        <v>-2</v>
      </c>
    </row>
    <row r="900" spans="1:5">
      <c r="A900" t="s">
        <v>8136</v>
      </c>
      <c r="B900" t="s">
        <v>6734</v>
      </c>
      <c r="D900" t="s">
        <v>6735</v>
      </c>
      <c r="E900">
        <v>-2</v>
      </c>
    </row>
    <row r="901" spans="1:5">
      <c r="A901" t="s">
        <v>8137</v>
      </c>
      <c r="B901" t="s">
        <v>6740</v>
      </c>
      <c r="D901" t="s">
        <v>6741</v>
      </c>
      <c r="E901">
        <v>-2</v>
      </c>
    </row>
    <row r="902" spans="1:5">
      <c r="A902" t="s">
        <v>8138</v>
      </c>
      <c r="B902" t="s">
        <v>8139</v>
      </c>
      <c r="D902" t="s">
        <v>6057</v>
      </c>
      <c r="E902">
        <v>-1</v>
      </c>
    </row>
    <row r="903" spans="1:5">
      <c r="A903" t="s">
        <v>8140</v>
      </c>
      <c r="B903" t="s">
        <v>8141</v>
      </c>
      <c r="D903" t="s">
        <v>6068</v>
      </c>
      <c r="E903">
        <v>-1</v>
      </c>
    </row>
    <row r="904" spans="1:5">
      <c r="A904" t="s">
        <v>8142</v>
      </c>
      <c r="B904" t="s">
        <v>8143</v>
      </c>
      <c r="D904" t="s">
        <v>6076</v>
      </c>
      <c r="E904">
        <v>-1</v>
      </c>
    </row>
    <row r="905" spans="1:5">
      <c r="A905" t="s">
        <v>8144</v>
      </c>
      <c r="B905" t="s">
        <v>8145</v>
      </c>
      <c r="D905" t="s">
        <v>6084</v>
      </c>
      <c r="E905">
        <v>-1</v>
      </c>
    </row>
    <row r="906" spans="1:5">
      <c r="A906" t="s">
        <v>8146</v>
      </c>
      <c r="B906" t="s">
        <v>8147</v>
      </c>
      <c r="D906" t="s">
        <v>6821</v>
      </c>
      <c r="E906">
        <v>0</v>
      </c>
    </row>
    <row r="907" spans="1:5">
      <c r="A907" t="s">
        <v>8148</v>
      </c>
      <c r="B907" t="s">
        <v>8149</v>
      </c>
      <c r="D907" t="s">
        <v>8150</v>
      </c>
      <c r="E907">
        <v>2</v>
      </c>
    </row>
    <row r="908" spans="1:5">
      <c r="A908" t="s">
        <v>8151</v>
      </c>
      <c r="B908" t="s">
        <v>8152</v>
      </c>
      <c r="D908" t="s">
        <v>8153</v>
      </c>
      <c r="E908">
        <v>-4</v>
      </c>
    </row>
    <row r="909" spans="1:5">
      <c r="A909" t="s">
        <v>8154</v>
      </c>
      <c r="B909" t="s">
        <v>8155</v>
      </c>
      <c r="D909" t="s">
        <v>6657</v>
      </c>
      <c r="E909">
        <v>-2</v>
      </c>
    </row>
    <row r="910" spans="1:5">
      <c r="A910" t="s">
        <v>8156</v>
      </c>
      <c r="B910" t="s">
        <v>8157</v>
      </c>
      <c r="D910" t="s">
        <v>7777</v>
      </c>
      <c r="E910">
        <v>-2</v>
      </c>
    </row>
    <row r="911" spans="1:5">
      <c r="A911" t="s">
        <v>8158</v>
      </c>
      <c r="B911" t="s">
        <v>8159</v>
      </c>
      <c r="D911" t="s">
        <v>7777</v>
      </c>
      <c r="E911">
        <v>-2</v>
      </c>
    </row>
    <row r="912" spans="1:5">
      <c r="A912" t="s">
        <v>8160</v>
      </c>
      <c r="B912" t="s">
        <v>7658</v>
      </c>
      <c r="D912" t="s">
        <v>7640</v>
      </c>
      <c r="E912">
        <v>0</v>
      </c>
    </row>
    <row r="913" spans="1:5">
      <c r="A913" t="s">
        <v>8161</v>
      </c>
      <c r="B913" t="s">
        <v>8162</v>
      </c>
      <c r="D913" t="s">
        <v>7746</v>
      </c>
      <c r="E913">
        <v>-4</v>
      </c>
    </row>
    <row r="914" spans="1:5">
      <c r="A914" t="s">
        <v>8163</v>
      </c>
      <c r="B914" t="s">
        <v>8164</v>
      </c>
      <c r="D914" t="s">
        <v>8165</v>
      </c>
      <c r="E914">
        <v>-4</v>
      </c>
    </row>
    <row r="915" spans="1:5">
      <c r="A915" t="s">
        <v>8166</v>
      </c>
      <c r="B915" t="s">
        <v>8167</v>
      </c>
      <c r="D915" t="s">
        <v>6636</v>
      </c>
      <c r="E915">
        <v>-5</v>
      </c>
    </row>
    <row r="916" spans="1:5">
      <c r="A916" t="s">
        <v>8168</v>
      </c>
      <c r="B916" t="s">
        <v>8169</v>
      </c>
      <c r="D916" t="s">
        <v>8170</v>
      </c>
      <c r="E916">
        <v>-4</v>
      </c>
    </row>
    <row r="917" spans="1:5">
      <c r="A917" t="s">
        <v>8171</v>
      </c>
      <c r="B917" t="s">
        <v>8172</v>
      </c>
      <c r="D917" t="s">
        <v>285</v>
      </c>
      <c r="E917">
        <v>-4</v>
      </c>
    </row>
    <row r="918" spans="1:5">
      <c r="A918" t="s">
        <v>8173</v>
      </c>
      <c r="B918" t="s">
        <v>8174</v>
      </c>
      <c r="D918" t="s">
        <v>113</v>
      </c>
      <c r="E918">
        <v>-4</v>
      </c>
    </row>
    <row r="919" spans="1:5">
      <c r="A919" t="s">
        <v>8175</v>
      </c>
      <c r="B919" t="s">
        <v>8176</v>
      </c>
      <c r="D919" t="s">
        <v>8177</v>
      </c>
      <c r="E919">
        <v>-6</v>
      </c>
    </row>
    <row r="920" spans="1:5">
      <c r="A920" t="s">
        <v>8178</v>
      </c>
      <c r="B920" t="s">
        <v>8179</v>
      </c>
      <c r="D920" t="s">
        <v>8180</v>
      </c>
      <c r="E920">
        <v>-6</v>
      </c>
    </row>
    <row r="921" spans="1:5">
      <c r="A921" t="s">
        <v>8181</v>
      </c>
      <c r="B921" t="s">
        <v>8182</v>
      </c>
      <c r="D921" t="s">
        <v>8183</v>
      </c>
      <c r="E921">
        <v>-4</v>
      </c>
    </row>
    <row r="922" spans="1:5">
      <c r="A922" t="s">
        <v>8184</v>
      </c>
      <c r="B922" t="s">
        <v>8185</v>
      </c>
      <c r="D922" t="s">
        <v>109</v>
      </c>
      <c r="E922">
        <v>-4</v>
      </c>
    </row>
    <row r="923" spans="1:5">
      <c r="A923" t="s">
        <v>8186</v>
      </c>
      <c r="B923" t="s">
        <v>8187</v>
      </c>
      <c r="D923" t="s">
        <v>8188</v>
      </c>
      <c r="E923">
        <v>-4</v>
      </c>
    </row>
    <row r="924" spans="1:5">
      <c r="A924" t="s">
        <v>8189</v>
      </c>
      <c r="B924" t="s">
        <v>8190</v>
      </c>
      <c r="D924" t="s">
        <v>8191</v>
      </c>
      <c r="E924">
        <v>-6</v>
      </c>
    </row>
    <row r="925" spans="1:5">
      <c r="A925" t="s">
        <v>8192</v>
      </c>
      <c r="B925" t="s">
        <v>7631</v>
      </c>
      <c r="D925" t="s">
        <v>7512</v>
      </c>
      <c r="E925">
        <v>0</v>
      </c>
    </row>
    <row r="926" spans="1:5">
      <c r="A926" t="s">
        <v>8193</v>
      </c>
      <c r="B926" t="s">
        <v>8194</v>
      </c>
      <c r="D926" t="s">
        <v>8195</v>
      </c>
      <c r="E926">
        <v>-2</v>
      </c>
    </row>
    <row r="927" spans="1:5">
      <c r="A927" t="s">
        <v>8196</v>
      </c>
      <c r="B927" t="s">
        <v>7660</v>
      </c>
      <c r="D927" t="s">
        <v>7661</v>
      </c>
      <c r="E927">
        <v>0</v>
      </c>
    </row>
    <row r="928" spans="1:5">
      <c r="A928" t="s">
        <v>8197</v>
      </c>
      <c r="B928" t="s">
        <v>7660</v>
      </c>
      <c r="D928" t="s">
        <v>7661</v>
      </c>
      <c r="E928">
        <v>0</v>
      </c>
    </row>
    <row r="929" spans="1:5">
      <c r="A929" t="s">
        <v>8198</v>
      </c>
      <c r="B929" t="s">
        <v>8199</v>
      </c>
      <c r="D929" t="s">
        <v>8200</v>
      </c>
      <c r="E929">
        <v>0</v>
      </c>
    </row>
    <row r="930" spans="1:5">
      <c r="A930" t="s">
        <v>8201</v>
      </c>
      <c r="B930" t="s">
        <v>8202</v>
      </c>
      <c r="D930" t="s">
        <v>8203</v>
      </c>
      <c r="E930">
        <v>0</v>
      </c>
    </row>
    <row r="931" spans="1:5">
      <c r="A931" t="s">
        <v>8204</v>
      </c>
      <c r="B931" t="s">
        <v>8205</v>
      </c>
      <c r="D931" t="s">
        <v>8203</v>
      </c>
      <c r="E931">
        <v>0</v>
      </c>
    </row>
    <row r="932" spans="1:5">
      <c r="A932" t="s">
        <v>8206</v>
      </c>
      <c r="B932" t="s">
        <v>8207</v>
      </c>
      <c r="D932" t="s">
        <v>6821</v>
      </c>
      <c r="E932">
        <v>0</v>
      </c>
    </row>
    <row r="933" spans="1:5">
      <c r="A933" t="s">
        <v>8208</v>
      </c>
      <c r="B933" t="s">
        <v>7051</v>
      </c>
      <c r="D933" t="s">
        <v>134</v>
      </c>
      <c r="E933">
        <v>2</v>
      </c>
    </row>
    <row r="934" spans="1:5">
      <c r="A934" t="s">
        <v>8209</v>
      </c>
      <c r="B934" t="s">
        <v>8210</v>
      </c>
      <c r="D934" t="s">
        <v>8211</v>
      </c>
      <c r="E934">
        <v>-4</v>
      </c>
    </row>
    <row r="935" spans="1:5">
      <c r="A935" t="s">
        <v>8212</v>
      </c>
      <c r="B935" t="s">
        <v>8213</v>
      </c>
      <c r="D935" t="s">
        <v>165</v>
      </c>
      <c r="E935">
        <v>-5</v>
      </c>
    </row>
    <row r="936" spans="1:5">
      <c r="A936" t="s">
        <v>8214</v>
      </c>
      <c r="B936" t="s">
        <v>8215</v>
      </c>
      <c r="D936" t="s">
        <v>165</v>
      </c>
      <c r="E936">
        <v>-5</v>
      </c>
    </row>
    <row r="937" spans="1:5">
      <c r="A937" t="s">
        <v>8216</v>
      </c>
      <c r="B937" t="s">
        <v>7055</v>
      </c>
      <c r="D937" t="s">
        <v>143</v>
      </c>
      <c r="E937">
        <v>2</v>
      </c>
    </row>
    <row r="938" spans="1:5">
      <c r="A938" t="s">
        <v>8217</v>
      </c>
      <c r="B938" t="s">
        <v>8218</v>
      </c>
      <c r="D938" t="s">
        <v>8219</v>
      </c>
      <c r="E938">
        <v>-1</v>
      </c>
    </row>
    <row r="939" spans="1:5">
      <c r="A939" t="s">
        <v>8220</v>
      </c>
      <c r="B939" t="s">
        <v>8221</v>
      </c>
      <c r="D939" t="s">
        <v>8222</v>
      </c>
      <c r="E939">
        <v>0</v>
      </c>
    </row>
    <row r="940" spans="1:5">
      <c r="A940" t="s">
        <v>8223</v>
      </c>
      <c r="B940" t="s">
        <v>7665</v>
      </c>
      <c r="D940" t="s">
        <v>144</v>
      </c>
      <c r="E940">
        <v>-2</v>
      </c>
    </row>
    <row r="941" spans="1:5">
      <c r="A941" t="s">
        <v>8224</v>
      </c>
      <c r="B941" t="s">
        <v>7665</v>
      </c>
      <c r="D941" t="s">
        <v>144</v>
      </c>
      <c r="E941">
        <v>-2</v>
      </c>
    </row>
    <row r="942" spans="1:5">
      <c r="A942" t="s">
        <v>8225</v>
      </c>
      <c r="B942" t="s">
        <v>217</v>
      </c>
      <c r="D942" t="s">
        <v>8226</v>
      </c>
      <c r="E942">
        <v>-2</v>
      </c>
    </row>
    <row r="943" spans="1:5">
      <c r="A943" t="s">
        <v>8227</v>
      </c>
      <c r="B943" t="s">
        <v>8228</v>
      </c>
      <c r="D943" t="s">
        <v>8229</v>
      </c>
      <c r="E943">
        <v>-4</v>
      </c>
    </row>
    <row r="944" spans="1:5">
      <c r="A944" t="s">
        <v>8230</v>
      </c>
      <c r="B944" t="s">
        <v>8231</v>
      </c>
      <c r="D944" t="s">
        <v>196</v>
      </c>
      <c r="E944">
        <v>-3</v>
      </c>
    </row>
    <row r="945" spans="1:5">
      <c r="A945" t="s">
        <v>8232</v>
      </c>
      <c r="B945" t="s">
        <v>8233</v>
      </c>
      <c r="D945" t="s">
        <v>8234</v>
      </c>
      <c r="E945">
        <v>-1</v>
      </c>
    </row>
    <row r="946" spans="1:5">
      <c r="A946" t="s">
        <v>8235</v>
      </c>
      <c r="B946" t="s">
        <v>8236</v>
      </c>
      <c r="D946" t="s">
        <v>8237</v>
      </c>
      <c r="E946">
        <v>-1</v>
      </c>
    </row>
    <row r="947" spans="1:5">
      <c r="A947" t="s">
        <v>8238</v>
      </c>
      <c r="B947" t="s">
        <v>8239</v>
      </c>
      <c r="D947" t="s">
        <v>8240</v>
      </c>
      <c r="E947">
        <v>0</v>
      </c>
    </row>
    <row r="948" spans="1:5">
      <c r="A948" t="s">
        <v>8241</v>
      </c>
      <c r="B948" t="s">
        <v>8242</v>
      </c>
      <c r="D948" t="s">
        <v>8243</v>
      </c>
      <c r="E948">
        <v>-2</v>
      </c>
    </row>
    <row r="949" spans="1:5">
      <c r="A949" t="s">
        <v>8244</v>
      </c>
      <c r="B949" t="s">
        <v>8245</v>
      </c>
      <c r="D949" t="s">
        <v>8246</v>
      </c>
      <c r="E949">
        <v>-1</v>
      </c>
    </row>
    <row r="950" spans="1:5">
      <c r="A950" t="s">
        <v>8247</v>
      </c>
      <c r="B950" t="s">
        <v>8248</v>
      </c>
      <c r="D950" t="s">
        <v>8249</v>
      </c>
      <c r="E950">
        <v>-2</v>
      </c>
    </row>
    <row r="951" spans="1:5">
      <c r="A951" t="s">
        <v>8250</v>
      </c>
      <c r="B951" t="s">
        <v>8251</v>
      </c>
      <c r="D951" t="s">
        <v>8252</v>
      </c>
      <c r="E951">
        <v>-3</v>
      </c>
    </row>
    <row r="952" spans="1:5">
      <c r="A952" t="s">
        <v>8253</v>
      </c>
      <c r="B952" t="s">
        <v>8254</v>
      </c>
      <c r="D952" t="s">
        <v>8255</v>
      </c>
      <c r="E952">
        <v>-3</v>
      </c>
    </row>
    <row r="953" spans="1:5">
      <c r="A953" t="s">
        <v>8256</v>
      </c>
      <c r="B953" t="s">
        <v>7070</v>
      </c>
      <c r="D953" t="s">
        <v>271</v>
      </c>
      <c r="E953">
        <v>2</v>
      </c>
    </row>
    <row r="954" spans="1:5">
      <c r="A954" t="s">
        <v>8257</v>
      </c>
      <c r="B954" t="s">
        <v>8258</v>
      </c>
      <c r="D954" t="s">
        <v>8259</v>
      </c>
      <c r="E954">
        <v>-2</v>
      </c>
    </row>
    <row r="955" spans="1:5">
      <c r="A955" t="s">
        <v>8260</v>
      </c>
      <c r="B955" t="s">
        <v>8261</v>
      </c>
      <c r="D955" t="s">
        <v>8262</v>
      </c>
      <c r="E955">
        <v>-2</v>
      </c>
    </row>
    <row r="956" spans="1:5">
      <c r="A956" t="s">
        <v>8263</v>
      </c>
      <c r="B956" t="s">
        <v>7670</v>
      </c>
      <c r="D956" t="s">
        <v>7671</v>
      </c>
      <c r="E956">
        <v>-1</v>
      </c>
    </row>
    <row r="957" spans="1:5">
      <c r="A957" t="s">
        <v>8264</v>
      </c>
      <c r="B957" t="s">
        <v>7670</v>
      </c>
      <c r="D957" t="s">
        <v>7671</v>
      </c>
      <c r="E957">
        <v>-1</v>
      </c>
    </row>
    <row r="958" spans="1:5">
      <c r="A958" t="s">
        <v>8265</v>
      </c>
      <c r="B958" t="s">
        <v>7673</v>
      </c>
      <c r="D958" t="s">
        <v>7674</v>
      </c>
      <c r="E958">
        <v>-1</v>
      </c>
    </row>
    <row r="959" spans="1:5">
      <c r="A959" t="s">
        <v>8266</v>
      </c>
      <c r="B959" t="s">
        <v>7673</v>
      </c>
      <c r="D959" t="s">
        <v>7674</v>
      </c>
      <c r="E959">
        <v>-1</v>
      </c>
    </row>
    <row r="960" spans="1:5">
      <c r="A960" t="s">
        <v>8267</v>
      </c>
      <c r="B960" t="s">
        <v>8268</v>
      </c>
      <c r="D960" t="s">
        <v>8269</v>
      </c>
      <c r="E960">
        <v>0</v>
      </c>
    </row>
    <row r="961" spans="1:5">
      <c r="A961" t="s">
        <v>8270</v>
      </c>
      <c r="B961" t="s">
        <v>8271</v>
      </c>
      <c r="D961" t="s">
        <v>8272</v>
      </c>
      <c r="E961">
        <v>0</v>
      </c>
    </row>
    <row r="962" spans="1:5">
      <c r="A962" t="s">
        <v>8273</v>
      </c>
      <c r="B962" t="s">
        <v>8274</v>
      </c>
      <c r="D962" t="s">
        <v>8275</v>
      </c>
      <c r="E962">
        <v>-2</v>
      </c>
    </row>
    <row r="963" spans="1:5">
      <c r="A963" t="s">
        <v>8276</v>
      </c>
      <c r="B963" t="s">
        <v>8277</v>
      </c>
      <c r="D963" t="s">
        <v>8278</v>
      </c>
      <c r="E963">
        <v>0</v>
      </c>
    </row>
    <row r="964" spans="1:5">
      <c r="A964" t="s">
        <v>8279</v>
      </c>
      <c r="B964" t="s">
        <v>8280</v>
      </c>
      <c r="D964" t="s">
        <v>8281</v>
      </c>
      <c r="E964">
        <v>-2</v>
      </c>
    </row>
    <row r="965" spans="1:5">
      <c r="A965" t="s">
        <v>8282</v>
      </c>
      <c r="B965" t="s">
        <v>8283</v>
      </c>
      <c r="D965" t="s">
        <v>8284</v>
      </c>
      <c r="E965">
        <v>0</v>
      </c>
    </row>
    <row r="966" spans="1:5">
      <c r="A966" t="s">
        <v>8285</v>
      </c>
      <c r="B966" t="s">
        <v>8286</v>
      </c>
      <c r="D966" t="s">
        <v>8287</v>
      </c>
      <c r="E966">
        <v>0</v>
      </c>
    </row>
    <row r="967" spans="1:5">
      <c r="A967" t="s">
        <v>8288</v>
      </c>
      <c r="B967" t="s">
        <v>8289</v>
      </c>
      <c r="D967" t="s">
        <v>6401</v>
      </c>
      <c r="E967">
        <v>0</v>
      </c>
    </row>
    <row r="968" spans="1:5">
      <c r="A968" t="s">
        <v>8290</v>
      </c>
      <c r="B968" t="s">
        <v>8291</v>
      </c>
      <c r="D968" t="s">
        <v>6625</v>
      </c>
      <c r="E968">
        <v>0</v>
      </c>
    </row>
    <row r="969" spans="1:5">
      <c r="A969" t="s">
        <v>8292</v>
      </c>
      <c r="B969" t="s">
        <v>8293</v>
      </c>
      <c r="D969" t="s">
        <v>8294</v>
      </c>
      <c r="E969">
        <v>0</v>
      </c>
    </row>
    <row r="970" spans="1:5">
      <c r="A970" t="s">
        <v>8295</v>
      </c>
      <c r="B970" t="s">
        <v>8296</v>
      </c>
      <c r="D970" t="s">
        <v>8297</v>
      </c>
      <c r="E970">
        <v>-5</v>
      </c>
    </row>
    <row r="971" spans="1:5">
      <c r="A971" t="s">
        <v>8298</v>
      </c>
      <c r="B971" t="s">
        <v>8299</v>
      </c>
      <c r="D971" t="s">
        <v>8300</v>
      </c>
      <c r="E971">
        <v>-1</v>
      </c>
    </row>
    <row r="972" spans="1:5">
      <c r="A972" t="s">
        <v>8301</v>
      </c>
      <c r="B972" t="s">
        <v>8302</v>
      </c>
      <c r="D972" t="s">
        <v>8303</v>
      </c>
      <c r="E972">
        <v>-1</v>
      </c>
    </row>
    <row r="973" spans="1:5">
      <c r="A973" t="s">
        <v>8304</v>
      </c>
      <c r="B973" t="s">
        <v>8305</v>
      </c>
      <c r="D973" t="s">
        <v>8306</v>
      </c>
      <c r="E973">
        <v>-3</v>
      </c>
    </row>
    <row r="974" spans="1:5">
      <c r="A974" t="s">
        <v>8307</v>
      </c>
      <c r="B974" t="s">
        <v>8308</v>
      </c>
      <c r="D974" t="s">
        <v>8309</v>
      </c>
      <c r="E974">
        <v>0</v>
      </c>
    </row>
    <row r="975" spans="1:5">
      <c r="A975" t="s">
        <v>8310</v>
      </c>
      <c r="B975" t="s">
        <v>8311</v>
      </c>
      <c r="D975" t="s">
        <v>8312</v>
      </c>
      <c r="E975">
        <v>0</v>
      </c>
    </row>
    <row r="976" spans="1:5">
      <c r="A976" t="s">
        <v>8313</v>
      </c>
      <c r="B976" t="s">
        <v>8314</v>
      </c>
      <c r="D976" t="s">
        <v>6487</v>
      </c>
      <c r="E976">
        <v>-4</v>
      </c>
    </row>
    <row r="977" spans="1:5">
      <c r="A977" t="s">
        <v>8315</v>
      </c>
      <c r="B977" t="s">
        <v>8316</v>
      </c>
      <c r="D977" t="s">
        <v>8317</v>
      </c>
      <c r="E977">
        <v>0</v>
      </c>
    </row>
    <row r="978" spans="1:5">
      <c r="A978" t="s">
        <v>8318</v>
      </c>
      <c r="B978" t="s">
        <v>8319</v>
      </c>
      <c r="D978" t="s">
        <v>8320</v>
      </c>
      <c r="E978">
        <v>0</v>
      </c>
    </row>
    <row r="979" spans="1:5">
      <c r="A979" t="s">
        <v>8321</v>
      </c>
      <c r="B979" t="s">
        <v>8322</v>
      </c>
      <c r="D979" t="s">
        <v>8323</v>
      </c>
      <c r="E979">
        <v>-3</v>
      </c>
    </row>
    <row r="980" spans="1:5">
      <c r="A980" t="s">
        <v>8324</v>
      </c>
      <c r="B980" t="s">
        <v>8325</v>
      </c>
      <c r="D980" t="s">
        <v>8326</v>
      </c>
      <c r="E980">
        <v>0</v>
      </c>
    </row>
    <row r="981" spans="1:5">
      <c r="A981" t="s">
        <v>8327</v>
      </c>
      <c r="B981" t="s">
        <v>8328</v>
      </c>
      <c r="D981" t="s">
        <v>8329</v>
      </c>
      <c r="E981">
        <v>-1</v>
      </c>
    </row>
    <row r="982" spans="1:5">
      <c r="A982" t="s">
        <v>8330</v>
      </c>
      <c r="B982" t="s">
        <v>8331</v>
      </c>
      <c r="D982" t="s">
        <v>8332</v>
      </c>
      <c r="E982">
        <v>-1</v>
      </c>
    </row>
    <row r="983" spans="1:5">
      <c r="A983" t="s">
        <v>8333</v>
      </c>
      <c r="B983" t="s">
        <v>8334</v>
      </c>
      <c r="D983" t="s">
        <v>8335</v>
      </c>
      <c r="E983">
        <v>-1</v>
      </c>
    </row>
    <row r="984" spans="1:5">
      <c r="A984" t="s">
        <v>8336</v>
      </c>
      <c r="B984" t="s">
        <v>8337</v>
      </c>
      <c r="D984" t="s">
        <v>8338</v>
      </c>
      <c r="E984">
        <v>-4</v>
      </c>
    </row>
    <row r="985" spans="1:5">
      <c r="A985" t="s">
        <v>8339</v>
      </c>
      <c r="B985" t="s">
        <v>8340</v>
      </c>
      <c r="D985" t="s">
        <v>8341</v>
      </c>
      <c r="E985">
        <v>-2</v>
      </c>
    </row>
    <row r="986" spans="1:5">
      <c r="A986" t="s">
        <v>8342</v>
      </c>
      <c r="B986" t="s">
        <v>8343</v>
      </c>
      <c r="D986" t="s">
        <v>8344</v>
      </c>
      <c r="E986">
        <v>-4</v>
      </c>
    </row>
    <row r="987" spans="1:5">
      <c r="A987" t="s">
        <v>8345</v>
      </c>
      <c r="B987" t="s">
        <v>7683</v>
      </c>
      <c r="D987" t="s">
        <v>7684</v>
      </c>
      <c r="E987">
        <v>2</v>
      </c>
    </row>
    <row r="988" spans="1:5">
      <c r="A988" t="s">
        <v>8346</v>
      </c>
      <c r="B988" t="s">
        <v>7683</v>
      </c>
      <c r="D988" t="s">
        <v>7684</v>
      </c>
      <c r="E988">
        <v>2</v>
      </c>
    </row>
    <row r="989" spans="1:5">
      <c r="A989" t="s">
        <v>8347</v>
      </c>
      <c r="B989" t="s">
        <v>8348</v>
      </c>
      <c r="D989" t="s">
        <v>8349</v>
      </c>
      <c r="E989">
        <v>0</v>
      </c>
    </row>
    <row r="990" spans="1:5">
      <c r="A990" t="s">
        <v>8350</v>
      </c>
      <c r="B990" t="s">
        <v>8351</v>
      </c>
      <c r="D990" t="s">
        <v>8352</v>
      </c>
      <c r="E990">
        <v>-2</v>
      </c>
    </row>
    <row r="991" spans="1:5">
      <c r="A991" t="s">
        <v>8353</v>
      </c>
      <c r="B991" t="s">
        <v>7072</v>
      </c>
      <c r="D991" t="s">
        <v>260</v>
      </c>
      <c r="E991">
        <v>0</v>
      </c>
    </row>
    <row r="992" spans="1:5">
      <c r="A992" t="s">
        <v>8354</v>
      </c>
      <c r="B992" t="s">
        <v>7220</v>
      </c>
      <c r="D992" t="s">
        <v>7221</v>
      </c>
      <c r="E992">
        <v>-1</v>
      </c>
    </row>
    <row r="993" spans="1:5">
      <c r="A993" t="s">
        <v>8355</v>
      </c>
      <c r="B993" t="s">
        <v>7224</v>
      </c>
      <c r="D993" t="s">
        <v>262</v>
      </c>
      <c r="E993">
        <v>-1</v>
      </c>
    </row>
    <row r="994" spans="1:5">
      <c r="A994" t="s">
        <v>8356</v>
      </c>
      <c r="B994" t="s">
        <v>7230</v>
      </c>
      <c r="D994" t="s">
        <v>7231</v>
      </c>
      <c r="E994">
        <v>-1</v>
      </c>
    </row>
    <row r="995" spans="1:5">
      <c r="A995" t="s">
        <v>8357</v>
      </c>
      <c r="B995" t="s">
        <v>8358</v>
      </c>
      <c r="D995" t="s">
        <v>7621</v>
      </c>
      <c r="E995">
        <v>-3</v>
      </c>
    </row>
    <row r="996" spans="1:5">
      <c r="A996" t="s">
        <v>8359</v>
      </c>
      <c r="B996" t="s">
        <v>8360</v>
      </c>
      <c r="D996" t="s">
        <v>8361</v>
      </c>
      <c r="E996">
        <v>-3</v>
      </c>
    </row>
    <row r="997" spans="1:5">
      <c r="A997" t="s">
        <v>8362</v>
      </c>
      <c r="B997" t="s">
        <v>8363</v>
      </c>
      <c r="D997" t="s">
        <v>8364</v>
      </c>
      <c r="E997">
        <v>-3</v>
      </c>
    </row>
    <row r="998" spans="1:5">
      <c r="A998" t="s">
        <v>8365</v>
      </c>
      <c r="B998" t="s">
        <v>8366</v>
      </c>
      <c r="D998" t="s">
        <v>8367</v>
      </c>
      <c r="E998">
        <v>-3</v>
      </c>
    </row>
    <row r="999" spans="1:5">
      <c r="A999" t="s">
        <v>8368</v>
      </c>
      <c r="B999" t="s">
        <v>8366</v>
      </c>
      <c r="D999" t="s">
        <v>8367</v>
      </c>
      <c r="E999">
        <v>-3</v>
      </c>
    </row>
    <row r="1000" spans="1:5">
      <c r="A1000" t="s">
        <v>8369</v>
      </c>
      <c r="B1000" t="s">
        <v>8370</v>
      </c>
      <c r="D1000" t="s">
        <v>8371</v>
      </c>
      <c r="E1000">
        <v>-3</v>
      </c>
    </row>
    <row r="1001" spans="1:5">
      <c r="A1001" t="s">
        <v>8372</v>
      </c>
      <c r="B1001" t="s">
        <v>8370</v>
      </c>
      <c r="D1001" t="s">
        <v>8371</v>
      </c>
      <c r="E1001">
        <v>-3</v>
      </c>
    </row>
    <row r="1002" spans="1:5">
      <c r="A1002" t="s">
        <v>8373</v>
      </c>
      <c r="B1002" t="s">
        <v>8374</v>
      </c>
      <c r="D1002" t="s">
        <v>8375</v>
      </c>
      <c r="E1002">
        <v>-3</v>
      </c>
    </row>
    <row r="1003" spans="1:5">
      <c r="A1003" t="s">
        <v>8376</v>
      </c>
      <c r="B1003" t="s">
        <v>8374</v>
      </c>
      <c r="D1003" t="s">
        <v>8375</v>
      </c>
      <c r="E1003">
        <v>-3</v>
      </c>
    </row>
    <row r="1004" spans="1:5">
      <c r="A1004" t="s">
        <v>8377</v>
      </c>
      <c r="B1004" t="s">
        <v>8378</v>
      </c>
      <c r="D1004" t="s">
        <v>8379</v>
      </c>
      <c r="E1004">
        <v>-3</v>
      </c>
    </row>
    <row r="1005" spans="1:5">
      <c r="A1005" t="s">
        <v>8380</v>
      </c>
      <c r="B1005" t="s">
        <v>8378</v>
      </c>
      <c r="D1005" t="s">
        <v>8379</v>
      </c>
      <c r="E1005">
        <v>-3</v>
      </c>
    </row>
    <row r="1006" spans="1:5">
      <c r="A1006" t="s">
        <v>8381</v>
      </c>
      <c r="B1006" t="s">
        <v>8382</v>
      </c>
      <c r="D1006" t="s">
        <v>8383</v>
      </c>
      <c r="E1006">
        <v>-3</v>
      </c>
    </row>
    <row r="1007" spans="1:5">
      <c r="A1007" t="s">
        <v>8384</v>
      </c>
      <c r="B1007" t="s">
        <v>8382</v>
      </c>
      <c r="D1007" t="s">
        <v>8383</v>
      </c>
      <c r="E1007">
        <v>-3</v>
      </c>
    </row>
    <row r="1008" spans="1:5">
      <c r="A1008" t="s">
        <v>8385</v>
      </c>
      <c r="B1008" t="s">
        <v>8386</v>
      </c>
      <c r="D1008" t="s">
        <v>8387</v>
      </c>
      <c r="E1008">
        <v>-3</v>
      </c>
    </row>
    <row r="1009" spans="1:5">
      <c r="A1009" t="s">
        <v>8388</v>
      </c>
      <c r="B1009" t="s">
        <v>8386</v>
      </c>
      <c r="D1009" t="s">
        <v>8387</v>
      </c>
      <c r="E1009">
        <v>-3</v>
      </c>
    </row>
    <row r="1010" spans="1:5">
      <c r="A1010" t="s">
        <v>8389</v>
      </c>
      <c r="B1010" t="s">
        <v>8390</v>
      </c>
      <c r="D1010" t="s">
        <v>8391</v>
      </c>
      <c r="E1010">
        <v>-3</v>
      </c>
    </row>
    <row r="1011" spans="1:5">
      <c r="A1011" t="s">
        <v>8392</v>
      </c>
      <c r="B1011" t="s">
        <v>8390</v>
      </c>
      <c r="D1011" t="s">
        <v>8391</v>
      </c>
      <c r="E1011">
        <v>-3</v>
      </c>
    </row>
    <row r="1012" spans="1:5">
      <c r="A1012" t="s">
        <v>8393</v>
      </c>
      <c r="B1012" t="s">
        <v>8394</v>
      </c>
      <c r="D1012" t="s">
        <v>6821</v>
      </c>
      <c r="E1012">
        <v>0</v>
      </c>
    </row>
    <row r="1013" spans="1:5">
      <c r="A1013" t="s">
        <v>8395</v>
      </c>
      <c r="B1013" t="s">
        <v>7078</v>
      </c>
      <c r="D1013" t="s">
        <v>74</v>
      </c>
      <c r="E1013">
        <v>0</v>
      </c>
    </row>
    <row r="1014" spans="1:5">
      <c r="A1014" t="s">
        <v>8396</v>
      </c>
      <c r="B1014" t="s">
        <v>8397</v>
      </c>
      <c r="D1014" t="s">
        <v>6821</v>
      </c>
      <c r="E1014">
        <v>0</v>
      </c>
    </row>
    <row r="1015" spans="1:5">
      <c r="A1015" t="s">
        <v>8398</v>
      </c>
      <c r="B1015" t="s">
        <v>8399</v>
      </c>
      <c r="D1015" t="s">
        <v>8400</v>
      </c>
      <c r="E1015">
        <v>1</v>
      </c>
    </row>
    <row r="1016" spans="1:5">
      <c r="A1016" t="s">
        <v>8401</v>
      </c>
      <c r="B1016" t="s">
        <v>8402</v>
      </c>
      <c r="D1016" t="s">
        <v>8403</v>
      </c>
      <c r="E1016">
        <v>-3</v>
      </c>
    </row>
    <row r="1017" spans="1:5">
      <c r="A1017" t="s">
        <v>8404</v>
      </c>
      <c r="B1017" t="s">
        <v>6412</v>
      </c>
      <c r="D1017" t="s">
        <v>6413</v>
      </c>
      <c r="E1017">
        <v>-2</v>
      </c>
    </row>
    <row r="1018" spans="1:5">
      <c r="A1018" t="s">
        <v>8405</v>
      </c>
      <c r="B1018" t="s">
        <v>8406</v>
      </c>
      <c r="D1018" t="s">
        <v>8407</v>
      </c>
      <c r="E1018">
        <v>0</v>
      </c>
    </row>
    <row r="1019" spans="1:5">
      <c r="A1019" t="s">
        <v>8408</v>
      </c>
      <c r="B1019" t="s">
        <v>8409</v>
      </c>
      <c r="D1019" t="s">
        <v>8410</v>
      </c>
      <c r="E1019">
        <v>-3</v>
      </c>
    </row>
    <row r="1020" spans="1:5">
      <c r="A1020" t="s">
        <v>8411</v>
      </c>
      <c r="B1020" t="s">
        <v>8412</v>
      </c>
      <c r="D1020" t="s">
        <v>8413</v>
      </c>
      <c r="E1020">
        <v>-3</v>
      </c>
    </row>
    <row r="1021" spans="1:5">
      <c r="A1021" t="s">
        <v>8414</v>
      </c>
      <c r="B1021" t="s">
        <v>8415</v>
      </c>
      <c r="D1021" t="s">
        <v>8416</v>
      </c>
      <c r="E1021">
        <v>-2</v>
      </c>
    </row>
    <row r="1022" spans="1:5">
      <c r="A1022" t="s">
        <v>8417</v>
      </c>
      <c r="B1022" t="s">
        <v>7689</v>
      </c>
      <c r="D1022" t="s">
        <v>7690</v>
      </c>
      <c r="E1022">
        <v>-1</v>
      </c>
    </row>
    <row r="1023" spans="1:5">
      <c r="A1023" t="s">
        <v>8418</v>
      </c>
      <c r="B1023" t="s">
        <v>7689</v>
      </c>
      <c r="D1023" t="s">
        <v>7690</v>
      </c>
      <c r="E1023">
        <v>-1</v>
      </c>
    </row>
    <row r="1024" spans="1:5">
      <c r="A1024" t="s">
        <v>8419</v>
      </c>
      <c r="B1024" t="s">
        <v>8420</v>
      </c>
      <c r="D1024" t="s">
        <v>8421</v>
      </c>
      <c r="E1024">
        <v>-3</v>
      </c>
    </row>
    <row r="1025" spans="1:5">
      <c r="A1025" t="s">
        <v>8422</v>
      </c>
      <c r="B1025" t="s">
        <v>8423</v>
      </c>
      <c r="D1025" t="s">
        <v>8424</v>
      </c>
      <c r="E1025">
        <v>-2</v>
      </c>
    </row>
    <row r="1026" spans="1:5">
      <c r="A1026" t="s">
        <v>8425</v>
      </c>
      <c r="B1026" t="s">
        <v>8426</v>
      </c>
      <c r="D1026" t="s">
        <v>8427</v>
      </c>
      <c r="E1026">
        <v>-51</v>
      </c>
    </row>
    <row r="1027" spans="1:5">
      <c r="A1027" t="s">
        <v>8428</v>
      </c>
      <c r="B1027" t="s">
        <v>8429</v>
      </c>
      <c r="D1027" t="s">
        <v>6642</v>
      </c>
      <c r="E1027">
        <v>-2</v>
      </c>
    </row>
    <row r="1028" spans="1:5">
      <c r="A1028" t="s">
        <v>8430</v>
      </c>
      <c r="B1028" t="s">
        <v>7692</v>
      </c>
      <c r="D1028" t="s">
        <v>7693</v>
      </c>
      <c r="E1028">
        <v>-1</v>
      </c>
    </row>
    <row r="1029" spans="1:5">
      <c r="A1029" t="s">
        <v>8431</v>
      </c>
      <c r="B1029" t="s">
        <v>7692</v>
      </c>
      <c r="D1029" t="s">
        <v>7693</v>
      </c>
      <c r="E1029">
        <v>-1</v>
      </c>
    </row>
    <row r="1030" spans="1:5">
      <c r="A1030" t="s">
        <v>8432</v>
      </c>
      <c r="B1030" t="s">
        <v>8433</v>
      </c>
      <c r="D1030" t="s">
        <v>8434</v>
      </c>
      <c r="E1030">
        <v>-1</v>
      </c>
    </row>
    <row r="1031" spans="1:5">
      <c r="A1031" t="s">
        <v>8435</v>
      </c>
      <c r="B1031" t="s">
        <v>8436</v>
      </c>
      <c r="D1031" t="s">
        <v>8437</v>
      </c>
      <c r="E1031">
        <v>-4</v>
      </c>
    </row>
    <row r="1032" spans="1:5">
      <c r="A1032" t="s">
        <v>8438</v>
      </c>
      <c r="B1032" t="s">
        <v>8439</v>
      </c>
      <c r="D1032" t="s">
        <v>8086</v>
      </c>
      <c r="E1032">
        <v>-4</v>
      </c>
    </row>
    <row r="1033" spans="1:5">
      <c r="A1033" t="s">
        <v>8440</v>
      </c>
      <c r="B1033" t="s">
        <v>7080</v>
      </c>
      <c r="D1033" t="s">
        <v>76</v>
      </c>
      <c r="E1033">
        <v>0</v>
      </c>
    </row>
    <row r="1034" spans="1:5">
      <c r="A1034" t="s">
        <v>8441</v>
      </c>
      <c r="B1034" t="s">
        <v>8442</v>
      </c>
      <c r="D1034" t="s">
        <v>6821</v>
      </c>
      <c r="E1034">
        <v>0</v>
      </c>
    </row>
    <row r="1035" spans="1:5">
      <c r="A1035" t="s">
        <v>8443</v>
      </c>
      <c r="B1035" t="s">
        <v>8444</v>
      </c>
      <c r="D1035" t="s">
        <v>8445</v>
      </c>
      <c r="E1035">
        <v>1</v>
      </c>
    </row>
    <row r="1036" spans="1:5">
      <c r="A1036" t="s">
        <v>8446</v>
      </c>
      <c r="B1036" t="s">
        <v>8447</v>
      </c>
      <c r="D1036" t="s">
        <v>8448</v>
      </c>
      <c r="E1036">
        <v>-3</v>
      </c>
    </row>
    <row r="1037" spans="1:5">
      <c r="A1037" t="s">
        <v>8449</v>
      </c>
      <c r="B1037" t="s">
        <v>8450</v>
      </c>
      <c r="D1037" t="s">
        <v>8451</v>
      </c>
      <c r="E1037">
        <v>-1</v>
      </c>
    </row>
    <row r="1038" spans="1:5">
      <c r="A1038" t="s">
        <v>8452</v>
      </c>
      <c r="B1038" t="s">
        <v>8453</v>
      </c>
      <c r="D1038" t="s">
        <v>8454</v>
      </c>
      <c r="E1038">
        <v>-1</v>
      </c>
    </row>
    <row r="1039" spans="1:5">
      <c r="A1039" t="s">
        <v>8455</v>
      </c>
      <c r="B1039" t="s">
        <v>8456</v>
      </c>
      <c r="D1039" t="s">
        <v>8457</v>
      </c>
      <c r="E1039">
        <v>-1</v>
      </c>
    </row>
    <row r="1040" spans="1:5">
      <c r="A1040" t="s">
        <v>8458</v>
      </c>
      <c r="B1040" t="s">
        <v>8459</v>
      </c>
      <c r="D1040" t="s">
        <v>8460</v>
      </c>
      <c r="E1040">
        <v>-1</v>
      </c>
    </row>
    <row r="1041" spans="1:5">
      <c r="A1041" t="s">
        <v>8461</v>
      </c>
      <c r="B1041" t="s">
        <v>8462</v>
      </c>
      <c r="D1041" t="s">
        <v>8463</v>
      </c>
      <c r="E1041">
        <v>-1</v>
      </c>
    </row>
    <row r="1042" spans="1:5">
      <c r="A1042" t="s">
        <v>8464</v>
      </c>
      <c r="B1042" t="s">
        <v>8465</v>
      </c>
      <c r="D1042" t="s">
        <v>8466</v>
      </c>
      <c r="E1042">
        <v>-2</v>
      </c>
    </row>
    <row r="1043" spans="1:5">
      <c r="A1043" t="s">
        <v>8467</v>
      </c>
      <c r="B1043" t="s">
        <v>7082</v>
      </c>
      <c r="D1043" t="s">
        <v>158</v>
      </c>
      <c r="E1043">
        <v>2</v>
      </c>
    </row>
    <row r="1044" spans="1:5">
      <c r="A1044" t="s">
        <v>8468</v>
      </c>
      <c r="B1044" t="s">
        <v>8469</v>
      </c>
      <c r="D1044" t="s">
        <v>6032</v>
      </c>
      <c r="E1044">
        <v>-1</v>
      </c>
    </row>
    <row r="1045" spans="1:5">
      <c r="A1045" t="s">
        <v>8470</v>
      </c>
      <c r="B1045" t="s">
        <v>8471</v>
      </c>
      <c r="D1045" t="s">
        <v>8472</v>
      </c>
      <c r="E1045">
        <v>0</v>
      </c>
    </row>
    <row r="1046" spans="1:5">
      <c r="A1046" t="s">
        <v>8473</v>
      </c>
      <c r="B1046" t="s">
        <v>8474</v>
      </c>
      <c r="D1046" t="s">
        <v>8475</v>
      </c>
      <c r="E1046">
        <v>0</v>
      </c>
    </row>
    <row r="1047" spans="1:5">
      <c r="A1047" t="s">
        <v>8476</v>
      </c>
      <c r="B1047" t="s">
        <v>8477</v>
      </c>
      <c r="D1047" t="s">
        <v>8472</v>
      </c>
      <c r="E1047">
        <v>0</v>
      </c>
    </row>
    <row r="1048" spans="1:5">
      <c r="A1048" t="s">
        <v>8478</v>
      </c>
      <c r="B1048" t="s">
        <v>8479</v>
      </c>
      <c r="D1048" t="s">
        <v>8475</v>
      </c>
      <c r="E1048">
        <v>0</v>
      </c>
    </row>
    <row r="1049" spans="1:5">
      <c r="A1049" t="s">
        <v>8480</v>
      </c>
      <c r="B1049" t="s">
        <v>8481</v>
      </c>
      <c r="D1049" t="s">
        <v>8472</v>
      </c>
      <c r="E1049">
        <v>0</v>
      </c>
    </row>
    <row r="1050" spans="1:5">
      <c r="A1050" t="s">
        <v>8482</v>
      </c>
      <c r="B1050" t="s">
        <v>8483</v>
      </c>
      <c r="D1050" t="s">
        <v>8475</v>
      </c>
      <c r="E1050">
        <v>0</v>
      </c>
    </row>
    <row r="1051" spans="1:5">
      <c r="A1051" t="s">
        <v>8484</v>
      </c>
      <c r="B1051" t="s">
        <v>8485</v>
      </c>
      <c r="D1051" t="s">
        <v>8486</v>
      </c>
      <c r="E1051">
        <v>1</v>
      </c>
    </row>
    <row r="1052" spans="1:5">
      <c r="A1052" t="s">
        <v>8487</v>
      </c>
      <c r="B1052" t="s">
        <v>8488</v>
      </c>
      <c r="D1052" t="s">
        <v>8486</v>
      </c>
      <c r="E1052">
        <v>1</v>
      </c>
    </row>
    <row r="1053" spans="1:5">
      <c r="A1053" t="s">
        <v>8489</v>
      </c>
      <c r="B1053" t="s">
        <v>8490</v>
      </c>
      <c r="D1053" t="s">
        <v>8486</v>
      </c>
      <c r="E1053">
        <v>1</v>
      </c>
    </row>
    <row r="1054" spans="1:5">
      <c r="A1054" t="s">
        <v>8491</v>
      </c>
      <c r="B1054" t="s">
        <v>8492</v>
      </c>
      <c r="D1054" t="s">
        <v>8493</v>
      </c>
      <c r="E1054">
        <v>0</v>
      </c>
    </row>
    <row r="1055" spans="1:5">
      <c r="A1055" t="s">
        <v>8494</v>
      </c>
      <c r="B1055" t="s">
        <v>6595</v>
      </c>
      <c r="D1055" t="s">
        <v>6281</v>
      </c>
      <c r="E1055">
        <v>-1</v>
      </c>
    </row>
    <row r="1056" spans="1:5">
      <c r="A1056" t="s">
        <v>8495</v>
      </c>
      <c r="B1056" t="s">
        <v>8496</v>
      </c>
      <c r="D1056" t="s">
        <v>6642</v>
      </c>
      <c r="E1056">
        <v>-2</v>
      </c>
    </row>
    <row r="1057" spans="1:5">
      <c r="A1057" t="s">
        <v>8497</v>
      </c>
      <c r="B1057" t="s">
        <v>8498</v>
      </c>
      <c r="D1057" t="s">
        <v>8499</v>
      </c>
      <c r="E1057">
        <v>-5</v>
      </c>
    </row>
    <row r="1058" spans="1:5">
      <c r="A1058" t="s">
        <v>8500</v>
      </c>
      <c r="B1058" t="s">
        <v>8501</v>
      </c>
      <c r="D1058" t="s">
        <v>8502</v>
      </c>
      <c r="E1058">
        <v>-5</v>
      </c>
    </row>
    <row r="1059" spans="1:5">
      <c r="A1059" t="s">
        <v>8503</v>
      </c>
      <c r="B1059" t="s">
        <v>8504</v>
      </c>
      <c r="D1059" t="s">
        <v>8505</v>
      </c>
      <c r="E1059">
        <v>-1</v>
      </c>
    </row>
    <row r="1060" spans="1:5">
      <c r="A1060" t="s">
        <v>8506</v>
      </c>
      <c r="B1060" t="s">
        <v>8507</v>
      </c>
      <c r="D1060" t="s">
        <v>8508</v>
      </c>
      <c r="E1060">
        <v>-5</v>
      </c>
    </row>
    <row r="1061" spans="1:5">
      <c r="A1061" t="s">
        <v>8509</v>
      </c>
      <c r="B1061" t="s">
        <v>8510</v>
      </c>
      <c r="D1061" t="s">
        <v>8511</v>
      </c>
      <c r="E1061">
        <v>-5</v>
      </c>
    </row>
    <row r="1062" spans="1:5">
      <c r="A1062" t="s">
        <v>8512</v>
      </c>
      <c r="B1062" t="s">
        <v>7699</v>
      </c>
      <c r="D1062" t="s">
        <v>7700</v>
      </c>
      <c r="E1062">
        <v>-2</v>
      </c>
    </row>
    <row r="1063" spans="1:5">
      <c r="A1063" t="s">
        <v>8513</v>
      </c>
      <c r="B1063" t="s">
        <v>8514</v>
      </c>
      <c r="D1063" t="s">
        <v>8515</v>
      </c>
      <c r="E1063">
        <v>-2</v>
      </c>
    </row>
    <row r="1064" spans="1:5">
      <c r="A1064" t="s">
        <v>8516</v>
      </c>
      <c r="B1064" t="s">
        <v>8517</v>
      </c>
      <c r="D1064" t="s">
        <v>8518</v>
      </c>
      <c r="E1064">
        <v>-3</v>
      </c>
    </row>
    <row r="1065" spans="1:5">
      <c r="A1065" t="s">
        <v>8519</v>
      </c>
      <c r="B1065" t="s">
        <v>8520</v>
      </c>
      <c r="D1065" t="s">
        <v>6821</v>
      </c>
      <c r="E1065">
        <v>0</v>
      </c>
    </row>
    <row r="1066" spans="1:5">
      <c r="A1066" t="s">
        <v>8521</v>
      </c>
      <c r="B1066" t="s">
        <v>8522</v>
      </c>
      <c r="D1066" t="s">
        <v>8523</v>
      </c>
      <c r="E1066">
        <v>1</v>
      </c>
    </row>
    <row r="1067" spans="1:5">
      <c r="A1067" t="s">
        <v>8524</v>
      </c>
      <c r="B1067" t="s">
        <v>8525</v>
      </c>
      <c r="D1067" t="s">
        <v>8526</v>
      </c>
      <c r="E1067">
        <v>-3</v>
      </c>
    </row>
    <row r="1068" spans="1:5">
      <c r="A1068" t="s">
        <v>8527</v>
      </c>
      <c r="B1068" t="s">
        <v>8528</v>
      </c>
      <c r="D1068" t="s">
        <v>8529</v>
      </c>
      <c r="E1068">
        <v>-2</v>
      </c>
    </row>
    <row r="1069" spans="1:5">
      <c r="A1069" t="s">
        <v>8530</v>
      </c>
      <c r="B1069" t="s">
        <v>8531</v>
      </c>
      <c r="D1069" t="s">
        <v>8532</v>
      </c>
      <c r="E1069">
        <v>-7</v>
      </c>
    </row>
    <row r="1070" spans="1:5">
      <c r="A1070" t="s">
        <v>8533</v>
      </c>
      <c r="B1070" t="s">
        <v>8534</v>
      </c>
      <c r="D1070" t="s">
        <v>8535</v>
      </c>
      <c r="E1070">
        <v>-7</v>
      </c>
    </row>
    <row r="1071" spans="1:5">
      <c r="A1071" t="s">
        <v>8536</v>
      </c>
      <c r="B1071" t="s">
        <v>8537</v>
      </c>
      <c r="D1071" t="s">
        <v>8538</v>
      </c>
      <c r="E1071">
        <v>-1</v>
      </c>
    </row>
    <row r="1072" spans="1:5">
      <c r="A1072" t="s">
        <v>8539</v>
      </c>
      <c r="B1072" t="s">
        <v>7337</v>
      </c>
      <c r="D1072" t="s">
        <v>7338</v>
      </c>
      <c r="E1072">
        <v>0</v>
      </c>
    </row>
    <row r="1073" spans="1:5">
      <c r="A1073" t="s">
        <v>8540</v>
      </c>
      <c r="B1073" t="s">
        <v>7088</v>
      </c>
      <c r="D1073" t="s">
        <v>152</v>
      </c>
      <c r="E1073">
        <v>-2</v>
      </c>
    </row>
    <row r="1074" spans="1:5">
      <c r="A1074" t="s">
        <v>8541</v>
      </c>
      <c r="B1074" t="s">
        <v>8542</v>
      </c>
      <c r="D1074" t="s">
        <v>8543</v>
      </c>
      <c r="E1074">
        <v>-2</v>
      </c>
    </row>
    <row r="1075" spans="1:5">
      <c r="A1075" t="s">
        <v>8544</v>
      </c>
      <c r="B1075" t="s">
        <v>7704</v>
      </c>
      <c r="D1075" t="s">
        <v>7705</v>
      </c>
      <c r="E1075">
        <v>0</v>
      </c>
    </row>
    <row r="1076" spans="1:5">
      <c r="A1076" t="s">
        <v>8545</v>
      </c>
      <c r="B1076" t="s">
        <v>7704</v>
      </c>
      <c r="D1076" t="s">
        <v>7705</v>
      </c>
      <c r="E1076">
        <v>0</v>
      </c>
    </row>
    <row r="1077" spans="1:5">
      <c r="A1077" t="s">
        <v>8546</v>
      </c>
      <c r="B1077" t="s">
        <v>7315</v>
      </c>
      <c r="D1077" t="s">
        <v>7316</v>
      </c>
      <c r="E1077">
        <v>-1</v>
      </c>
    </row>
    <row r="1078" spans="1:5">
      <c r="A1078" t="s">
        <v>8547</v>
      </c>
      <c r="B1078" t="s">
        <v>8548</v>
      </c>
      <c r="D1078" t="s">
        <v>8549</v>
      </c>
      <c r="E1078">
        <v>-1</v>
      </c>
    </row>
    <row r="1079" spans="1:5">
      <c r="A1079" t="s">
        <v>8550</v>
      </c>
      <c r="B1079" t="s">
        <v>8551</v>
      </c>
      <c r="D1079" t="s">
        <v>6821</v>
      </c>
      <c r="E1079">
        <v>0</v>
      </c>
    </row>
    <row r="1080" spans="1:5">
      <c r="A1080" t="s">
        <v>8552</v>
      </c>
      <c r="B1080" t="s">
        <v>8553</v>
      </c>
      <c r="D1080" t="s">
        <v>8554</v>
      </c>
      <c r="E1080">
        <v>-3</v>
      </c>
    </row>
    <row r="1081" spans="1:5">
      <c r="A1081" t="s">
        <v>8555</v>
      </c>
      <c r="B1081" t="s">
        <v>7708</v>
      </c>
      <c r="D1081" t="s">
        <v>7709</v>
      </c>
      <c r="E1081">
        <v>0</v>
      </c>
    </row>
    <row r="1082" spans="1:5">
      <c r="A1082" t="s">
        <v>8556</v>
      </c>
      <c r="B1082" t="s">
        <v>7708</v>
      </c>
      <c r="D1082" t="s">
        <v>7709</v>
      </c>
      <c r="E1082">
        <v>0</v>
      </c>
    </row>
    <row r="1083" spans="1:5">
      <c r="A1083" t="s">
        <v>8557</v>
      </c>
      <c r="B1083" t="s">
        <v>8558</v>
      </c>
      <c r="D1083" t="s">
        <v>8056</v>
      </c>
      <c r="E1083">
        <v>-2</v>
      </c>
    </row>
    <row r="1084" spans="1:5">
      <c r="A1084" t="s">
        <v>8559</v>
      </c>
      <c r="B1084" t="s">
        <v>8560</v>
      </c>
      <c r="D1084" t="s">
        <v>6821</v>
      </c>
      <c r="E1084">
        <v>0</v>
      </c>
    </row>
    <row r="1085" spans="1:5">
      <c r="A1085" t="s">
        <v>8561</v>
      </c>
      <c r="B1085" t="s">
        <v>8562</v>
      </c>
      <c r="D1085" t="s">
        <v>8563</v>
      </c>
      <c r="E1085">
        <v>1</v>
      </c>
    </row>
    <row r="1086" spans="1:5">
      <c r="A1086" t="s">
        <v>8564</v>
      </c>
      <c r="B1086" t="s">
        <v>8565</v>
      </c>
      <c r="D1086" t="s">
        <v>8566</v>
      </c>
      <c r="E1086">
        <v>-2</v>
      </c>
    </row>
    <row r="1087" spans="1:5">
      <c r="A1087" t="s">
        <v>8567</v>
      </c>
      <c r="B1087" t="s">
        <v>8568</v>
      </c>
      <c r="D1087" t="s">
        <v>8569</v>
      </c>
      <c r="E1087">
        <v>-1</v>
      </c>
    </row>
    <row r="1088" spans="1:5">
      <c r="A1088" t="s">
        <v>8570</v>
      </c>
      <c r="B1088" t="s">
        <v>8571</v>
      </c>
      <c r="D1088" t="s">
        <v>8572</v>
      </c>
      <c r="E1088">
        <v>0</v>
      </c>
    </row>
    <row r="1089" spans="1:5">
      <c r="A1089" t="s">
        <v>8573</v>
      </c>
      <c r="B1089" t="s">
        <v>8574</v>
      </c>
      <c r="D1089" t="s">
        <v>8569</v>
      </c>
      <c r="E1089">
        <v>-1</v>
      </c>
    </row>
    <row r="1090" spans="1:5">
      <c r="A1090" t="s">
        <v>8575</v>
      </c>
      <c r="B1090" t="s">
        <v>7711</v>
      </c>
      <c r="D1090" t="s">
        <v>7712</v>
      </c>
      <c r="E1090">
        <v>0</v>
      </c>
    </row>
    <row r="1091" spans="1:5">
      <c r="A1091" t="s">
        <v>8576</v>
      </c>
      <c r="B1091" t="s">
        <v>8577</v>
      </c>
      <c r="D1091" t="s">
        <v>8578</v>
      </c>
      <c r="E1091">
        <v>0</v>
      </c>
    </row>
    <row r="1092" spans="1:5">
      <c r="A1092" t="s">
        <v>8579</v>
      </c>
      <c r="B1092" t="s">
        <v>7711</v>
      </c>
      <c r="D1092" t="s">
        <v>7712</v>
      </c>
      <c r="E1092">
        <v>0</v>
      </c>
    </row>
    <row r="1093" spans="1:5">
      <c r="A1093" t="s">
        <v>8580</v>
      </c>
      <c r="B1093" t="s">
        <v>8581</v>
      </c>
      <c r="D1093" t="s">
        <v>8582</v>
      </c>
      <c r="E1093">
        <v>0</v>
      </c>
    </row>
    <row r="1094" spans="1:5">
      <c r="A1094" t="s">
        <v>8583</v>
      </c>
      <c r="B1094" t="s">
        <v>6864</v>
      </c>
      <c r="D1094" t="s">
        <v>82</v>
      </c>
      <c r="E1094">
        <v>0</v>
      </c>
    </row>
    <row r="1095" spans="1:5">
      <c r="A1095" t="s">
        <v>8584</v>
      </c>
      <c r="B1095" t="s">
        <v>8585</v>
      </c>
      <c r="D1095" t="s">
        <v>6821</v>
      </c>
      <c r="E1095">
        <v>0</v>
      </c>
    </row>
    <row r="1096" spans="1:5">
      <c r="A1096" t="s">
        <v>8586</v>
      </c>
      <c r="B1096" t="s">
        <v>8587</v>
      </c>
      <c r="D1096" t="s">
        <v>8588</v>
      </c>
      <c r="E1096">
        <v>1</v>
      </c>
    </row>
    <row r="1097" spans="1:5">
      <c r="A1097" t="s">
        <v>8589</v>
      </c>
      <c r="B1097" t="s">
        <v>7309</v>
      </c>
      <c r="D1097" t="s">
        <v>7310</v>
      </c>
      <c r="E1097">
        <v>-2</v>
      </c>
    </row>
    <row r="1098" spans="1:5">
      <c r="A1098" t="s">
        <v>8590</v>
      </c>
      <c r="B1098" t="s">
        <v>7094</v>
      </c>
      <c r="D1098" t="s">
        <v>84</v>
      </c>
      <c r="E1098">
        <v>0</v>
      </c>
    </row>
    <row r="1099" spans="1:5">
      <c r="A1099" t="s">
        <v>8591</v>
      </c>
      <c r="B1099" t="s">
        <v>8592</v>
      </c>
      <c r="D1099" t="s">
        <v>8593</v>
      </c>
      <c r="E1099">
        <v>1</v>
      </c>
    </row>
    <row r="1100" spans="1:5">
      <c r="A1100" t="s">
        <v>8594</v>
      </c>
      <c r="B1100" t="s">
        <v>8595</v>
      </c>
      <c r="D1100" t="s">
        <v>8596</v>
      </c>
      <c r="E1100">
        <v>-4</v>
      </c>
    </row>
    <row r="1101" spans="1:5">
      <c r="A1101" t="s">
        <v>8597</v>
      </c>
      <c r="B1101" t="s">
        <v>8598</v>
      </c>
      <c r="D1101" t="s">
        <v>8599</v>
      </c>
      <c r="E1101">
        <v>-4</v>
      </c>
    </row>
    <row r="1102" spans="1:5">
      <c r="A1102" t="s">
        <v>8600</v>
      </c>
      <c r="B1102" t="s">
        <v>8601</v>
      </c>
      <c r="D1102" t="s">
        <v>8602</v>
      </c>
      <c r="E1102">
        <v>-2</v>
      </c>
    </row>
    <row r="1103" spans="1:5">
      <c r="A1103" t="s">
        <v>8603</v>
      </c>
      <c r="B1103" t="s">
        <v>8604</v>
      </c>
      <c r="D1103" t="s">
        <v>8605</v>
      </c>
      <c r="E1103">
        <v>-3</v>
      </c>
    </row>
    <row r="1104" spans="1:5">
      <c r="A1104" t="s">
        <v>8606</v>
      </c>
      <c r="B1104" t="s">
        <v>8607</v>
      </c>
      <c r="D1104" t="s">
        <v>8602</v>
      </c>
      <c r="E1104">
        <v>-2</v>
      </c>
    </row>
    <row r="1105" spans="1:5">
      <c r="A1105" t="s">
        <v>8608</v>
      </c>
      <c r="B1105" t="s">
        <v>8609</v>
      </c>
      <c r="D1105" t="s">
        <v>8610</v>
      </c>
      <c r="E1105">
        <v>-3</v>
      </c>
    </row>
    <row r="1106" spans="1:5">
      <c r="A1106" t="s">
        <v>8611</v>
      </c>
      <c r="B1106" t="s">
        <v>8612</v>
      </c>
      <c r="D1106" t="s">
        <v>8613</v>
      </c>
      <c r="E1106">
        <v>-3</v>
      </c>
    </row>
    <row r="1107" spans="1:5">
      <c r="A1107" t="s">
        <v>8614</v>
      </c>
      <c r="B1107" t="s">
        <v>8615</v>
      </c>
      <c r="D1107" t="s">
        <v>8616</v>
      </c>
      <c r="E1107">
        <v>-3</v>
      </c>
    </row>
    <row r="1108" spans="1:5">
      <c r="A1108" t="s">
        <v>8617</v>
      </c>
      <c r="B1108" t="s">
        <v>8618</v>
      </c>
      <c r="D1108" t="s">
        <v>421</v>
      </c>
      <c r="E1108">
        <v>-2</v>
      </c>
    </row>
    <row r="1109" spans="1:5">
      <c r="A1109" t="s">
        <v>8619</v>
      </c>
      <c r="B1109" t="s">
        <v>8620</v>
      </c>
      <c r="D1109" t="s">
        <v>8621</v>
      </c>
      <c r="E1109">
        <v>-3</v>
      </c>
    </row>
    <row r="1110" spans="1:5">
      <c r="A1110" t="s">
        <v>8622</v>
      </c>
      <c r="B1110" t="s">
        <v>8623</v>
      </c>
      <c r="D1110" t="s">
        <v>8624</v>
      </c>
      <c r="E1110">
        <v>-4</v>
      </c>
    </row>
    <row r="1111" spans="1:5">
      <c r="A1111" t="s">
        <v>8625</v>
      </c>
      <c r="B1111" t="s">
        <v>8626</v>
      </c>
      <c r="D1111" t="s">
        <v>8627</v>
      </c>
      <c r="E1111">
        <v>-8</v>
      </c>
    </row>
    <row r="1112" spans="1:5">
      <c r="A1112" t="s">
        <v>8628</v>
      </c>
      <c r="B1112" t="s">
        <v>8629</v>
      </c>
      <c r="D1112" t="s">
        <v>6821</v>
      </c>
      <c r="E1112">
        <v>0</v>
      </c>
    </row>
    <row r="1113" spans="1:5">
      <c r="A1113" t="s">
        <v>8630</v>
      </c>
      <c r="B1113" t="s">
        <v>8631</v>
      </c>
      <c r="D1113" t="s">
        <v>8632</v>
      </c>
      <c r="E1113">
        <v>1</v>
      </c>
    </row>
    <row r="1114" spans="1:5">
      <c r="A1114" t="s">
        <v>8633</v>
      </c>
      <c r="B1114" t="s">
        <v>8634</v>
      </c>
      <c r="D1114" t="s">
        <v>8165</v>
      </c>
      <c r="E1114">
        <v>-4</v>
      </c>
    </row>
    <row r="1115" spans="1:5">
      <c r="A1115" t="s">
        <v>8635</v>
      </c>
      <c r="B1115" t="s">
        <v>7102</v>
      </c>
      <c r="D1115" t="s">
        <v>148</v>
      </c>
      <c r="E111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pane ySplit="1" topLeftCell="A2" activePane="bottomLeft" state="frozen"/>
      <selection pane="bottomLeft" activeCell="B27" sqref="B27"/>
    </sheetView>
  </sheetViews>
  <sheetFormatPr baseColWidth="10" defaultColWidth="9.140625" defaultRowHeight="15"/>
  <cols>
    <col min="2" max="2" width="18.7109375" customWidth="1"/>
    <col min="3" max="3" width="12.140625" customWidth="1"/>
    <col min="4" max="4" width="20.140625" customWidth="1"/>
    <col min="5" max="5" width="22.42578125" customWidth="1"/>
  </cols>
  <sheetData>
    <row r="1" spans="1:6" ht="23.25">
      <c r="A1" s="135" t="s">
        <v>390</v>
      </c>
      <c r="B1" s="135"/>
      <c r="C1" s="135"/>
      <c r="D1" s="135"/>
    </row>
    <row r="2" spans="1:6">
      <c r="A2" s="4"/>
      <c r="B2" s="4"/>
      <c r="C2" s="4"/>
      <c r="D2" s="4"/>
      <c r="E2" s="4"/>
      <c r="F2" s="4"/>
    </row>
    <row r="3" spans="1:6">
      <c r="A3" s="4"/>
      <c r="B3" s="54" t="s">
        <v>19</v>
      </c>
      <c r="C3" s="54" t="s">
        <v>287</v>
      </c>
      <c r="D3" s="54" t="s">
        <v>288</v>
      </c>
      <c r="F3" s="4"/>
    </row>
    <row r="4" spans="1:6">
      <c r="A4" s="4"/>
      <c r="B4" s="28" t="s">
        <v>44</v>
      </c>
      <c r="C4" s="136">
        <v>0.61</v>
      </c>
      <c r="D4" s="137">
        <f>C4*100/104</f>
        <v>0.58653846153846156</v>
      </c>
      <c r="F4" s="4"/>
    </row>
    <row r="5" spans="1:6">
      <c r="A5" s="4"/>
      <c r="B5" s="28" t="s">
        <v>87</v>
      </c>
      <c r="C5" s="136">
        <v>1.7999999999999999E-2</v>
      </c>
      <c r="D5" s="137">
        <f t="shared" ref="D5:D10" si="0">C5*100/104</f>
        <v>1.7307692307692305E-2</v>
      </c>
      <c r="E5" s="4"/>
      <c r="F5" s="4"/>
    </row>
    <row r="6" spans="1:6">
      <c r="A6" s="4"/>
      <c r="B6" s="28" t="s">
        <v>98</v>
      </c>
      <c r="C6" s="136">
        <v>0.22900000000000001</v>
      </c>
      <c r="D6" s="137">
        <f t="shared" si="0"/>
        <v>0.22019230769230771</v>
      </c>
      <c r="E6" s="4"/>
      <c r="F6" s="4"/>
    </row>
    <row r="7" spans="1:6">
      <c r="A7" s="4"/>
      <c r="B7" s="28" t="s">
        <v>106</v>
      </c>
      <c r="C7" s="138">
        <v>2.5000000000000001E-2</v>
      </c>
      <c r="D7" s="137">
        <f t="shared" si="0"/>
        <v>2.403846153846154E-2</v>
      </c>
      <c r="E7" s="4"/>
      <c r="F7" s="4"/>
    </row>
    <row r="8" spans="1:6">
      <c r="A8" s="4"/>
      <c r="B8" s="28" t="s">
        <v>118</v>
      </c>
      <c r="C8" s="136">
        <v>8.5000000000000006E-2</v>
      </c>
      <c r="D8" s="137">
        <f t="shared" si="0"/>
        <v>8.1730769230769232E-2</v>
      </c>
      <c r="E8" s="4"/>
      <c r="F8" s="4"/>
    </row>
    <row r="9" spans="1:6">
      <c r="A9" s="4"/>
      <c r="B9" s="28" t="s">
        <v>286</v>
      </c>
      <c r="C9" s="138">
        <v>0.01</v>
      </c>
      <c r="D9" s="137">
        <f t="shared" si="0"/>
        <v>9.6153846153846159E-3</v>
      </c>
      <c r="E9" s="4"/>
      <c r="F9" s="4"/>
    </row>
    <row r="10" spans="1:6">
      <c r="A10" s="4"/>
      <c r="B10" s="28" t="s">
        <v>424</v>
      </c>
      <c r="C10" s="138">
        <v>2.9000000000000001E-2</v>
      </c>
      <c r="D10" s="137">
        <f t="shared" si="0"/>
        <v>2.788461538461539E-2</v>
      </c>
      <c r="E10" s="4"/>
      <c r="F10" s="4"/>
    </row>
    <row r="11" spans="1:6">
      <c r="A11" s="4"/>
      <c r="B11" s="4"/>
      <c r="C11" s="4"/>
      <c r="D11" s="4"/>
      <c r="E11" s="4"/>
      <c r="F11" s="4"/>
    </row>
    <row r="12" spans="1:6">
      <c r="A12" s="4"/>
      <c r="B12" s="4"/>
      <c r="C12" s="4"/>
      <c r="D12" s="4"/>
      <c r="E12" s="4"/>
      <c r="F12" s="4"/>
    </row>
    <row r="13" spans="1:6">
      <c r="A13" s="4"/>
      <c r="B13" s="4"/>
      <c r="C13" s="132"/>
      <c r="D13" s="4" t="s">
        <v>257</v>
      </c>
      <c r="E13" s="4"/>
      <c r="F13" s="4"/>
    </row>
    <row r="14" spans="1:6">
      <c r="A14" s="4"/>
      <c r="B14" s="4"/>
      <c r="C14" s="131"/>
      <c r="D14" s="4" t="s">
        <v>391</v>
      </c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 t="s">
        <v>2</v>
      </c>
      <c r="C16" s="4"/>
      <c r="D16" s="4"/>
      <c r="E16" s="4"/>
      <c r="F16" s="4"/>
    </row>
    <row r="17" spans="1:6">
      <c r="A17" s="4"/>
      <c r="B17" s="4" t="s">
        <v>8644</v>
      </c>
      <c r="C17" s="4"/>
      <c r="D17" s="4"/>
      <c r="E17" s="4"/>
      <c r="F17" s="4"/>
    </row>
    <row r="18" spans="1:6">
      <c r="A18" s="4"/>
      <c r="B18" s="4" t="s">
        <v>8645</v>
      </c>
      <c r="C18" s="4"/>
      <c r="D18" s="4"/>
      <c r="E18" s="4"/>
      <c r="F18" s="4"/>
    </row>
    <row r="19" spans="1:6">
      <c r="A19" s="4"/>
      <c r="B19" s="4" t="s">
        <v>8647</v>
      </c>
      <c r="C19" s="4"/>
      <c r="D19" s="4"/>
      <c r="E19" s="4"/>
      <c r="F19" s="4"/>
    </row>
    <row r="20" spans="1:6">
      <c r="B20" t="s">
        <v>8646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pane ySplit="1" topLeftCell="A20" activePane="bottomLeft" state="frozen"/>
      <selection pane="bottomLeft" activeCell="C9" sqref="C9"/>
    </sheetView>
  </sheetViews>
  <sheetFormatPr baseColWidth="10" defaultColWidth="9.140625" defaultRowHeight="15"/>
  <cols>
    <col min="1" max="1" width="14.85546875" customWidth="1"/>
    <col min="2" max="2" width="20.42578125" customWidth="1"/>
    <col min="3" max="3" width="24" customWidth="1"/>
    <col min="4" max="4" width="19.7109375" customWidth="1"/>
    <col min="5" max="5" width="17" customWidth="1"/>
    <col min="8" max="8" width="20" customWidth="1"/>
  </cols>
  <sheetData>
    <row r="1" spans="1:13" ht="23.25" customHeight="1">
      <c r="A1" s="134" t="s">
        <v>381</v>
      </c>
      <c r="B1" s="89"/>
      <c r="C1" s="89"/>
      <c r="D1" s="89"/>
      <c r="E1" s="89"/>
      <c r="F1" s="90"/>
      <c r="G1" s="90"/>
      <c r="H1" s="91"/>
      <c r="I1" s="3"/>
      <c r="J1" s="3"/>
      <c r="K1" s="3"/>
      <c r="L1" s="3"/>
    </row>
    <row r="2" spans="1:13">
      <c r="A2" s="92"/>
      <c r="B2" s="93"/>
      <c r="C2" s="93"/>
      <c r="D2" s="94"/>
      <c r="E2" s="94"/>
      <c r="F2" s="94"/>
      <c r="G2" s="94"/>
      <c r="H2" s="95"/>
      <c r="I2" s="3"/>
      <c r="J2" s="3"/>
      <c r="K2" s="3"/>
      <c r="L2" s="3"/>
    </row>
    <row r="3" spans="1:13" ht="15.75" thickBot="1">
      <c r="A3" s="96"/>
      <c r="B3" s="97"/>
      <c r="C3" s="97"/>
      <c r="D3" s="97"/>
      <c r="E3" s="97"/>
      <c r="F3" s="97"/>
      <c r="G3" s="97"/>
      <c r="H3" s="98"/>
      <c r="I3" s="3"/>
      <c r="J3" s="3"/>
      <c r="K3" s="3"/>
      <c r="L3" s="3"/>
    </row>
    <row r="4" spans="1:13" ht="15.75" thickBot="1"/>
    <row r="5" spans="1:13" ht="60.75" thickBot="1">
      <c r="B5" s="58" t="s">
        <v>234</v>
      </c>
      <c r="C5" s="56" t="s">
        <v>235</v>
      </c>
      <c r="D5" s="57" t="s">
        <v>232</v>
      </c>
      <c r="E5" s="55" t="s">
        <v>236</v>
      </c>
      <c r="F5" s="79"/>
      <c r="G5" s="139" t="s">
        <v>290</v>
      </c>
      <c r="H5" s="140" t="s">
        <v>291</v>
      </c>
      <c r="I5" s="140" t="s">
        <v>292</v>
      </c>
      <c r="J5" s="141" t="s">
        <v>293</v>
      </c>
      <c r="K5" s="141" t="s">
        <v>294</v>
      </c>
      <c r="L5" s="141" t="s">
        <v>295</v>
      </c>
    </row>
    <row r="6" spans="1:13" ht="15.75" thickBot="1">
      <c r="A6" s="80" t="s">
        <v>237</v>
      </c>
      <c r="B6" s="83">
        <f>M12</f>
        <v>193128</v>
      </c>
      <c r="C6" s="157">
        <f>B6*1000/$B$26</f>
        <v>139.42437847472641</v>
      </c>
      <c r="D6" s="85">
        <f>C6/1000</f>
        <v>0.13942437847472641</v>
      </c>
      <c r="E6" s="86" t="s">
        <v>45</v>
      </c>
      <c r="F6" s="48"/>
      <c r="G6" s="142" t="s">
        <v>296</v>
      </c>
      <c r="H6" s="143" t="s">
        <v>297</v>
      </c>
      <c r="I6" s="144">
        <v>496</v>
      </c>
      <c r="J6" s="145"/>
      <c r="K6" s="144">
        <v>0.04</v>
      </c>
      <c r="L6" s="145"/>
    </row>
    <row r="7" spans="1:13" ht="15.75" thickBot="1">
      <c r="A7" s="81" t="s">
        <v>238</v>
      </c>
      <c r="B7" s="84">
        <f>M18</f>
        <v>106457</v>
      </c>
      <c r="C7" s="157">
        <f>B7*1000/$B$26</f>
        <v>76.854216163808189</v>
      </c>
      <c r="D7" s="85">
        <f t="shared" ref="D7:D25" si="0">C7/1000</f>
        <v>7.6854216163808192E-2</v>
      </c>
      <c r="E7" s="87" t="s">
        <v>50</v>
      </c>
      <c r="F7" s="48"/>
      <c r="G7" s="142" t="s">
        <v>296</v>
      </c>
      <c r="H7" s="143" t="s">
        <v>298</v>
      </c>
      <c r="I7" s="144">
        <v>783</v>
      </c>
      <c r="J7" s="145"/>
      <c r="K7" s="144">
        <v>0.06</v>
      </c>
      <c r="L7" s="145"/>
    </row>
    <row r="8" spans="1:13" ht="15.75" thickBot="1">
      <c r="A8" s="81" t="s">
        <v>239</v>
      </c>
      <c r="B8" s="83">
        <f>M20</f>
        <v>33282</v>
      </c>
      <c r="C8" s="157">
        <f t="shared" ref="C8:C25" si="1">B8*1000/$B$26</f>
        <v>24.027184894970404</v>
      </c>
      <c r="D8" s="85">
        <f t="shared" si="0"/>
        <v>2.4027184894970403E-2</v>
      </c>
      <c r="E8" s="87" t="s">
        <v>52</v>
      </c>
      <c r="F8" s="48"/>
      <c r="G8" s="142" t="s">
        <v>296</v>
      </c>
      <c r="H8" s="143" t="s">
        <v>299</v>
      </c>
      <c r="I8" s="143">
        <v>2899</v>
      </c>
      <c r="J8" s="145"/>
      <c r="K8" s="144">
        <v>0.21</v>
      </c>
      <c r="L8" s="145"/>
    </row>
    <row r="9" spans="1:13" ht="15.75" thickBot="1">
      <c r="A9" s="81" t="s">
        <v>240</v>
      </c>
      <c r="B9" s="83">
        <f>M22</f>
        <v>85872</v>
      </c>
      <c r="C9" s="157">
        <f t="shared" si="1"/>
        <v>61.993342386301862</v>
      </c>
      <c r="D9" s="85">
        <f t="shared" si="0"/>
        <v>6.1993342386301858E-2</v>
      </c>
      <c r="E9" s="87" t="s">
        <v>54</v>
      </c>
      <c r="F9" s="48"/>
      <c r="G9" s="146"/>
      <c r="H9" s="143" t="s">
        <v>301</v>
      </c>
      <c r="I9" s="143">
        <v>7482</v>
      </c>
      <c r="J9" s="144">
        <v>0</v>
      </c>
      <c r="K9" s="144">
        <v>0.54</v>
      </c>
      <c r="L9" s="144">
        <v>3.87</v>
      </c>
    </row>
    <row r="10" spans="1:13" ht="15.75" thickBot="1">
      <c r="A10" s="81" t="s">
        <v>241</v>
      </c>
      <c r="B10" s="83">
        <f>M24</f>
        <v>10658</v>
      </c>
      <c r="C10" s="157">
        <f t="shared" si="1"/>
        <v>7.6943013223542627</v>
      </c>
      <c r="D10" s="85">
        <f t="shared" si="0"/>
        <v>7.6943013223542628E-3</v>
      </c>
      <c r="E10" s="87" t="s">
        <v>56</v>
      </c>
      <c r="F10" s="48"/>
      <c r="G10" s="147"/>
      <c r="H10" s="143" t="s">
        <v>302</v>
      </c>
      <c r="I10" s="143">
        <v>11455</v>
      </c>
      <c r="J10" s="144">
        <v>1</v>
      </c>
      <c r="K10" s="144">
        <v>0.82</v>
      </c>
      <c r="L10" s="144">
        <v>5.93</v>
      </c>
    </row>
    <row r="11" spans="1:13" ht="15.75" thickBot="1">
      <c r="A11" s="81" t="s">
        <v>242</v>
      </c>
      <c r="B11" s="83">
        <f>M26</f>
        <v>73339</v>
      </c>
      <c r="C11" s="157">
        <f t="shared" si="1"/>
        <v>52.945427348483697</v>
      </c>
      <c r="D11" s="85">
        <f t="shared" si="0"/>
        <v>5.2945427348483697E-2</v>
      </c>
      <c r="E11" s="87" t="s">
        <v>58</v>
      </c>
      <c r="F11" s="48"/>
      <c r="G11" s="148" t="s">
        <v>300</v>
      </c>
      <c r="H11" s="143" t="s">
        <v>303</v>
      </c>
      <c r="I11" s="143">
        <v>72364</v>
      </c>
      <c r="J11" s="144">
        <v>1</v>
      </c>
      <c r="K11" s="144">
        <v>5.21</v>
      </c>
      <c r="L11" s="144">
        <v>37.47</v>
      </c>
    </row>
    <row r="12" spans="1:13" ht="15.75" thickBot="1">
      <c r="A12" s="81" t="s">
        <v>243</v>
      </c>
      <c r="B12" s="83">
        <f>M28</f>
        <v>41101</v>
      </c>
      <c r="C12" s="157">
        <f t="shared" si="1"/>
        <v>29.671934570283593</v>
      </c>
      <c r="D12" s="85">
        <f t="shared" si="0"/>
        <v>2.9671934570283592E-2</v>
      </c>
      <c r="E12" s="87" t="s">
        <v>60</v>
      </c>
      <c r="F12" s="48"/>
      <c r="G12" s="149"/>
      <c r="H12" s="143" t="s">
        <v>304</v>
      </c>
      <c r="I12" s="150">
        <v>101827</v>
      </c>
      <c r="J12" s="144">
        <v>1</v>
      </c>
      <c r="K12" s="144">
        <v>7.33</v>
      </c>
      <c r="L12" s="144">
        <v>52.73</v>
      </c>
      <c r="M12">
        <f>SUM(I9:I12)</f>
        <v>193128</v>
      </c>
    </row>
    <row r="13" spans="1:13" ht="15.75" thickBot="1">
      <c r="A13" s="81" t="s">
        <v>244</v>
      </c>
      <c r="B13" s="83">
        <f>M32</f>
        <v>124792</v>
      </c>
      <c r="C13" s="157">
        <f t="shared" si="1"/>
        <v>90.090753482757847</v>
      </c>
      <c r="D13" s="85">
        <f>C13/1000</f>
        <v>9.0090753482757843E-2</v>
      </c>
      <c r="E13" s="87" t="s">
        <v>62</v>
      </c>
      <c r="F13" s="48"/>
      <c r="G13" s="146"/>
      <c r="H13" s="143" t="s">
        <v>306</v>
      </c>
      <c r="I13" s="144">
        <v>998</v>
      </c>
      <c r="J13" s="144">
        <v>1</v>
      </c>
      <c r="K13" s="144">
        <v>7.0000000000000007E-2</v>
      </c>
      <c r="L13" s="144">
        <v>0.94</v>
      </c>
    </row>
    <row r="14" spans="1:13" ht="15.75" thickBot="1">
      <c r="A14" s="81" t="s">
        <v>245</v>
      </c>
      <c r="B14" s="83">
        <f>M34</f>
        <v>27365</v>
      </c>
      <c r="C14" s="157">
        <f t="shared" si="1"/>
        <v>19.755540972623795</v>
      </c>
      <c r="D14" s="85">
        <f t="shared" si="0"/>
        <v>1.9755540972623796E-2</v>
      </c>
      <c r="E14" s="87" t="s">
        <v>64</v>
      </c>
      <c r="F14" s="48"/>
      <c r="G14" s="146"/>
      <c r="H14" s="143" t="s">
        <v>307</v>
      </c>
      <c r="I14" s="143">
        <v>3104</v>
      </c>
      <c r="J14" s="144">
        <v>1</v>
      </c>
      <c r="K14" s="144">
        <v>0.22</v>
      </c>
      <c r="L14" s="144">
        <v>2.92</v>
      </c>
    </row>
    <row r="15" spans="1:13" ht="16.5" thickBot="1">
      <c r="A15" s="81" t="s">
        <v>246</v>
      </c>
      <c r="B15" s="83">
        <f>M37</f>
        <v>68897</v>
      </c>
      <c r="C15" s="157">
        <f t="shared" si="1"/>
        <v>49.738626215635357</v>
      </c>
      <c r="D15" s="85">
        <f t="shared" si="0"/>
        <v>4.9738626215635358E-2</v>
      </c>
      <c r="E15" s="87" t="s">
        <v>66</v>
      </c>
      <c r="F15" s="48"/>
      <c r="G15" s="151"/>
      <c r="H15" s="143" t="s">
        <v>308</v>
      </c>
      <c r="I15" s="143">
        <v>4180</v>
      </c>
      <c r="J15" s="144">
        <v>0</v>
      </c>
      <c r="K15" s="144">
        <v>0.3</v>
      </c>
      <c r="L15" s="144">
        <v>3.93</v>
      </c>
    </row>
    <row r="16" spans="1:13" ht="15.75" thickBot="1">
      <c r="A16" s="81" t="s">
        <v>247</v>
      </c>
      <c r="B16" s="83">
        <f>M43</f>
        <v>135679</v>
      </c>
      <c r="C16" s="157">
        <f t="shared" si="1"/>
        <v>97.950376160227435</v>
      </c>
      <c r="D16" s="85">
        <f t="shared" si="0"/>
        <v>9.7950376160227434E-2</v>
      </c>
      <c r="E16" s="87" t="s">
        <v>68</v>
      </c>
      <c r="F16" s="48"/>
      <c r="G16" s="152" t="s">
        <v>305</v>
      </c>
      <c r="H16" s="143" t="s">
        <v>309</v>
      </c>
      <c r="I16" s="143">
        <v>7478</v>
      </c>
      <c r="J16" s="144">
        <v>1</v>
      </c>
      <c r="K16" s="144">
        <v>0.54</v>
      </c>
      <c r="L16" s="144">
        <v>7.02</v>
      </c>
    </row>
    <row r="17" spans="1:13" ht="15.75" thickBot="1">
      <c r="A17" s="81" t="s">
        <v>248</v>
      </c>
      <c r="B17" s="84">
        <f>M45</f>
        <v>38442</v>
      </c>
      <c r="C17" s="157">
        <f t="shared" si="1"/>
        <v>27.752329839927057</v>
      </c>
      <c r="D17" s="85">
        <f t="shared" si="0"/>
        <v>2.7752329839927058E-2</v>
      </c>
      <c r="E17" s="87" t="s">
        <v>69</v>
      </c>
      <c r="F17" s="48"/>
      <c r="G17" s="153"/>
      <c r="H17" s="143" t="s">
        <v>310</v>
      </c>
      <c r="I17" s="143">
        <v>25089</v>
      </c>
      <c r="J17" s="144">
        <v>2</v>
      </c>
      <c r="K17" s="144">
        <v>1.81</v>
      </c>
      <c r="L17" s="144">
        <v>23.57</v>
      </c>
    </row>
    <row r="18" spans="1:13" ht="15.75" thickBot="1">
      <c r="A18" s="81" t="s">
        <v>249</v>
      </c>
      <c r="B18" s="83">
        <f>M46</f>
        <v>32162</v>
      </c>
      <c r="C18" s="157">
        <f t="shared" si="1"/>
        <v>23.218626302266635</v>
      </c>
      <c r="D18" s="85">
        <f t="shared" si="0"/>
        <v>2.3218626302266634E-2</v>
      </c>
      <c r="E18" s="87" t="s">
        <v>71</v>
      </c>
      <c r="F18" s="48"/>
      <c r="G18" s="149"/>
      <c r="H18" s="154" t="s">
        <v>311</v>
      </c>
      <c r="I18" s="154">
        <v>65608</v>
      </c>
      <c r="J18" s="155">
        <v>0</v>
      </c>
      <c r="K18" s="155">
        <v>4.72</v>
      </c>
      <c r="L18" s="155">
        <v>61.63</v>
      </c>
      <c r="M18">
        <f>SUM(I13:I18)</f>
        <v>106457</v>
      </c>
    </row>
    <row r="19" spans="1:13" ht="15.75" customHeight="1" thickBot="1">
      <c r="A19" s="81" t="s">
        <v>250</v>
      </c>
      <c r="B19" s="83">
        <f>M48</f>
        <v>48556</v>
      </c>
      <c r="C19" s="157">
        <f t="shared" si="1"/>
        <v>35.05390270296806</v>
      </c>
      <c r="D19" s="85">
        <f t="shared" si="0"/>
        <v>3.5053902702968057E-2</v>
      </c>
      <c r="E19" s="87" t="s">
        <v>73</v>
      </c>
      <c r="F19" s="48"/>
      <c r="G19" s="224" t="s">
        <v>312</v>
      </c>
      <c r="H19" s="143" t="s">
        <v>313</v>
      </c>
      <c r="I19" s="143">
        <v>11245</v>
      </c>
      <c r="J19" s="144">
        <v>0</v>
      </c>
      <c r="K19" s="144">
        <v>0.81</v>
      </c>
      <c r="L19" s="144">
        <v>33.79</v>
      </c>
    </row>
    <row r="20" spans="1:13" ht="15.75" thickBot="1">
      <c r="A20" s="81" t="s">
        <v>251</v>
      </c>
      <c r="B20" s="83">
        <f>M52</f>
        <v>74743</v>
      </c>
      <c r="C20" s="157">
        <f t="shared" si="1"/>
        <v>53.95901329862307</v>
      </c>
      <c r="D20" s="85">
        <f t="shared" si="0"/>
        <v>5.3959013298623071E-2</v>
      </c>
      <c r="E20" s="87" t="s">
        <v>75</v>
      </c>
      <c r="F20" s="48"/>
      <c r="G20" s="225"/>
      <c r="H20" s="143" t="s">
        <v>314</v>
      </c>
      <c r="I20" s="143">
        <v>22037</v>
      </c>
      <c r="J20" s="144">
        <v>1</v>
      </c>
      <c r="K20" s="144">
        <v>1.59</v>
      </c>
      <c r="L20" s="144">
        <v>66.209999999999994</v>
      </c>
      <c r="M20">
        <f>SUM(I19:I20)</f>
        <v>33282</v>
      </c>
    </row>
    <row r="21" spans="1:13" ht="15.75" customHeight="1" thickBot="1">
      <c r="A21" s="81" t="s">
        <v>252</v>
      </c>
      <c r="B21" s="83">
        <f>M58</f>
        <v>70333</v>
      </c>
      <c r="C21" s="157">
        <f t="shared" si="1"/>
        <v>50.775313839851975</v>
      </c>
      <c r="D21" s="85">
        <f t="shared" si="0"/>
        <v>5.0775313839851975E-2</v>
      </c>
      <c r="E21" s="87" t="s">
        <v>77</v>
      </c>
      <c r="F21" s="48"/>
      <c r="G21" s="224" t="s">
        <v>315</v>
      </c>
      <c r="H21" s="143" t="s">
        <v>316</v>
      </c>
      <c r="I21" s="143">
        <v>25793</v>
      </c>
      <c r="J21" s="144">
        <v>0</v>
      </c>
      <c r="K21" s="144">
        <v>1.86</v>
      </c>
      <c r="L21" s="144">
        <v>30.04</v>
      </c>
    </row>
    <row r="22" spans="1:13" ht="15.75" thickBot="1">
      <c r="A22" s="81" t="s">
        <v>253</v>
      </c>
      <c r="B22" s="83">
        <f>M62</f>
        <v>71702</v>
      </c>
      <c r="C22" s="157">
        <f t="shared" si="1"/>
        <v>51.763632333969355</v>
      </c>
      <c r="D22" s="85">
        <f t="shared" si="0"/>
        <v>5.1763632333969356E-2</v>
      </c>
      <c r="E22" s="87" t="s">
        <v>79</v>
      </c>
      <c r="F22" s="48"/>
      <c r="G22" s="225"/>
      <c r="H22" s="143" t="s">
        <v>317</v>
      </c>
      <c r="I22" s="143">
        <v>60079</v>
      </c>
      <c r="J22" s="144">
        <v>1</v>
      </c>
      <c r="K22" s="144">
        <v>4.32</v>
      </c>
      <c r="L22" s="144">
        <v>69.959999999999994</v>
      </c>
      <c r="M22">
        <f>SUM(I21:I22)</f>
        <v>85872</v>
      </c>
    </row>
    <row r="23" spans="1:13" ht="15.75" thickBot="1">
      <c r="A23" s="81" t="s">
        <v>254</v>
      </c>
      <c r="B23" s="83">
        <f>M63</f>
        <v>20083</v>
      </c>
      <c r="C23" s="157">
        <f t="shared" si="1"/>
        <v>14.498466265419465</v>
      </c>
      <c r="D23" s="85">
        <f t="shared" si="0"/>
        <v>1.4498466265419464E-2</v>
      </c>
      <c r="E23" s="87" t="s">
        <v>81</v>
      </c>
      <c r="F23" s="48"/>
      <c r="G23" s="224" t="s">
        <v>318</v>
      </c>
      <c r="H23" s="143" t="s">
        <v>319</v>
      </c>
      <c r="I23" s="143">
        <v>1271</v>
      </c>
      <c r="J23" s="144">
        <v>0</v>
      </c>
      <c r="K23" s="144">
        <v>0.09</v>
      </c>
      <c r="L23" s="144">
        <v>11.93</v>
      </c>
    </row>
    <row r="24" spans="1:13" ht="15.75" thickBot="1">
      <c r="A24" s="81" t="s">
        <v>255</v>
      </c>
      <c r="B24" s="84">
        <f>M65</f>
        <v>30970</v>
      </c>
      <c r="C24" s="157">
        <f t="shared" si="1"/>
        <v>22.358088942889051</v>
      </c>
      <c r="D24" s="85">
        <f t="shared" si="0"/>
        <v>2.235808894288905E-2</v>
      </c>
      <c r="E24" s="87" t="s">
        <v>83</v>
      </c>
      <c r="F24" s="48"/>
      <c r="G24" s="225"/>
      <c r="H24" s="143" t="s">
        <v>320</v>
      </c>
      <c r="I24" s="143">
        <v>9387</v>
      </c>
      <c r="J24" s="144">
        <v>1</v>
      </c>
      <c r="K24" s="144">
        <v>0.68</v>
      </c>
      <c r="L24" s="144">
        <v>88.07</v>
      </c>
      <c r="M24">
        <f>SUM(I23:I24)</f>
        <v>10658</v>
      </c>
    </row>
    <row r="25" spans="1:13" ht="15.75" customHeight="1" thickBot="1">
      <c r="A25" s="82" t="s">
        <v>256</v>
      </c>
      <c r="B25" s="83">
        <f>M69</f>
        <v>97620</v>
      </c>
      <c r="C25" s="157">
        <f t="shared" si="1"/>
        <v>70.474544481912474</v>
      </c>
      <c r="D25" s="85">
        <f t="shared" si="0"/>
        <v>7.0474544481912468E-2</v>
      </c>
      <c r="E25" s="88" t="s">
        <v>85</v>
      </c>
      <c r="F25" s="48"/>
      <c r="G25" s="224" t="s">
        <v>321</v>
      </c>
      <c r="H25" s="143" t="s">
        <v>322</v>
      </c>
      <c r="I25" s="143">
        <v>31766</v>
      </c>
      <c r="J25" s="144">
        <v>1</v>
      </c>
      <c r="K25" s="144">
        <v>2.29</v>
      </c>
      <c r="L25" s="144">
        <v>43.31</v>
      </c>
    </row>
    <row r="26" spans="1:13" ht="15.75" thickBot="1">
      <c r="B26" s="76">
        <f>SUM(B6:B25)</f>
        <v>1385181</v>
      </c>
      <c r="C26" s="77">
        <f>SUM(C6:C25)</f>
        <v>1000</v>
      </c>
      <c r="D26" s="78">
        <f>SUM(D6:D25)</f>
        <v>1.0000000000000002</v>
      </c>
      <c r="E26" s="2"/>
      <c r="F26" s="79"/>
      <c r="G26" s="225"/>
      <c r="H26" s="143" t="s">
        <v>323</v>
      </c>
      <c r="I26" s="143">
        <v>41573</v>
      </c>
      <c r="J26" s="144">
        <v>1</v>
      </c>
      <c r="K26" s="144">
        <v>2.99</v>
      </c>
      <c r="L26" s="144">
        <v>56.69</v>
      </c>
      <c r="M26">
        <f>SUM(I25:I26)</f>
        <v>73339</v>
      </c>
    </row>
    <row r="27" spans="1:13" ht="15.75" customHeight="1" thickBot="1">
      <c r="F27" s="3"/>
      <c r="G27" s="224" t="s">
        <v>324</v>
      </c>
      <c r="H27" s="143" t="s">
        <v>325</v>
      </c>
      <c r="I27" s="143">
        <v>5782</v>
      </c>
      <c r="J27" s="144">
        <v>1</v>
      </c>
      <c r="K27" s="144">
        <v>0.42</v>
      </c>
      <c r="L27" s="144">
        <v>14.07</v>
      </c>
    </row>
    <row r="28" spans="1:13" ht="15.75" thickBot="1">
      <c r="G28" s="225"/>
      <c r="H28" s="143" t="s">
        <v>326</v>
      </c>
      <c r="I28" s="143">
        <v>35319</v>
      </c>
      <c r="J28" s="144">
        <v>1</v>
      </c>
      <c r="K28" s="144">
        <v>2.54</v>
      </c>
      <c r="L28" s="144">
        <v>85.93</v>
      </c>
      <c r="M28">
        <f>SUM(I27:I28)</f>
        <v>41101</v>
      </c>
    </row>
    <row r="29" spans="1:13" ht="15.75" thickBot="1">
      <c r="G29" s="146"/>
      <c r="H29" s="143" t="s">
        <v>328</v>
      </c>
      <c r="I29" s="143">
        <v>9769</v>
      </c>
      <c r="J29" s="144">
        <v>1</v>
      </c>
      <c r="K29" s="144">
        <v>0.7</v>
      </c>
      <c r="L29" s="144">
        <v>7.83</v>
      </c>
    </row>
    <row r="30" spans="1:13" ht="15.75" thickBot="1">
      <c r="B30" s="2"/>
      <c r="C30" s="75"/>
      <c r="D30" s="75"/>
      <c r="E30" s="75"/>
      <c r="G30" s="147"/>
      <c r="H30" s="143" t="s">
        <v>329</v>
      </c>
      <c r="I30" s="143">
        <v>10020</v>
      </c>
      <c r="J30" s="144">
        <v>0</v>
      </c>
      <c r="K30" s="144">
        <v>0.72</v>
      </c>
      <c r="L30" s="144">
        <v>8.0299999999999994</v>
      </c>
    </row>
    <row r="31" spans="1:13" ht="15.75" thickBot="1">
      <c r="B31" s="2"/>
      <c r="C31" s="2"/>
      <c r="D31" s="2"/>
      <c r="E31" s="75"/>
      <c r="G31" s="148" t="s">
        <v>327</v>
      </c>
      <c r="H31" s="150" t="s">
        <v>330</v>
      </c>
      <c r="I31" s="143">
        <v>23344</v>
      </c>
      <c r="J31" s="144">
        <v>1</v>
      </c>
      <c r="K31" s="144">
        <v>1.68</v>
      </c>
      <c r="L31" s="144">
        <v>18.71</v>
      </c>
    </row>
    <row r="32" spans="1:13" ht="15.75" thickBot="1">
      <c r="B32" s="75"/>
      <c r="C32" s="75"/>
      <c r="D32" s="75"/>
      <c r="E32" s="75"/>
      <c r="G32" s="149"/>
      <c r="H32" s="143" t="s">
        <v>331</v>
      </c>
      <c r="I32" s="143">
        <v>81659</v>
      </c>
      <c r="J32" s="144">
        <v>1</v>
      </c>
      <c r="K32" s="144">
        <v>5.88</v>
      </c>
      <c r="L32" s="144">
        <v>65.44</v>
      </c>
      <c r="M32">
        <f>SUM(I29:I32)</f>
        <v>124792</v>
      </c>
    </row>
    <row r="33" spans="2:13" ht="15.75" thickBot="1">
      <c r="B33" s="2"/>
      <c r="C33" s="75"/>
      <c r="D33" s="75"/>
      <c r="E33" s="75"/>
      <c r="G33" s="224" t="s">
        <v>332</v>
      </c>
      <c r="H33" s="143" t="s">
        <v>333</v>
      </c>
      <c r="I33" s="143">
        <v>13058</v>
      </c>
      <c r="J33" s="144">
        <v>0</v>
      </c>
      <c r="K33" s="144">
        <v>0.94</v>
      </c>
      <c r="L33" s="144">
        <v>47.72</v>
      </c>
    </row>
    <row r="34" spans="2:13" ht="15.75" thickBot="1">
      <c r="B34" s="2"/>
      <c r="C34" s="75"/>
      <c r="D34" s="75"/>
      <c r="E34" s="75"/>
      <c r="G34" s="225"/>
      <c r="H34" s="143" t="s">
        <v>334</v>
      </c>
      <c r="I34" s="143">
        <v>14307</v>
      </c>
      <c r="J34" s="144">
        <v>1</v>
      </c>
      <c r="K34" s="144">
        <v>1.03</v>
      </c>
      <c r="L34" s="144">
        <v>52.28</v>
      </c>
      <c r="M34">
        <f>SUM(I33:I34)</f>
        <v>27365</v>
      </c>
    </row>
    <row r="35" spans="2:13" ht="19.5" thickBot="1">
      <c r="B35" s="2"/>
      <c r="C35" s="75"/>
      <c r="D35" s="75"/>
      <c r="E35" s="75"/>
      <c r="G35" s="156"/>
      <c r="H35" s="143" t="s">
        <v>336</v>
      </c>
      <c r="I35" s="143">
        <v>2368</v>
      </c>
      <c r="J35" s="144">
        <v>0</v>
      </c>
      <c r="K35" s="144">
        <v>0.17</v>
      </c>
      <c r="L35" s="144">
        <v>3.44</v>
      </c>
    </row>
    <row r="36" spans="2:13" ht="30.75" thickBot="1">
      <c r="B36" s="2"/>
      <c r="C36" s="75"/>
      <c r="D36" s="75"/>
      <c r="E36" s="75"/>
      <c r="G36" s="148" t="s">
        <v>335</v>
      </c>
      <c r="H36" s="143" t="s">
        <v>337</v>
      </c>
      <c r="I36" s="143">
        <v>6455</v>
      </c>
      <c r="J36" s="144">
        <v>0</v>
      </c>
      <c r="K36" s="144">
        <v>0.46</v>
      </c>
      <c r="L36" s="144">
        <v>9.3699999999999992</v>
      </c>
    </row>
    <row r="37" spans="2:13" ht="15.75" thickBot="1">
      <c r="B37" s="2"/>
      <c r="C37" s="75"/>
      <c r="D37" s="75"/>
      <c r="E37" s="75"/>
      <c r="G37" s="149"/>
      <c r="H37" s="143" t="s">
        <v>338</v>
      </c>
      <c r="I37" s="143">
        <v>60074</v>
      </c>
      <c r="J37" s="144">
        <v>1</v>
      </c>
      <c r="K37" s="144">
        <v>4.32</v>
      </c>
      <c r="L37" s="144">
        <v>87.19</v>
      </c>
      <c r="M37">
        <f>SUM(I35:I37)</f>
        <v>68897</v>
      </c>
    </row>
    <row r="38" spans="2:13" ht="15.75" thickBot="1">
      <c r="B38" s="2"/>
      <c r="C38" s="2"/>
      <c r="D38" s="2"/>
      <c r="E38" s="75"/>
      <c r="G38" s="146"/>
      <c r="H38" s="143" t="s">
        <v>340</v>
      </c>
      <c r="I38" s="144">
        <v>552</v>
      </c>
      <c r="J38" s="144">
        <v>1</v>
      </c>
      <c r="K38" s="144">
        <v>0.04</v>
      </c>
      <c r="L38" s="144">
        <v>0.41</v>
      </c>
    </row>
    <row r="39" spans="2:13" ht="15.75" thickBot="1">
      <c r="B39" s="75"/>
      <c r="C39" s="75"/>
      <c r="D39" s="75"/>
      <c r="E39" s="75"/>
      <c r="G39" s="146"/>
      <c r="H39" s="143" t="s">
        <v>341</v>
      </c>
      <c r="I39" s="143">
        <v>1777</v>
      </c>
      <c r="J39" s="144">
        <v>1</v>
      </c>
      <c r="K39" s="144">
        <v>0.13</v>
      </c>
      <c r="L39" s="144">
        <v>1.31</v>
      </c>
    </row>
    <row r="40" spans="2:13" ht="16.5" thickBot="1">
      <c r="B40" s="2"/>
      <c r="C40" s="75"/>
      <c r="D40" s="75"/>
      <c r="E40" s="75"/>
      <c r="G40" s="151"/>
      <c r="H40" s="143" t="s">
        <v>342</v>
      </c>
      <c r="I40" s="143">
        <v>8080</v>
      </c>
      <c r="J40" s="144">
        <v>1</v>
      </c>
      <c r="K40" s="144">
        <v>0.57999999999999996</v>
      </c>
      <c r="L40" s="144">
        <v>5.96</v>
      </c>
    </row>
    <row r="41" spans="2:13" ht="15.75" thickBot="1">
      <c r="B41" s="2"/>
      <c r="C41" s="75"/>
      <c r="D41" s="75"/>
      <c r="E41" s="75"/>
      <c r="G41" s="148" t="s">
        <v>339</v>
      </c>
      <c r="H41" s="143" t="s">
        <v>343</v>
      </c>
      <c r="I41" s="143">
        <v>10535</v>
      </c>
      <c r="J41" s="144">
        <v>0</v>
      </c>
      <c r="K41" s="144">
        <v>0.76</v>
      </c>
      <c r="L41" s="144">
        <v>7.76</v>
      </c>
    </row>
    <row r="42" spans="2:13" ht="15.75" thickBot="1">
      <c r="B42" s="2"/>
      <c r="C42" s="75"/>
      <c r="D42" s="75"/>
      <c r="E42" s="75"/>
      <c r="G42" s="153"/>
      <c r="H42" s="143" t="s">
        <v>344</v>
      </c>
      <c r="I42" s="143">
        <v>47723</v>
      </c>
      <c r="J42" s="144">
        <v>1</v>
      </c>
      <c r="K42" s="144">
        <v>3.43</v>
      </c>
      <c r="L42" s="144">
        <v>35.17</v>
      </c>
    </row>
    <row r="43" spans="2:13" ht="15.75" thickBot="1">
      <c r="B43" s="2"/>
      <c r="C43" s="75"/>
      <c r="D43" s="75"/>
      <c r="E43" s="75"/>
      <c r="G43" s="149"/>
      <c r="H43" s="143" t="s">
        <v>345</v>
      </c>
      <c r="I43" s="143">
        <v>67012</v>
      </c>
      <c r="J43" s="144">
        <v>1</v>
      </c>
      <c r="K43" s="144">
        <v>4.82</v>
      </c>
      <c r="L43" s="144">
        <v>49.39</v>
      </c>
      <c r="M43">
        <f>SUM(I38:I43)</f>
        <v>135679</v>
      </c>
    </row>
    <row r="44" spans="2:13" ht="15.75" thickBot="1">
      <c r="B44" s="2"/>
      <c r="C44" s="75"/>
      <c r="D44" s="75"/>
      <c r="E44" s="75"/>
      <c r="G44" s="224" t="s">
        <v>346</v>
      </c>
      <c r="H44" s="143" t="s">
        <v>347</v>
      </c>
      <c r="I44" s="143">
        <v>6634</v>
      </c>
      <c r="J44" s="144">
        <v>1</v>
      </c>
      <c r="K44" s="144">
        <v>0.48</v>
      </c>
      <c r="L44" s="144">
        <v>17.260000000000002</v>
      </c>
    </row>
    <row r="45" spans="2:13" ht="15.75" thickBot="1">
      <c r="B45" s="2"/>
      <c r="C45" s="2"/>
      <c r="D45" s="2"/>
      <c r="G45" s="225"/>
      <c r="H45" s="143" t="s">
        <v>348</v>
      </c>
      <c r="I45" s="143">
        <v>31808</v>
      </c>
      <c r="J45" s="144">
        <v>1</v>
      </c>
      <c r="K45" s="144">
        <v>2.29</v>
      </c>
      <c r="L45" s="144">
        <v>82.74</v>
      </c>
      <c r="M45">
        <f>SUM(I44:I45)</f>
        <v>38442</v>
      </c>
    </row>
    <row r="46" spans="2:13" ht="30.75" thickBot="1">
      <c r="B46" s="75"/>
      <c r="C46" s="75"/>
      <c r="D46" s="75"/>
      <c r="G46" s="142" t="s">
        <v>349</v>
      </c>
      <c r="H46" s="143" t="s">
        <v>350</v>
      </c>
      <c r="I46" s="143">
        <v>32162</v>
      </c>
      <c r="J46" s="144">
        <v>3</v>
      </c>
      <c r="K46" s="144">
        <v>2.31</v>
      </c>
      <c r="L46" s="144">
        <v>100</v>
      </c>
      <c r="M46">
        <f>I46</f>
        <v>32162</v>
      </c>
    </row>
    <row r="47" spans="2:13" ht="15.75" customHeight="1" thickBot="1">
      <c r="B47" s="2"/>
      <c r="C47" s="75"/>
      <c r="D47" s="75"/>
      <c r="G47" s="224" t="s">
        <v>351</v>
      </c>
      <c r="H47" s="143" t="s">
        <v>352</v>
      </c>
      <c r="I47" s="143">
        <v>7032</v>
      </c>
      <c r="J47" s="144">
        <v>0</v>
      </c>
      <c r="K47" s="144">
        <v>0.51</v>
      </c>
      <c r="L47" s="144">
        <v>14.48</v>
      </c>
    </row>
    <row r="48" spans="2:13" ht="15.75" thickBot="1">
      <c r="B48" s="2"/>
      <c r="C48" s="75"/>
      <c r="D48" s="75"/>
      <c r="G48" s="225"/>
      <c r="H48" s="143" t="s">
        <v>353</v>
      </c>
      <c r="I48" s="143">
        <v>41524</v>
      </c>
      <c r="J48" s="144">
        <v>1</v>
      </c>
      <c r="K48" s="144">
        <v>2.99</v>
      </c>
      <c r="L48" s="144">
        <v>85.52</v>
      </c>
      <c r="M48">
        <f>SUM(I47:I48)</f>
        <v>48556</v>
      </c>
    </row>
    <row r="49" spans="2:13" ht="15.75" thickBot="1">
      <c r="B49" s="75"/>
      <c r="C49" s="75"/>
      <c r="D49" s="75"/>
      <c r="G49" s="146"/>
      <c r="H49" s="143" t="s">
        <v>355</v>
      </c>
      <c r="I49" s="143">
        <v>2864</v>
      </c>
      <c r="J49" s="144">
        <v>1</v>
      </c>
      <c r="K49" s="144">
        <v>0.21</v>
      </c>
      <c r="L49" s="144">
        <v>3.83</v>
      </c>
    </row>
    <row r="50" spans="2:13" ht="15.75" thickBot="1">
      <c r="B50" s="2"/>
      <c r="C50" s="75"/>
      <c r="D50" s="75"/>
      <c r="G50" s="147"/>
      <c r="H50" s="143" t="s">
        <v>356</v>
      </c>
      <c r="I50" s="143">
        <v>3260</v>
      </c>
      <c r="J50" s="144">
        <v>0</v>
      </c>
      <c r="K50" s="144">
        <v>0.23</v>
      </c>
      <c r="L50" s="144">
        <v>4.3600000000000003</v>
      </c>
    </row>
    <row r="51" spans="2:13" ht="15.75" thickBot="1">
      <c r="B51" s="2"/>
      <c r="C51" s="75"/>
      <c r="D51" s="75"/>
      <c r="G51" s="148" t="s">
        <v>354</v>
      </c>
      <c r="H51" s="143" t="s">
        <v>357</v>
      </c>
      <c r="I51" s="143">
        <v>26790</v>
      </c>
      <c r="J51" s="144">
        <v>1</v>
      </c>
      <c r="K51" s="144">
        <v>1.93</v>
      </c>
      <c r="L51" s="144">
        <v>35.840000000000003</v>
      </c>
    </row>
    <row r="52" spans="2:13" ht="15.75" thickBot="1">
      <c r="B52" s="2"/>
      <c r="C52" s="75"/>
      <c r="D52" s="75"/>
      <c r="G52" s="149"/>
      <c r="H52" s="143" t="s">
        <v>358</v>
      </c>
      <c r="I52" s="143">
        <v>41829</v>
      </c>
      <c r="J52" s="144">
        <v>1</v>
      </c>
      <c r="K52" s="144">
        <v>3.01</v>
      </c>
      <c r="L52" s="144">
        <v>55.96</v>
      </c>
      <c r="M52">
        <f>SUM(I49:I52)</f>
        <v>74743</v>
      </c>
    </row>
    <row r="53" spans="2:13" ht="15.75" thickBot="1">
      <c r="B53" s="2"/>
      <c r="C53" s="2"/>
      <c r="D53" s="2"/>
      <c r="G53" s="146"/>
      <c r="H53" s="143" t="s">
        <v>360</v>
      </c>
      <c r="I53" s="143">
        <v>1564</v>
      </c>
      <c r="J53" s="144">
        <v>0</v>
      </c>
      <c r="K53" s="144">
        <v>0.11</v>
      </c>
      <c r="L53" s="144">
        <v>2.2200000000000002</v>
      </c>
    </row>
    <row r="54" spans="2:13" ht="15.75" thickBot="1">
      <c r="B54" s="75"/>
      <c r="C54" s="75"/>
      <c r="D54" s="75"/>
      <c r="G54" s="146"/>
      <c r="H54" s="143" t="s">
        <v>361</v>
      </c>
      <c r="I54" s="143">
        <v>1726</v>
      </c>
      <c r="J54" s="144">
        <v>1</v>
      </c>
      <c r="K54" s="144">
        <v>0.12</v>
      </c>
      <c r="L54" s="144">
        <v>2.4500000000000002</v>
      </c>
    </row>
    <row r="55" spans="2:13" ht="16.5" thickBot="1">
      <c r="B55" s="2"/>
      <c r="C55" s="75"/>
      <c r="D55" s="75"/>
      <c r="G55" s="151"/>
      <c r="H55" s="143" t="s">
        <v>362</v>
      </c>
      <c r="I55" s="143">
        <v>2429</v>
      </c>
      <c r="J55" s="144">
        <v>0</v>
      </c>
      <c r="K55" s="144">
        <v>0.17</v>
      </c>
      <c r="L55" s="144">
        <v>3.45</v>
      </c>
    </row>
    <row r="56" spans="2:13" ht="15.75" thickBot="1">
      <c r="B56" s="2"/>
      <c r="C56" s="75"/>
      <c r="D56" s="75"/>
      <c r="G56" s="148" t="s">
        <v>359</v>
      </c>
      <c r="H56" s="143" t="s">
        <v>363</v>
      </c>
      <c r="I56" s="143">
        <v>9162</v>
      </c>
      <c r="J56" s="144">
        <v>1</v>
      </c>
      <c r="K56" s="144">
        <v>0.66</v>
      </c>
      <c r="L56" s="144">
        <v>13.03</v>
      </c>
    </row>
    <row r="57" spans="2:13" ht="15.75" thickBot="1">
      <c r="B57" s="2"/>
      <c r="C57" s="75"/>
      <c r="D57" s="75"/>
      <c r="G57" s="153"/>
      <c r="H57" s="143" t="s">
        <v>364</v>
      </c>
      <c r="I57" s="143">
        <v>25849</v>
      </c>
      <c r="J57" s="144">
        <v>1</v>
      </c>
      <c r="K57" s="144">
        <v>1.86</v>
      </c>
      <c r="L57" s="144">
        <v>36.75</v>
      </c>
    </row>
    <row r="58" spans="2:13" ht="15.75" thickBot="1">
      <c r="B58" s="2"/>
      <c r="C58" s="2"/>
      <c r="D58" s="2"/>
      <c r="G58" s="149"/>
      <c r="H58" s="143" t="s">
        <v>365</v>
      </c>
      <c r="I58" s="143">
        <v>29603</v>
      </c>
      <c r="J58" s="144">
        <v>1</v>
      </c>
      <c r="K58" s="144">
        <v>2.13</v>
      </c>
      <c r="L58" s="144">
        <v>42.09</v>
      </c>
      <c r="M58">
        <f>SUM(I53:I58)</f>
        <v>70333</v>
      </c>
    </row>
    <row r="59" spans="2:13" ht="15.75" thickBot="1">
      <c r="B59" s="75"/>
      <c r="C59" s="75"/>
      <c r="D59" s="75"/>
      <c r="G59" s="146"/>
      <c r="H59" s="143" t="s">
        <v>367</v>
      </c>
      <c r="I59" s="143">
        <v>2240</v>
      </c>
      <c r="J59" s="144">
        <v>0</v>
      </c>
      <c r="K59" s="144">
        <v>0.16</v>
      </c>
      <c r="L59" s="144">
        <v>3.12</v>
      </c>
    </row>
    <row r="60" spans="2:13" ht="15.75" thickBot="1">
      <c r="B60" s="2"/>
      <c r="C60" s="75"/>
      <c r="D60" s="75"/>
      <c r="G60" s="147"/>
      <c r="H60" s="143" t="s">
        <v>368</v>
      </c>
      <c r="I60" s="143">
        <v>2964</v>
      </c>
      <c r="J60" s="144">
        <v>1</v>
      </c>
      <c r="K60" s="144">
        <v>0.21</v>
      </c>
      <c r="L60" s="144">
        <v>4.13</v>
      </c>
    </row>
    <row r="61" spans="2:13" ht="30.75" thickBot="1">
      <c r="B61" s="2"/>
      <c r="C61" s="75"/>
      <c r="D61" s="75"/>
      <c r="G61" s="148" t="s">
        <v>366</v>
      </c>
      <c r="H61" s="143" t="s">
        <v>369</v>
      </c>
      <c r="I61" s="143">
        <v>29876</v>
      </c>
      <c r="J61" s="144">
        <v>1</v>
      </c>
      <c r="K61" s="144">
        <v>2.15</v>
      </c>
      <c r="L61" s="144">
        <v>41.67</v>
      </c>
    </row>
    <row r="62" spans="2:13" ht="15.75" thickBot="1">
      <c r="B62" s="2"/>
      <c r="C62" s="75"/>
      <c r="D62" s="75"/>
      <c r="G62" s="149"/>
      <c r="H62" s="143" t="s">
        <v>370</v>
      </c>
      <c r="I62" s="143">
        <v>36622</v>
      </c>
      <c r="J62" s="144">
        <v>1</v>
      </c>
      <c r="K62" s="144">
        <v>2.64</v>
      </c>
      <c r="L62" s="144">
        <v>51.08</v>
      </c>
      <c r="M62">
        <f>SUM(I59:I62)</f>
        <v>71702</v>
      </c>
    </row>
    <row r="63" spans="2:13" ht="30.75" thickBot="1">
      <c r="B63" s="2"/>
      <c r="C63" s="2"/>
      <c r="D63" s="2"/>
      <c r="G63" s="142" t="s">
        <v>371</v>
      </c>
      <c r="H63" s="143" t="s">
        <v>372</v>
      </c>
      <c r="I63" s="143">
        <v>20083</v>
      </c>
      <c r="J63" s="144">
        <v>1</v>
      </c>
      <c r="K63" s="144">
        <v>1.45</v>
      </c>
      <c r="L63" s="144">
        <v>100</v>
      </c>
      <c r="M63">
        <f>I63</f>
        <v>20083</v>
      </c>
    </row>
    <row r="64" spans="2:13" ht="15.75" thickBot="1">
      <c r="B64" s="75"/>
      <c r="C64" s="75"/>
      <c r="D64" s="75"/>
      <c r="G64" s="226" t="s">
        <v>373</v>
      </c>
      <c r="H64" s="143" t="s">
        <v>374</v>
      </c>
      <c r="I64" s="143">
        <v>9151</v>
      </c>
      <c r="J64" s="144">
        <v>1</v>
      </c>
      <c r="K64" s="144">
        <v>0.66</v>
      </c>
      <c r="L64" s="144">
        <v>29.55</v>
      </c>
    </row>
    <row r="65" spans="2:13" ht="15.75" thickBot="1">
      <c r="B65" s="2"/>
      <c r="C65" s="75"/>
      <c r="D65" s="75"/>
      <c r="G65" s="227"/>
      <c r="H65" s="154" t="s">
        <v>375</v>
      </c>
      <c r="I65" s="154">
        <v>21819</v>
      </c>
      <c r="J65" s="155">
        <v>0</v>
      </c>
      <c r="K65" s="155">
        <v>1.57</v>
      </c>
      <c r="L65" s="155">
        <v>70.45</v>
      </c>
      <c r="M65">
        <f>SUM(I64:I65)</f>
        <v>30970</v>
      </c>
    </row>
    <row r="66" spans="2:13" ht="15.75" thickBot="1">
      <c r="B66" s="2"/>
      <c r="C66" s="75"/>
      <c r="D66" s="75"/>
      <c r="G66" s="146"/>
      <c r="H66" s="143" t="s">
        <v>377</v>
      </c>
      <c r="I66" s="143">
        <v>2311</v>
      </c>
      <c r="J66" s="144">
        <v>1</v>
      </c>
      <c r="K66" s="144">
        <v>0.17</v>
      </c>
      <c r="L66" s="144">
        <v>2.37</v>
      </c>
    </row>
    <row r="67" spans="2:13" ht="15.75" thickBot="1">
      <c r="B67" s="2"/>
      <c r="C67" s="75"/>
      <c r="D67" s="75"/>
      <c r="G67" s="147"/>
      <c r="H67" s="143" t="s">
        <v>378</v>
      </c>
      <c r="I67" s="143">
        <v>6582</v>
      </c>
      <c r="J67" s="144">
        <v>0</v>
      </c>
      <c r="K67" s="144">
        <v>0.47</v>
      </c>
      <c r="L67" s="144">
        <v>6.74</v>
      </c>
    </row>
    <row r="68" spans="2:13" ht="15.75" thickBot="1">
      <c r="B68" s="2"/>
      <c r="C68" s="2"/>
      <c r="D68" s="2"/>
      <c r="G68" s="148" t="s">
        <v>376</v>
      </c>
      <c r="H68" s="143" t="s">
        <v>379</v>
      </c>
      <c r="I68" s="143">
        <v>32541</v>
      </c>
      <c r="J68" s="144">
        <v>1</v>
      </c>
      <c r="K68" s="144">
        <v>2.34</v>
      </c>
      <c r="L68" s="144">
        <v>33.33</v>
      </c>
    </row>
    <row r="69" spans="2:13" ht="15.75" thickBot="1">
      <c r="B69" s="75"/>
      <c r="C69" s="75"/>
      <c r="D69" s="75"/>
      <c r="G69" s="149"/>
      <c r="H69" s="143" t="s">
        <v>380</v>
      </c>
      <c r="I69" s="143">
        <v>56186</v>
      </c>
      <c r="J69" s="144">
        <v>1</v>
      </c>
      <c r="K69" s="144">
        <v>4.04</v>
      </c>
      <c r="L69" s="144">
        <v>57.56</v>
      </c>
      <c r="M69">
        <f>SUM(I66:I69)</f>
        <v>97620</v>
      </c>
    </row>
    <row r="70" spans="2:13">
      <c r="B70" s="2"/>
      <c r="C70" s="75"/>
      <c r="D70" s="75"/>
    </row>
    <row r="71" spans="2:13">
      <c r="B71" s="2"/>
      <c r="C71" s="75"/>
      <c r="D71" s="75"/>
    </row>
    <row r="72" spans="2:13">
      <c r="B72" s="2"/>
      <c r="C72" s="2"/>
      <c r="D72" s="2"/>
    </row>
    <row r="73" spans="2:13">
      <c r="B73" s="75"/>
      <c r="C73" s="75"/>
      <c r="D73" s="75"/>
    </row>
    <row r="74" spans="2:13">
      <c r="B74" s="2"/>
      <c r="C74" s="75"/>
      <c r="D74" s="75"/>
    </row>
    <row r="75" spans="2:13">
      <c r="B75" s="2"/>
      <c r="C75" s="2"/>
      <c r="D75" s="2"/>
    </row>
    <row r="76" spans="2:13">
      <c r="B76" s="75"/>
      <c r="C76" s="75"/>
      <c r="D76" s="75"/>
    </row>
    <row r="77" spans="2:13">
      <c r="B77" s="2"/>
      <c r="C77" s="75"/>
      <c r="D77" s="75"/>
    </row>
    <row r="78" spans="2:13">
      <c r="B78" s="2"/>
      <c r="C78" s="2"/>
      <c r="D78" s="2"/>
    </row>
    <row r="79" spans="2:13">
      <c r="B79" s="75"/>
      <c r="C79" s="75"/>
      <c r="D79" s="75"/>
    </row>
    <row r="80" spans="2:13">
      <c r="B80" s="2"/>
      <c r="C80" s="75"/>
      <c r="D80" s="75"/>
    </row>
    <row r="81" spans="2:4">
      <c r="B81" s="2"/>
      <c r="C81" s="2"/>
      <c r="D81" s="2"/>
    </row>
    <row r="82" spans="2:4">
      <c r="B82" s="75"/>
      <c r="C82" s="75"/>
      <c r="D82" s="75"/>
    </row>
    <row r="83" spans="2:4">
      <c r="B83" s="2"/>
      <c r="C83" s="75"/>
      <c r="D83" s="75"/>
    </row>
    <row r="84" spans="2:4">
      <c r="B84" s="2"/>
      <c r="C84" s="2"/>
      <c r="D84" s="2"/>
    </row>
    <row r="85" spans="2:4">
      <c r="B85" s="75"/>
      <c r="C85" s="75"/>
      <c r="D85" s="75"/>
    </row>
    <row r="86" spans="2:4">
      <c r="B86" s="2"/>
      <c r="C86" s="75"/>
      <c r="D86" s="75"/>
    </row>
    <row r="87" spans="2:4">
      <c r="B87" s="2"/>
      <c r="C87" s="2"/>
      <c r="D87" s="2"/>
    </row>
    <row r="88" spans="2:4">
      <c r="B88" s="75"/>
      <c r="C88" s="75"/>
      <c r="D88" s="75"/>
    </row>
    <row r="89" spans="2:4">
      <c r="B89" s="2"/>
      <c r="C89" s="75"/>
      <c r="D89" s="75"/>
    </row>
    <row r="90" spans="2:4">
      <c r="B90" s="2"/>
      <c r="C90" s="2"/>
      <c r="D90" s="2"/>
    </row>
    <row r="91" spans="2:4">
      <c r="B91" s="75"/>
      <c r="C91" s="75"/>
      <c r="D91" s="75"/>
    </row>
    <row r="92" spans="2:4">
      <c r="B92" s="2"/>
      <c r="C92" s="75"/>
      <c r="D92" s="75"/>
    </row>
    <row r="93" spans="2:4">
      <c r="B93" s="2"/>
      <c r="C93" s="2"/>
      <c r="D93" s="2"/>
    </row>
    <row r="94" spans="2:4">
      <c r="B94" s="75"/>
      <c r="C94" s="75"/>
      <c r="D94" s="75"/>
    </row>
    <row r="95" spans="2:4">
      <c r="B95" s="2"/>
      <c r="C95" s="75"/>
      <c r="D95" s="75"/>
    </row>
    <row r="96" spans="2:4">
      <c r="B96" s="2"/>
      <c r="C96" s="2"/>
      <c r="D96" s="2"/>
    </row>
    <row r="97" spans="2:4">
      <c r="B97" s="75"/>
      <c r="C97" s="75"/>
      <c r="D97" s="75"/>
    </row>
    <row r="98" spans="2:4">
      <c r="B98" s="2"/>
      <c r="C98" s="75"/>
      <c r="D98" s="75"/>
    </row>
    <row r="99" spans="2:4">
      <c r="B99" s="2"/>
      <c r="C99" s="2"/>
      <c r="D99" s="2"/>
    </row>
    <row r="100" spans="2:4">
      <c r="B100" s="75"/>
      <c r="C100" s="75"/>
      <c r="D100" s="75"/>
    </row>
    <row r="101" spans="2:4">
      <c r="B101" s="2"/>
      <c r="C101" s="2"/>
      <c r="D101" s="2"/>
    </row>
    <row r="102" spans="2:4">
      <c r="B102" s="75"/>
      <c r="C102" s="75"/>
      <c r="D102" s="75"/>
    </row>
  </sheetData>
  <mergeCells count="9">
    <mergeCell ref="G44:G45"/>
    <mergeCell ref="G47:G48"/>
    <mergeCell ref="G64:G65"/>
    <mergeCell ref="G19:G20"/>
    <mergeCell ref="G21:G22"/>
    <mergeCell ref="G23:G24"/>
    <mergeCell ref="G25:G26"/>
    <mergeCell ref="G27:G28"/>
    <mergeCell ref="G33:G3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G15" sqref="G15"/>
    </sheetView>
  </sheetViews>
  <sheetFormatPr baseColWidth="10" defaultColWidth="9.140625" defaultRowHeight="15"/>
  <cols>
    <col min="3" max="3" width="15.85546875" customWidth="1"/>
    <col min="4" max="4" width="17" customWidth="1"/>
    <col min="5" max="5" width="11.140625" customWidth="1"/>
    <col min="6" max="6" width="12" customWidth="1"/>
    <col min="7" max="7" width="20.28515625" customWidth="1"/>
    <col min="10" max="10" width="34.7109375" customWidth="1"/>
  </cols>
  <sheetData>
    <row r="1" spans="1:10" ht="23.25">
      <c r="A1" s="134" t="s">
        <v>382</v>
      </c>
      <c r="B1" s="90"/>
      <c r="C1" s="90"/>
      <c r="D1" s="90"/>
      <c r="E1" s="90"/>
      <c r="F1" s="90"/>
      <c r="G1" s="90"/>
      <c r="H1" s="90"/>
      <c r="I1" s="90"/>
      <c r="J1" s="91"/>
    </row>
    <row r="2" spans="1:10">
      <c r="A2" s="92"/>
      <c r="B2" s="94"/>
      <c r="C2" s="94"/>
      <c r="D2" s="94"/>
      <c r="E2" s="94"/>
      <c r="F2" s="94"/>
      <c r="G2" s="94"/>
      <c r="H2" s="94"/>
      <c r="I2" s="94"/>
      <c r="J2" s="95"/>
    </row>
    <row r="3" spans="1:10" ht="15.75" thickBot="1">
      <c r="A3" s="96" t="s">
        <v>383</v>
      </c>
      <c r="B3" s="97"/>
      <c r="C3" s="97"/>
      <c r="D3" s="97"/>
      <c r="E3" s="97"/>
      <c r="F3" s="97"/>
      <c r="G3" s="97"/>
      <c r="H3" s="97"/>
      <c r="I3" s="97"/>
      <c r="J3" s="98"/>
    </row>
    <row r="4" spans="1:10" ht="15.75" thickBot="1"/>
    <row r="5" spans="1:10" ht="16.5" thickBot="1">
      <c r="C5" s="102" t="s">
        <v>230</v>
      </c>
      <c r="D5" s="115" t="s">
        <v>231</v>
      </c>
      <c r="E5" s="116" t="s">
        <v>229</v>
      </c>
      <c r="F5" s="115" t="s">
        <v>232</v>
      </c>
      <c r="G5" s="117" t="s">
        <v>236</v>
      </c>
    </row>
    <row r="6" spans="1:10" ht="15.75">
      <c r="C6" s="73" t="s">
        <v>225</v>
      </c>
      <c r="D6" s="71">
        <v>790410</v>
      </c>
      <c r="E6" s="72">
        <f>(D6/4679853)*100</f>
        <v>16.889633071808024</v>
      </c>
      <c r="F6" s="113">
        <f>E6/100</f>
        <v>0.16889633071808025</v>
      </c>
      <c r="G6" s="114" t="s">
        <v>88</v>
      </c>
    </row>
    <row r="7" spans="1:10" ht="15.75">
      <c r="C7" s="74" t="s">
        <v>228</v>
      </c>
      <c r="D7" s="69">
        <v>1548392</v>
      </c>
      <c r="E7" s="70">
        <f>(D7/4679853)*100</f>
        <v>33.086338395671824</v>
      </c>
      <c r="F7" s="103">
        <f>E7/100</f>
        <v>0.33086338395671822</v>
      </c>
      <c r="G7" s="112" t="s">
        <v>92</v>
      </c>
    </row>
    <row r="8" spans="1:10" ht="15.75">
      <c r="C8" s="74" t="s">
        <v>227</v>
      </c>
      <c r="D8" s="69">
        <v>1549001</v>
      </c>
      <c r="E8" s="70">
        <f>(D8/4679853)*100</f>
        <v>33.099351624933519</v>
      </c>
      <c r="F8" s="103">
        <f>E8/100</f>
        <v>0.33099351624933521</v>
      </c>
      <c r="G8" s="112" t="s">
        <v>94</v>
      </c>
    </row>
    <row r="9" spans="1:10" ht="16.5" thickBot="1">
      <c r="C9" s="104" t="s">
        <v>226</v>
      </c>
      <c r="D9" s="105">
        <v>792050</v>
      </c>
      <c r="E9" s="106">
        <f>(D9/4679853)*100</f>
        <v>16.924676907586626</v>
      </c>
      <c r="F9" s="107">
        <f>E9/100</f>
        <v>0.16924676907586625</v>
      </c>
      <c r="G9" s="112" t="s">
        <v>96</v>
      </c>
    </row>
    <row r="10" spans="1:10" ht="16.5" thickBot="1">
      <c r="C10" s="108" t="s">
        <v>17</v>
      </c>
      <c r="D10" s="109">
        <f>SUM(D6:D9)</f>
        <v>4679853</v>
      </c>
      <c r="E10" s="110">
        <f>SUM(E6:E9)</f>
        <v>100</v>
      </c>
      <c r="F10" s="111">
        <f>SUM(F6:F9)</f>
        <v>0.99999999999999989</v>
      </c>
      <c r="G1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pane ySplit="1" topLeftCell="A2" activePane="bottomLeft" state="frozen"/>
      <selection pane="bottomLeft" activeCell="D15" sqref="D15"/>
    </sheetView>
  </sheetViews>
  <sheetFormatPr baseColWidth="10" defaultColWidth="9.140625" defaultRowHeight="15"/>
  <cols>
    <col min="1" max="1" width="19.28515625" customWidth="1"/>
    <col min="2" max="2" width="9.140625" style="1"/>
    <col min="3" max="3" width="11.5703125" style="1" customWidth="1"/>
    <col min="4" max="5" width="9.140625" style="1"/>
    <col min="6" max="6" width="13.5703125" customWidth="1"/>
    <col min="8" max="8" width="14" customWidth="1"/>
    <col min="9" max="9" width="13.7109375" customWidth="1"/>
    <col min="11" max="11" width="16.5703125" customWidth="1"/>
    <col min="12" max="12" width="21.140625" customWidth="1"/>
    <col min="13" max="13" width="21.42578125" customWidth="1"/>
  </cols>
  <sheetData>
    <row r="1" spans="1:14" ht="23.25" customHeight="1">
      <c r="A1" s="134" t="s">
        <v>384</v>
      </c>
      <c r="B1" s="89"/>
      <c r="C1" s="89"/>
      <c r="D1" s="89"/>
      <c r="E1" s="89"/>
      <c r="F1" s="90"/>
      <c r="G1" s="90"/>
      <c r="H1" s="90"/>
      <c r="I1" s="90"/>
      <c r="J1" s="90"/>
      <c r="K1" s="90"/>
      <c r="L1" s="90"/>
      <c r="M1" s="90"/>
      <c r="N1" s="91"/>
    </row>
    <row r="2" spans="1:14">
      <c r="A2" s="92"/>
      <c r="B2" s="93"/>
      <c r="C2" s="93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</row>
    <row r="3" spans="1:14" ht="15.75" thickBot="1">
      <c r="A3" s="96" t="s">
        <v>425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</row>
    <row r="4" spans="1:14" ht="15.75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4" ht="15.75" thickBot="1">
      <c r="B5" s="4"/>
      <c r="C5" s="119" t="s">
        <v>218</v>
      </c>
      <c r="D5" s="59" t="s">
        <v>219</v>
      </c>
      <c r="E5" s="59"/>
      <c r="F5" s="59" t="s">
        <v>220</v>
      </c>
      <c r="G5" s="59" t="s">
        <v>219</v>
      </c>
      <c r="H5" s="59"/>
      <c r="I5" s="59" t="s">
        <v>221</v>
      </c>
      <c r="J5" s="59" t="s">
        <v>219</v>
      </c>
      <c r="K5" s="59"/>
      <c r="L5" s="59" t="s">
        <v>222</v>
      </c>
      <c r="M5" s="60" t="s">
        <v>236</v>
      </c>
    </row>
    <row r="6" spans="1:14">
      <c r="B6" s="61" t="s">
        <v>27</v>
      </c>
      <c r="C6" s="120">
        <v>1019</v>
      </c>
      <c r="D6" s="67">
        <f>C6/31780</f>
        <v>3.2064191315292638E-2</v>
      </c>
      <c r="E6" s="67">
        <f>D6*0.8</f>
        <v>2.5651353052234111E-2</v>
      </c>
      <c r="F6" s="120">
        <v>1051</v>
      </c>
      <c r="G6" s="67">
        <f>F6/5751</f>
        <v>0.18275082594331421</v>
      </c>
      <c r="H6" s="67">
        <f>G6*0.15</f>
        <v>2.741262389149713E-2</v>
      </c>
      <c r="I6" s="67">
        <v>1384437</v>
      </c>
      <c r="J6" s="67">
        <f>I6/5349021</f>
        <v>0.2588206327849526</v>
      </c>
      <c r="K6" s="67">
        <f>J6*0.05</f>
        <v>1.2941031639247631E-2</v>
      </c>
      <c r="L6" s="121">
        <f>E6+H6+K6</f>
        <v>6.6005008582978877E-2</v>
      </c>
      <c r="M6" s="122" t="s">
        <v>99</v>
      </c>
    </row>
    <row r="7" spans="1:14">
      <c r="B7" s="62" t="s">
        <v>223</v>
      </c>
      <c r="C7" s="118">
        <v>1355</v>
      </c>
      <c r="D7" s="7">
        <f>C7/31780</f>
        <v>4.2636878539962238E-2</v>
      </c>
      <c r="E7" s="7">
        <f>D7*0.8</f>
        <v>3.4109502831969792E-2</v>
      </c>
      <c r="F7" s="118">
        <v>1163</v>
      </c>
      <c r="G7" s="7">
        <f>F7/5751</f>
        <v>0.20222569987828204</v>
      </c>
      <c r="H7" s="7">
        <f>G7*0.15</f>
        <v>3.0333854981742306E-2</v>
      </c>
      <c r="I7" s="7">
        <v>1383491</v>
      </c>
      <c r="J7" s="7">
        <f>I7/5349021</f>
        <v>0.25864377799227184</v>
      </c>
      <c r="K7" s="7">
        <f>J7*0.05</f>
        <v>1.2932188899613593E-2</v>
      </c>
      <c r="L7" s="5">
        <f>E7+H7+K7</f>
        <v>7.7375546713325694E-2</v>
      </c>
      <c r="M7" s="123" t="s">
        <v>101</v>
      </c>
    </row>
    <row r="8" spans="1:14">
      <c r="B8" s="62" t="s">
        <v>259</v>
      </c>
      <c r="C8" s="118">
        <v>894</v>
      </c>
      <c r="D8" s="7">
        <f>C8/31780</f>
        <v>2.8130899937067338E-2</v>
      </c>
      <c r="E8" s="7">
        <f>D8*0.8</f>
        <v>2.2504719949653872E-2</v>
      </c>
      <c r="F8" s="118">
        <v>719</v>
      </c>
      <c r="G8" s="7">
        <f>F8/5751</f>
        <v>0.12502173535037384</v>
      </c>
      <c r="H8" s="7">
        <f>G8*0.15</f>
        <v>1.8753260302556075E-2</v>
      </c>
      <c r="I8" s="7">
        <v>683004</v>
      </c>
      <c r="J8" s="7">
        <f>I8/5349021</f>
        <v>0.12768766471472071</v>
      </c>
      <c r="K8" s="7">
        <f>J8*0.05</f>
        <v>6.3843832357360353E-3</v>
      </c>
      <c r="L8" s="5">
        <f>E8+H8+K8</f>
        <v>4.7642363487945982E-2</v>
      </c>
      <c r="M8" s="123" t="s">
        <v>103</v>
      </c>
    </row>
    <row r="9" spans="1:14" ht="15.75" thickBot="1">
      <c r="B9" s="63" t="s">
        <v>224</v>
      </c>
      <c r="C9" s="124">
        <v>1130</v>
      </c>
      <c r="D9" s="68">
        <f>C9/31780</f>
        <v>3.5556954059156702E-2</v>
      </c>
      <c r="E9" s="68">
        <f>D9*0.8</f>
        <v>2.8445563247325362E-2</v>
      </c>
      <c r="F9" s="124">
        <v>685</v>
      </c>
      <c r="G9" s="68">
        <f>F9/5751</f>
        <v>0.11910972004868718</v>
      </c>
      <c r="H9" s="68">
        <f>G9*0.15</f>
        <v>1.7866458007303077E-2</v>
      </c>
      <c r="I9" s="68">
        <v>693528</v>
      </c>
      <c r="J9" s="68">
        <f>I9/5349021</f>
        <v>0.12965512754576958</v>
      </c>
      <c r="K9" s="68">
        <f>J9*0.05</f>
        <v>6.4827563772884792E-3</v>
      </c>
      <c r="L9" s="125">
        <f>E9+H9+K9</f>
        <v>5.2794777631916916E-2</v>
      </c>
      <c r="M9" s="126" t="s">
        <v>258</v>
      </c>
    </row>
    <row r="10" spans="1:14" ht="15.75" thickBot="1">
      <c r="B10" s="64" t="s">
        <v>1</v>
      </c>
      <c r="C10" s="65">
        <f t="shared" ref="C10:L10" si="0">SUM(C6:C9)</f>
        <v>4398</v>
      </c>
      <c r="D10" s="65">
        <f t="shared" si="0"/>
        <v>0.13838892385147891</v>
      </c>
      <c r="E10" s="65">
        <f t="shared" si="0"/>
        <v>0.11071113908118314</v>
      </c>
      <c r="F10" s="65">
        <f t="shared" si="0"/>
        <v>3618</v>
      </c>
      <c r="G10" s="65">
        <f t="shared" si="0"/>
        <v>0.62910798122065725</v>
      </c>
      <c r="H10" s="65">
        <f t="shared" si="0"/>
        <v>9.4366197183098591E-2</v>
      </c>
      <c r="I10" s="65">
        <f t="shared" si="0"/>
        <v>4144460</v>
      </c>
      <c r="J10" s="65">
        <f t="shared" si="0"/>
        <v>0.77480720303771466</v>
      </c>
      <c r="K10" s="65">
        <f t="shared" si="0"/>
        <v>3.8740360151885735E-2</v>
      </c>
      <c r="L10" s="66">
        <f t="shared" si="0"/>
        <v>0.24381769641616746</v>
      </c>
    </row>
    <row r="11" spans="1:1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4">
      <c r="B12" s="8" t="s">
        <v>233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Content</vt:lpstr>
      <vt:lpstr>S1_compounds_concentration</vt:lpstr>
      <vt:lpstr>S2_biomass</vt:lpstr>
      <vt:lpstr>S3_reactions</vt:lpstr>
      <vt:lpstr>S4_metabolites</vt:lpstr>
      <vt:lpstr>S5_Macromolecular Composition</vt:lpstr>
      <vt:lpstr>S6_Amino acids</vt:lpstr>
      <vt:lpstr>S7_DNA</vt:lpstr>
      <vt:lpstr>S8_RNA</vt:lpstr>
    </vt:vector>
  </TitlesOfParts>
  <Company>UCSD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Nogales Enrique</dc:creator>
  <cp:lastModifiedBy>bflopar</cp:lastModifiedBy>
  <dcterms:created xsi:type="dcterms:W3CDTF">2012-03-16T20:58:03Z</dcterms:created>
  <dcterms:modified xsi:type="dcterms:W3CDTF">2020-02-23T19:11:25Z</dcterms:modified>
</cp:coreProperties>
</file>