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ewGitLab\s89\www.s89\"/>
    </mc:Choice>
  </mc:AlternateContent>
  <bookViews>
    <workbookView minimized="1" xWindow="0" yWindow="0" windowWidth="14412" windowHeight="7524"/>
  </bookViews>
  <sheets>
    <sheet name="Pip Value Calculator" sheetId="1" r:id="rId1"/>
    <sheet name="Margin Calculator" sheetId="2" r:id="rId2"/>
    <sheet name="Profit Loss Calculator" sheetId="5" r:id="rId3"/>
    <sheet name="Swap Calculator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K4" i="1"/>
  <c r="H2" i="4"/>
  <c r="K52" i="1" l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4" i="1"/>
  <c r="K36" i="1"/>
  <c r="K35" i="1"/>
  <c r="K33" i="1"/>
  <c r="K32" i="1"/>
  <c r="K29" i="1"/>
  <c r="K28" i="1"/>
  <c r="K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30" i="1"/>
  <c r="K31" i="1"/>
  <c r="K2" i="1"/>
  <c r="H3" i="4"/>
  <c r="I3" i="4"/>
  <c r="H4" i="4"/>
  <c r="I4" i="4"/>
  <c r="H5" i="4"/>
  <c r="I5" i="4"/>
  <c r="H6" i="4"/>
  <c r="I6" i="4"/>
  <c r="H7" i="4"/>
  <c r="I7" i="4"/>
  <c r="H8" i="4"/>
  <c r="I8" i="4"/>
  <c r="H9" i="4"/>
  <c r="I9" i="4"/>
  <c r="H10" i="4"/>
  <c r="I10" i="4"/>
  <c r="H11" i="4"/>
  <c r="I11" i="4"/>
  <c r="H12" i="4"/>
  <c r="I12" i="4"/>
  <c r="H13" i="4"/>
  <c r="I13" i="4"/>
  <c r="H14" i="4"/>
  <c r="I14" i="4"/>
  <c r="H15" i="4"/>
  <c r="I15" i="4"/>
  <c r="H16" i="4"/>
  <c r="I16" i="4"/>
  <c r="H17" i="4"/>
  <c r="I17" i="4"/>
  <c r="H18" i="4"/>
  <c r="I18" i="4"/>
  <c r="H19" i="4"/>
  <c r="I19" i="4"/>
  <c r="H20" i="4"/>
  <c r="I20" i="4"/>
  <c r="H21" i="4"/>
  <c r="I21" i="4"/>
  <c r="H22" i="4"/>
  <c r="I22" i="4"/>
  <c r="H23" i="4"/>
  <c r="I23" i="4"/>
  <c r="H24" i="4"/>
  <c r="I24" i="4"/>
  <c r="H25" i="4"/>
  <c r="I25" i="4"/>
  <c r="H26" i="4"/>
  <c r="I26" i="4"/>
  <c r="H27" i="4"/>
  <c r="I27" i="4"/>
  <c r="H28" i="4"/>
  <c r="I28" i="4"/>
  <c r="H29" i="4"/>
  <c r="I29" i="4"/>
  <c r="H30" i="4"/>
  <c r="I30" i="4"/>
  <c r="H31" i="4"/>
  <c r="I31" i="4"/>
  <c r="H32" i="4"/>
  <c r="I32" i="4"/>
  <c r="H33" i="4"/>
  <c r="I33" i="4"/>
  <c r="H34" i="4"/>
  <c r="I34" i="4"/>
  <c r="H35" i="4"/>
  <c r="I35" i="4"/>
  <c r="H36" i="4"/>
  <c r="I36" i="4"/>
  <c r="H37" i="4"/>
  <c r="I37" i="4"/>
  <c r="H38" i="4"/>
  <c r="I38" i="4"/>
  <c r="H39" i="4"/>
  <c r="I39" i="4"/>
  <c r="H40" i="4"/>
  <c r="I40" i="4"/>
  <c r="H41" i="4"/>
  <c r="I41" i="4"/>
  <c r="H42" i="4"/>
  <c r="I42" i="4"/>
  <c r="H43" i="4"/>
  <c r="I43" i="4"/>
  <c r="H44" i="4"/>
  <c r="I44" i="4"/>
  <c r="H45" i="4"/>
  <c r="I45" i="4"/>
  <c r="H46" i="4"/>
  <c r="I46" i="4"/>
  <c r="H47" i="4"/>
  <c r="I47" i="4"/>
  <c r="H48" i="4"/>
  <c r="I48" i="4"/>
  <c r="H49" i="4"/>
  <c r="I49" i="4"/>
  <c r="H50" i="4"/>
  <c r="I50" i="4"/>
  <c r="H51" i="4"/>
  <c r="I51" i="4"/>
  <c r="H52" i="4"/>
  <c r="I52" i="4"/>
  <c r="I2" i="4"/>
  <c r="J2" i="1" l="1"/>
  <c r="J4" i="1"/>
  <c r="J5" i="1"/>
  <c r="J6" i="1"/>
  <c r="J7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8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6" i="1"/>
  <c r="H5" i="1"/>
  <c r="H4" i="1"/>
  <c r="H3" i="1"/>
  <c r="H2" i="1"/>
  <c r="H16" i="1"/>
  <c r="H15" i="1"/>
  <c r="H14" i="1"/>
  <c r="H13" i="1"/>
  <c r="H11" i="1"/>
  <c r="H12" i="1"/>
  <c r="H10" i="1"/>
  <c r="H7" i="1"/>
  <c r="H9" i="1"/>
  <c r="H8" i="1"/>
</calcChain>
</file>

<file path=xl/sharedStrings.xml><?xml version="1.0" encoding="utf-8"?>
<sst xmlns="http://schemas.openxmlformats.org/spreadsheetml/2006/main" count="942" uniqueCount="189">
  <si>
    <t>BTCUSDT</t>
    <phoneticPr fontId="1" type="noConversion"/>
  </si>
  <si>
    <t>ETHUSDT</t>
    <phoneticPr fontId="1" type="noConversion"/>
  </si>
  <si>
    <t>BCHUSDT</t>
    <phoneticPr fontId="1" type="noConversion"/>
  </si>
  <si>
    <t>LTCUSDT</t>
    <phoneticPr fontId="1" type="noConversion"/>
  </si>
  <si>
    <t>XRPUSDT</t>
    <phoneticPr fontId="1" type="noConversion"/>
  </si>
  <si>
    <t>EOSUSDT</t>
    <phoneticPr fontId="1" type="noConversion"/>
  </si>
  <si>
    <t>ETHBTC</t>
    <phoneticPr fontId="1" type="noConversion"/>
  </si>
  <si>
    <t>SUSHIUSDT</t>
    <phoneticPr fontId="1" type="noConversion"/>
  </si>
  <si>
    <t>IOTAUSDT</t>
    <phoneticPr fontId="1" type="noConversion"/>
  </si>
  <si>
    <t>EURUSD</t>
    <phoneticPr fontId="1" type="noConversion"/>
  </si>
  <si>
    <t>GBPUSD</t>
    <phoneticPr fontId="1" type="noConversion"/>
  </si>
  <si>
    <t>USDCAD</t>
    <phoneticPr fontId="1" type="noConversion"/>
  </si>
  <si>
    <t>USDJPY</t>
    <phoneticPr fontId="1" type="noConversion"/>
  </si>
  <si>
    <t>AUDUSD</t>
    <phoneticPr fontId="1" type="noConversion"/>
  </si>
  <si>
    <t>NZDUSD</t>
    <phoneticPr fontId="1" type="noConversion"/>
  </si>
  <si>
    <t>GBPJPY</t>
    <phoneticPr fontId="1" type="noConversion"/>
  </si>
  <si>
    <t>EURJPY</t>
    <phoneticPr fontId="1" type="noConversion"/>
  </si>
  <si>
    <t>USDCHF</t>
    <phoneticPr fontId="1" type="noConversion"/>
  </si>
  <si>
    <t>AUDJPY</t>
    <phoneticPr fontId="1" type="noConversion"/>
  </si>
  <si>
    <t>EURCHF</t>
    <phoneticPr fontId="1" type="noConversion"/>
  </si>
  <si>
    <t>EURAUD</t>
    <phoneticPr fontId="1" type="noConversion"/>
  </si>
  <si>
    <t>NZDJPY</t>
    <phoneticPr fontId="1" type="noConversion"/>
  </si>
  <si>
    <t>EURGBP</t>
    <phoneticPr fontId="1" type="noConversion"/>
  </si>
  <si>
    <t>GBPAUD</t>
    <phoneticPr fontId="1" type="noConversion"/>
  </si>
  <si>
    <t>CADJPY</t>
    <phoneticPr fontId="1" type="noConversion"/>
  </si>
  <si>
    <t>GBPCHF</t>
    <phoneticPr fontId="1" type="noConversion"/>
  </si>
  <si>
    <t>AUDNZD</t>
    <phoneticPr fontId="1" type="noConversion"/>
  </si>
  <si>
    <t>GBPCAD</t>
    <phoneticPr fontId="1" type="noConversion"/>
  </si>
  <si>
    <t>GBPNZD</t>
    <phoneticPr fontId="1" type="noConversion"/>
  </si>
  <si>
    <t>EURNZD</t>
    <phoneticPr fontId="1" type="noConversion"/>
  </si>
  <si>
    <t>EURCAD</t>
    <phoneticPr fontId="1" type="noConversion"/>
  </si>
  <si>
    <t>AUDCAD</t>
    <phoneticPr fontId="1" type="noConversion"/>
  </si>
  <si>
    <t>AUDCHF</t>
    <phoneticPr fontId="1" type="noConversion"/>
  </si>
  <si>
    <t>CADCHF</t>
    <phoneticPr fontId="1" type="noConversion"/>
  </si>
  <si>
    <t>NZDCAD</t>
    <phoneticPr fontId="1" type="noConversion"/>
  </si>
  <si>
    <t>NZDCHF</t>
    <phoneticPr fontId="1" type="noConversion"/>
  </si>
  <si>
    <t>XAUUSD</t>
    <phoneticPr fontId="1" type="noConversion"/>
  </si>
  <si>
    <t>XAUUSD</t>
    <phoneticPr fontId="1" type="noConversion"/>
  </si>
  <si>
    <t>XAGUSD</t>
    <phoneticPr fontId="1" type="noConversion"/>
  </si>
  <si>
    <t>USOil</t>
    <phoneticPr fontId="1" type="noConversion"/>
  </si>
  <si>
    <t>UKOil</t>
    <phoneticPr fontId="1" type="noConversion"/>
  </si>
  <si>
    <t>NGAS</t>
    <phoneticPr fontId="1" type="noConversion"/>
  </si>
  <si>
    <t>NGAS</t>
    <phoneticPr fontId="1" type="noConversion"/>
  </si>
  <si>
    <t>GBPNZD</t>
    <phoneticPr fontId="1" type="noConversion"/>
  </si>
  <si>
    <t>GBPNZD</t>
    <phoneticPr fontId="1" type="noConversion"/>
  </si>
  <si>
    <t>GBPCAD</t>
    <phoneticPr fontId="1" type="noConversion"/>
  </si>
  <si>
    <t>GBPCAD</t>
    <phoneticPr fontId="1" type="noConversion"/>
  </si>
  <si>
    <t>EURNZD</t>
    <phoneticPr fontId="1" type="noConversion"/>
  </si>
  <si>
    <t>EURCAD</t>
    <phoneticPr fontId="1" type="noConversion"/>
  </si>
  <si>
    <t>EURCAD</t>
    <phoneticPr fontId="1" type="noConversion"/>
  </si>
  <si>
    <t>AUDCAD</t>
    <phoneticPr fontId="1" type="noConversion"/>
  </si>
  <si>
    <t>AUDCHF</t>
    <phoneticPr fontId="1" type="noConversion"/>
  </si>
  <si>
    <t>AUDCHF</t>
    <phoneticPr fontId="1" type="noConversion"/>
  </si>
  <si>
    <t>CADCHF</t>
    <phoneticPr fontId="1" type="noConversion"/>
  </si>
  <si>
    <t>CADCHF</t>
    <phoneticPr fontId="1" type="noConversion"/>
  </si>
  <si>
    <t>NZDCAD</t>
    <phoneticPr fontId="1" type="noConversion"/>
  </si>
  <si>
    <t>NZDCAD</t>
    <phoneticPr fontId="1" type="noConversion"/>
  </si>
  <si>
    <t>NZDCHF</t>
    <phoneticPr fontId="1" type="noConversion"/>
  </si>
  <si>
    <t>EURUSD</t>
    <phoneticPr fontId="1" type="noConversion"/>
  </si>
  <si>
    <t>USDJPY</t>
    <phoneticPr fontId="1" type="noConversion"/>
  </si>
  <si>
    <t>USDJPY</t>
    <phoneticPr fontId="1" type="noConversion"/>
  </si>
  <si>
    <t>GBPUSD</t>
    <phoneticPr fontId="1" type="noConversion"/>
  </si>
  <si>
    <t>GBPUSD</t>
    <phoneticPr fontId="1" type="noConversion"/>
  </si>
  <si>
    <t>AUDUSD</t>
    <phoneticPr fontId="1" type="noConversion"/>
  </si>
  <si>
    <t>AUDUSD</t>
    <phoneticPr fontId="1" type="noConversion"/>
  </si>
  <si>
    <t>USDCAD</t>
    <phoneticPr fontId="1" type="noConversion"/>
  </si>
  <si>
    <t>USDCAD</t>
    <phoneticPr fontId="1" type="noConversion"/>
  </si>
  <si>
    <t>NZDUSD</t>
    <phoneticPr fontId="1" type="noConversion"/>
  </si>
  <si>
    <t>NZDUSD</t>
    <phoneticPr fontId="1" type="noConversion"/>
  </si>
  <si>
    <t>GBPJPY</t>
    <phoneticPr fontId="1" type="noConversion"/>
  </si>
  <si>
    <t>EURJPY</t>
    <phoneticPr fontId="1" type="noConversion"/>
  </si>
  <si>
    <t>EURJPY</t>
    <phoneticPr fontId="1" type="noConversion"/>
  </si>
  <si>
    <t>AUDJPY</t>
    <phoneticPr fontId="1" type="noConversion"/>
  </si>
  <si>
    <t>AUDJPY</t>
    <phoneticPr fontId="1" type="noConversion"/>
  </si>
  <si>
    <t>USDCHF</t>
    <phoneticPr fontId="1" type="noConversion"/>
  </si>
  <si>
    <t>USDCHF</t>
    <phoneticPr fontId="1" type="noConversion"/>
  </si>
  <si>
    <t>EURCHF</t>
    <phoneticPr fontId="1" type="noConversion"/>
  </si>
  <si>
    <t>EURAUD</t>
    <phoneticPr fontId="1" type="noConversion"/>
  </si>
  <si>
    <t>NZDJPY</t>
    <phoneticPr fontId="1" type="noConversion"/>
  </si>
  <si>
    <t>EURGBP</t>
    <phoneticPr fontId="1" type="noConversion"/>
  </si>
  <si>
    <t>EURGBP</t>
    <phoneticPr fontId="1" type="noConversion"/>
  </si>
  <si>
    <t>GBPAUD</t>
    <phoneticPr fontId="1" type="noConversion"/>
  </si>
  <si>
    <t>CADJPY</t>
    <phoneticPr fontId="1" type="noConversion"/>
  </si>
  <si>
    <t>CADJPY</t>
    <phoneticPr fontId="1" type="noConversion"/>
  </si>
  <si>
    <t>GBPCHF</t>
    <phoneticPr fontId="1" type="noConversion"/>
  </si>
  <si>
    <t>GBPCHF</t>
    <phoneticPr fontId="1" type="noConversion"/>
  </si>
  <si>
    <t>AUDNZD</t>
    <phoneticPr fontId="1" type="noConversion"/>
  </si>
  <si>
    <t>AUDNZD</t>
    <phoneticPr fontId="1" type="noConversion"/>
  </si>
  <si>
    <t>CHINA300</t>
    <phoneticPr fontId="1" type="noConversion"/>
  </si>
  <si>
    <t>CHINA300</t>
    <phoneticPr fontId="1" type="noConversion"/>
  </si>
  <si>
    <t>HK50</t>
    <phoneticPr fontId="1" type="noConversion"/>
  </si>
  <si>
    <t>JPN225</t>
    <phoneticPr fontId="1" type="noConversion"/>
  </si>
  <si>
    <t>GER30</t>
    <phoneticPr fontId="1" type="noConversion"/>
  </si>
  <si>
    <t>GER30</t>
    <phoneticPr fontId="1" type="noConversion"/>
  </si>
  <si>
    <t>FRA40</t>
    <phoneticPr fontId="1" type="noConversion"/>
  </si>
  <si>
    <t>UK100</t>
    <phoneticPr fontId="1" type="noConversion"/>
  </si>
  <si>
    <t>UK100</t>
    <phoneticPr fontId="1" type="noConversion"/>
  </si>
  <si>
    <t>DJ30</t>
    <phoneticPr fontId="1" type="noConversion"/>
  </si>
  <si>
    <t>DJ30</t>
    <phoneticPr fontId="1" type="noConversion"/>
  </si>
  <si>
    <t>SP500</t>
    <phoneticPr fontId="1" type="noConversion"/>
  </si>
  <si>
    <t>TECH100</t>
    <phoneticPr fontId="1" type="noConversion"/>
  </si>
  <si>
    <t>TECH100</t>
    <phoneticPr fontId="1" type="noConversion"/>
  </si>
  <si>
    <t>USDINDEX</t>
    <phoneticPr fontId="1" type="noConversion"/>
  </si>
  <si>
    <t>USDINDEX</t>
    <phoneticPr fontId="1" type="noConversion"/>
  </si>
  <si>
    <t>BTCUSDT</t>
    <phoneticPr fontId="1" type="noConversion"/>
  </si>
  <si>
    <t>BTCUSDT</t>
    <phoneticPr fontId="1" type="noConversion"/>
  </si>
  <si>
    <t>ETHUSDT</t>
    <phoneticPr fontId="1" type="noConversion"/>
  </si>
  <si>
    <t>ETHUSDT</t>
    <phoneticPr fontId="1" type="noConversion"/>
  </si>
  <si>
    <t>BCHUSDT</t>
    <phoneticPr fontId="1" type="noConversion"/>
  </si>
  <si>
    <t>BCHUSDT</t>
    <phoneticPr fontId="1" type="noConversion"/>
  </si>
  <si>
    <t>LTCUSDT</t>
    <phoneticPr fontId="1" type="noConversion"/>
  </si>
  <si>
    <t>LTCUSDT</t>
    <phoneticPr fontId="1" type="noConversion"/>
  </si>
  <si>
    <t>EOSUSDT</t>
    <phoneticPr fontId="1" type="noConversion"/>
  </si>
  <si>
    <t>EOSUSDT</t>
    <phoneticPr fontId="1" type="noConversion"/>
  </si>
  <si>
    <t>XRPUSDT</t>
    <phoneticPr fontId="1" type="noConversion"/>
  </si>
  <si>
    <t>XRPUSDT</t>
    <phoneticPr fontId="1" type="noConversion"/>
  </si>
  <si>
    <t>ETHBTC</t>
    <phoneticPr fontId="1" type="noConversion"/>
  </si>
  <si>
    <t>ETHBTC</t>
    <phoneticPr fontId="1" type="noConversion"/>
  </si>
  <si>
    <t>SUSHIUSDT</t>
    <phoneticPr fontId="1" type="noConversion"/>
  </si>
  <si>
    <t>SUSHIUSDT</t>
    <phoneticPr fontId="1" type="noConversion"/>
  </si>
  <si>
    <t>IOTAUSDT</t>
    <phoneticPr fontId="1" type="noConversion"/>
  </si>
  <si>
    <t>IOTAUSDT</t>
    <phoneticPr fontId="1" type="noConversion"/>
  </si>
  <si>
    <t>Pip</t>
    <phoneticPr fontId="1" type="noConversion"/>
  </si>
  <si>
    <t>pip/point</t>
    <phoneticPr fontId="1" type="noConversion"/>
  </si>
  <si>
    <t>XAGUSD</t>
    <phoneticPr fontId="1" type="noConversion"/>
  </si>
  <si>
    <t>EURNZD</t>
    <phoneticPr fontId="1" type="noConversion"/>
  </si>
  <si>
    <t>Transaction Type</t>
  </si>
  <si>
    <t>Product Type</t>
  </si>
  <si>
    <t>Price</t>
  </si>
  <si>
    <t>Order Size(Lot)</t>
  </si>
  <si>
    <t>Decimal Places</t>
  </si>
  <si>
    <t>Pip Value</t>
  </si>
  <si>
    <t>Product</t>
  </si>
  <si>
    <t>XAUUSD</t>
  </si>
  <si>
    <t>XAGUSD</t>
  </si>
  <si>
    <t>UK Oil</t>
  </si>
  <si>
    <t>US Oil</t>
  </si>
  <si>
    <t>NGAS</t>
  </si>
  <si>
    <t>CHINA300</t>
  </si>
  <si>
    <t>HK50</t>
  </si>
  <si>
    <t>JPN225</t>
  </si>
  <si>
    <t>DJ30</t>
  </si>
  <si>
    <t>SP500</t>
  </si>
  <si>
    <t>TECH100</t>
  </si>
  <si>
    <t>GER30</t>
  </si>
  <si>
    <t>FRA40</t>
  </si>
  <si>
    <t>UK100</t>
  </si>
  <si>
    <t>US Index</t>
  </si>
  <si>
    <t>Cryptocurrency</t>
  </si>
  <si>
    <t>Forex</t>
  </si>
  <si>
    <t>Indices</t>
  </si>
  <si>
    <t>Margin Hierarchy</t>
  </si>
  <si>
    <t>First Rank</t>
  </si>
  <si>
    <t>Second Rank</t>
  </si>
  <si>
    <t>Third Rank</t>
  </si>
  <si>
    <t>Fourth Rank</t>
  </si>
  <si>
    <t>Minimum Lot</t>
  </si>
  <si>
    <t>Maximum Lot</t>
  </si>
  <si>
    <t>Margin Multiple</t>
  </si>
  <si>
    <t>US Index</t>
    <phoneticPr fontId="1" type="noConversion"/>
  </si>
  <si>
    <t>Buy/Sell</t>
  </si>
  <si>
    <t>Buy Interest</t>
  </si>
  <si>
    <t>Sell Interest</t>
  </si>
  <si>
    <t>Currency Unit</t>
  </si>
  <si>
    <t>Interest(Sell)</t>
  </si>
  <si>
    <t>USD</t>
  </si>
  <si>
    <t>JPY</t>
  </si>
  <si>
    <t>CAD</t>
  </si>
  <si>
    <t>CHF</t>
  </si>
  <si>
    <t xml:space="preserve">NZD </t>
  </si>
  <si>
    <t>AUD</t>
  </si>
  <si>
    <t>GBP</t>
  </si>
  <si>
    <t>XAUUSD</t>
    <phoneticPr fontId="1" type="noConversion"/>
  </si>
  <si>
    <t>Product</t>
    <phoneticPr fontId="1" type="noConversion"/>
  </si>
  <si>
    <t>Point</t>
    <phoneticPr fontId="1" type="noConversion"/>
  </si>
  <si>
    <t>Trade Volume</t>
    <phoneticPr fontId="1" type="noConversion"/>
  </si>
  <si>
    <t>Opening Position Direction</t>
    <phoneticPr fontId="1" type="noConversion"/>
  </si>
  <si>
    <t>Buy/Sell</t>
    <phoneticPr fontId="1" type="noConversion"/>
  </si>
  <si>
    <t>Trade Volume</t>
    <phoneticPr fontId="1" type="noConversion"/>
  </si>
  <si>
    <t>Order Size(Lot)</t>
    <phoneticPr fontId="1" type="noConversion"/>
  </si>
  <si>
    <t>Open Price</t>
    <phoneticPr fontId="1" type="noConversion"/>
  </si>
  <si>
    <t>Interest(Buy)</t>
    <phoneticPr fontId="1" type="noConversion"/>
  </si>
  <si>
    <t>Day(s) Holding</t>
    <phoneticPr fontId="1" type="noConversion"/>
  </si>
  <si>
    <t>Product Type</t>
    <phoneticPr fontId="1" type="noConversion"/>
  </si>
  <si>
    <t>Product</t>
    <phoneticPr fontId="1" type="noConversion"/>
  </si>
  <si>
    <t>Transaction Type</t>
    <phoneticPr fontId="1" type="noConversion"/>
  </si>
  <si>
    <t>Product Type</t>
    <phoneticPr fontId="1" type="noConversion"/>
  </si>
  <si>
    <t>Initial Margin</t>
    <phoneticPr fontId="1" type="noConversion"/>
  </si>
  <si>
    <t>Pip Value(USD)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</si>
</sst>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2"/>
      <color theme="1"/>
      <name val="等线"/>
      <family val="2"/>
      <charset val="136"/>
      <scheme val="minor"/>
    </font>
    <font>
      <sz val="9"/>
      <name val="等线"/>
      <family val="2"/>
      <charset val="136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1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11" xfId="0" applyFill="1" applyBorder="1">
      <alignment vertical="center"/>
    </xf>
    <xf numFmtId="0" fontId="0" fillId="2" borderId="12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0" xfId="0" applyFill="1">
      <alignment vertical="center"/>
    </xf>
    <xf numFmtId="2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abSelected="1" workbookViewId="0">
      <pane ySplit="1" topLeftCell="A2" activePane="bottomLeft" state="frozen"/>
      <selection pane="bottomLeft" activeCell="I4" sqref="I4"/>
    </sheetView>
  </sheetViews>
  <sheetFormatPr defaultRowHeight="15.6"/>
  <cols>
    <col min="1" max="1" width="15.6328125" style="28" bestFit="1" customWidth="1"/>
    <col min="2" max="2" width="12.26953125" style="28" bestFit="1" customWidth="1"/>
    <col min="3" max="3" width="8.453125" style="30" bestFit="1" customWidth="1"/>
    <col min="4" max="4" width="14" bestFit="1" customWidth="1"/>
    <col min="5" max="5" width="13.7265625" bestFit="1" customWidth="1"/>
    <col min="6" max="7" width="8.453125" bestFit="1" customWidth="1"/>
    <col min="8" max="8" width="7.453125" bestFit="1" customWidth="1"/>
    <col min="9" max="9" width="13.6328125" style="28" bestFit="1" customWidth="1"/>
    <col min="10" max="10" width="9.08984375" bestFit="1" customWidth="1"/>
    <col min="11" max="11" width="14.6328125" bestFit="1" customWidth="1"/>
    <col min="13" max="13" width="24" customWidth="1"/>
  </cols>
  <sheetData>
    <row r="1" spans="1:16">
      <c r="A1" s="28" t="s">
        <v>126</v>
      </c>
      <c r="B1" s="28" t="s">
        <v>127</v>
      </c>
      <c r="C1" s="30" t="s">
        <v>128</v>
      </c>
      <c r="D1" t="s">
        <v>129</v>
      </c>
      <c r="E1" t="s">
        <v>130</v>
      </c>
      <c r="F1" t="s">
        <v>174</v>
      </c>
      <c r="G1" t="s">
        <v>123</v>
      </c>
      <c r="H1" t="s">
        <v>122</v>
      </c>
      <c r="I1" s="28" t="s">
        <v>175</v>
      </c>
      <c r="J1" t="s">
        <v>131</v>
      </c>
      <c r="K1" t="s">
        <v>188</v>
      </c>
    </row>
    <row r="2" spans="1:16">
      <c r="A2" s="28" t="s">
        <v>173</v>
      </c>
      <c r="B2" s="28" t="s">
        <v>172</v>
      </c>
      <c r="C2" s="30">
        <v>1820</v>
      </c>
      <c r="D2">
        <v>100</v>
      </c>
      <c r="E2">
        <v>2</v>
      </c>
      <c r="F2">
        <v>0.01</v>
      </c>
      <c r="G2">
        <v>1</v>
      </c>
      <c r="H2">
        <f t="shared" ref="H2:H27" si="0">F2*G2</f>
        <v>0.01</v>
      </c>
      <c r="I2" s="28">
        <v>1</v>
      </c>
      <c r="J2">
        <f t="shared" ref="J2:J7" si="1">D2*F2*G2</f>
        <v>1</v>
      </c>
      <c r="K2">
        <f>D2*F2*G2</f>
        <v>1</v>
      </c>
      <c r="L2" s="30"/>
      <c r="M2" s="30"/>
      <c r="N2" s="30"/>
      <c r="O2" s="30"/>
      <c r="P2" s="30"/>
    </row>
    <row r="3" spans="1:16">
      <c r="A3" s="28" t="s">
        <v>132</v>
      </c>
      <c r="B3" s="28" t="s">
        <v>134</v>
      </c>
      <c r="C3" s="30">
        <v>24</v>
      </c>
      <c r="D3">
        <v>5000</v>
      </c>
      <c r="E3">
        <v>3</v>
      </c>
      <c r="F3">
        <v>1E-3</v>
      </c>
      <c r="G3">
        <v>10</v>
      </c>
      <c r="H3">
        <f t="shared" si="0"/>
        <v>0.01</v>
      </c>
      <c r="I3" s="28">
        <v>1</v>
      </c>
      <c r="J3">
        <f>D3*F3*G3*I3</f>
        <v>50</v>
      </c>
      <c r="K3">
        <f t="shared" ref="K3:K31" si="2">D3*F3*G3</f>
        <v>50</v>
      </c>
      <c r="L3" s="30"/>
      <c r="M3" s="30"/>
      <c r="N3" s="30"/>
      <c r="O3" s="30"/>
      <c r="P3" s="30"/>
    </row>
    <row r="4" spans="1:16">
      <c r="A4" s="28" t="s">
        <v>132</v>
      </c>
      <c r="B4" s="28" t="s">
        <v>135</v>
      </c>
      <c r="C4" s="30">
        <v>76</v>
      </c>
      <c r="D4">
        <v>1000</v>
      </c>
      <c r="E4">
        <v>3</v>
      </c>
      <c r="F4">
        <v>1E-3</v>
      </c>
      <c r="G4">
        <v>10</v>
      </c>
      <c r="H4">
        <f t="shared" si="0"/>
        <v>0.01</v>
      </c>
      <c r="I4" s="28">
        <v>1</v>
      </c>
      <c r="J4">
        <f t="shared" si="1"/>
        <v>10</v>
      </c>
      <c r="K4">
        <f>D4*F4*G4</f>
        <v>10</v>
      </c>
      <c r="L4" s="30"/>
      <c r="M4" s="30"/>
      <c r="N4" s="30"/>
      <c r="O4" s="30"/>
      <c r="P4" s="30"/>
    </row>
    <row r="5" spans="1:16">
      <c r="A5" s="28" t="s">
        <v>132</v>
      </c>
      <c r="B5" s="28" t="s">
        <v>136</v>
      </c>
      <c r="C5" s="30">
        <v>72</v>
      </c>
      <c r="D5">
        <v>1000</v>
      </c>
      <c r="E5">
        <v>3</v>
      </c>
      <c r="F5">
        <v>1E-3</v>
      </c>
      <c r="G5">
        <v>10</v>
      </c>
      <c r="H5">
        <f t="shared" si="0"/>
        <v>0.01</v>
      </c>
      <c r="I5" s="28">
        <v>1</v>
      </c>
      <c r="J5">
        <f t="shared" si="1"/>
        <v>10</v>
      </c>
      <c r="K5">
        <f t="shared" si="2"/>
        <v>10</v>
      </c>
      <c r="L5" s="30"/>
      <c r="M5" s="30"/>
      <c r="N5" s="30"/>
      <c r="O5" s="30"/>
      <c r="P5" s="30"/>
    </row>
    <row r="6" spans="1:16">
      <c r="A6" s="28" t="s">
        <v>132</v>
      </c>
      <c r="B6" s="28" t="s">
        <v>137</v>
      </c>
      <c r="C6" s="30">
        <v>3.8650000000000002</v>
      </c>
      <c r="D6">
        <v>10000</v>
      </c>
      <c r="E6">
        <v>4</v>
      </c>
      <c r="F6">
        <v>1E-4</v>
      </c>
      <c r="G6">
        <v>10</v>
      </c>
      <c r="H6">
        <f t="shared" si="0"/>
        <v>1E-3</v>
      </c>
      <c r="I6" s="28">
        <v>1</v>
      </c>
      <c r="J6">
        <f t="shared" si="1"/>
        <v>10</v>
      </c>
      <c r="K6">
        <f t="shared" si="2"/>
        <v>10</v>
      </c>
      <c r="L6" s="30"/>
      <c r="M6" s="30"/>
      <c r="N6" s="30"/>
      <c r="O6" s="30"/>
      <c r="P6" s="30"/>
    </row>
    <row r="7" spans="1:16">
      <c r="A7" s="28" t="s">
        <v>150</v>
      </c>
      <c r="B7" s="28" t="s">
        <v>138</v>
      </c>
      <c r="C7" s="30">
        <v>5100</v>
      </c>
      <c r="D7">
        <v>10</v>
      </c>
      <c r="E7">
        <v>1</v>
      </c>
      <c r="F7">
        <v>0.1</v>
      </c>
      <c r="G7">
        <v>10</v>
      </c>
      <c r="H7">
        <f t="shared" si="0"/>
        <v>1</v>
      </c>
      <c r="I7" s="28">
        <v>1</v>
      </c>
      <c r="J7">
        <f t="shared" si="1"/>
        <v>10</v>
      </c>
      <c r="K7">
        <f t="shared" si="2"/>
        <v>10</v>
      </c>
      <c r="L7" s="30"/>
      <c r="M7" s="30"/>
      <c r="N7" s="30"/>
      <c r="O7" s="30"/>
      <c r="P7" s="30"/>
    </row>
    <row r="8" spans="1:16">
      <c r="A8" s="28" t="s">
        <v>150</v>
      </c>
      <c r="B8" s="28" t="s">
        <v>139</v>
      </c>
      <c r="C8" s="30">
        <v>24230</v>
      </c>
      <c r="D8">
        <v>2</v>
      </c>
      <c r="E8">
        <v>1</v>
      </c>
      <c r="F8">
        <v>0.1</v>
      </c>
      <c r="G8">
        <v>10</v>
      </c>
      <c r="H8">
        <f t="shared" si="0"/>
        <v>1</v>
      </c>
      <c r="I8" s="28">
        <v>1</v>
      </c>
      <c r="J8">
        <f>D8*F8*G8</f>
        <v>2</v>
      </c>
      <c r="K8">
        <f t="shared" si="2"/>
        <v>2</v>
      </c>
      <c r="L8" s="30"/>
      <c r="M8" s="30"/>
      <c r="N8" s="30"/>
      <c r="O8" s="30"/>
      <c r="P8" s="30"/>
    </row>
    <row r="9" spans="1:16">
      <c r="A9" s="28" t="s">
        <v>150</v>
      </c>
      <c r="B9" s="28" t="s">
        <v>140</v>
      </c>
      <c r="C9" s="30">
        <v>28657</v>
      </c>
      <c r="D9">
        <v>2</v>
      </c>
      <c r="E9">
        <v>1</v>
      </c>
      <c r="F9">
        <v>0.1</v>
      </c>
      <c r="G9">
        <v>10</v>
      </c>
      <c r="H9">
        <f t="shared" si="0"/>
        <v>1</v>
      </c>
      <c r="I9" s="28">
        <v>1</v>
      </c>
      <c r="J9">
        <f t="shared" ref="J9:J52" si="3">D9*F9*G9</f>
        <v>2</v>
      </c>
      <c r="K9">
        <f t="shared" si="2"/>
        <v>2</v>
      </c>
      <c r="L9" s="30"/>
      <c r="M9" s="30"/>
      <c r="N9" s="30"/>
      <c r="O9" s="30"/>
      <c r="P9" s="30"/>
    </row>
    <row r="10" spans="1:16">
      <c r="A10" s="28" t="s">
        <v>150</v>
      </c>
      <c r="B10" s="28" t="s">
        <v>141</v>
      </c>
      <c r="C10" s="30">
        <v>35710</v>
      </c>
      <c r="D10">
        <v>5</v>
      </c>
      <c r="E10">
        <v>1</v>
      </c>
      <c r="F10">
        <v>0.1</v>
      </c>
      <c r="G10">
        <v>10</v>
      </c>
      <c r="H10">
        <f t="shared" si="0"/>
        <v>1</v>
      </c>
      <c r="I10" s="28">
        <v>1</v>
      </c>
      <c r="J10">
        <f t="shared" si="3"/>
        <v>5</v>
      </c>
      <c r="K10">
        <f t="shared" si="2"/>
        <v>5</v>
      </c>
      <c r="L10" s="30"/>
      <c r="M10" s="30"/>
      <c r="N10" s="30"/>
      <c r="O10" s="30"/>
      <c r="P10" s="30"/>
    </row>
    <row r="11" spans="1:16">
      <c r="A11" s="28" t="s">
        <v>150</v>
      </c>
      <c r="B11" s="28" t="s">
        <v>142</v>
      </c>
      <c r="C11" s="30">
        <v>4695</v>
      </c>
      <c r="D11">
        <v>50</v>
      </c>
      <c r="E11">
        <v>3</v>
      </c>
      <c r="F11">
        <v>1E-3</v>
      </c>
      <c r="G11">
        <v>1000</v>
      </c>
      <c r="H11">
        <f t="shared" si="0"/>
        <v>1</v>
      </c>
      <c r="I11" s="28">
        <v>1</v>
      </c>
      <c r="J11">
        <f t="shared" si="3"/>
        <v>50</v>
      </c>
      <c r="K11" s="29">
        <f t="shared" si="2"/>
        <v>50</v>
      </c>
      <c r="L11" s="30"/>
      <c r="M11" s="30"/>
      <c r="N11" s="30"/>
      <c r="O11" s="30"/>
      <c r="P11" s="30"/>
    </row>
    <row r="12" spans="1:16">
      <c r="A12" s="28" t="s">
        <v>150</v>
      </c>
      <c r="B12" s="28" t="s">
        <v>143</v>
      </c>
      <c r="C12" s="30">
        <v>16375</v>
      </c>
      <c r="D12">
        <v>20</v>
      </c>
      <c r="E12">
        <v>3</v>
      </c>
      <c r="F12">
        <v>1E-3</v>
      </c>
      <c r="G12">
        <v>1000</v>
      </c>
      <c r="H12">
        <f t="shared" si="0"/>
        <v>1</v>
      </c>
      <c r="I12" s="28">
        <v>1</v>
      </c>
      <c r="J12">
        <f t="shared" si="3"/>
        <v>20</v>
      </c>
      <c r="K12" s="29">
        <f t="shared" si="2"/>
        <v>20</v>
      </c>
      <c r="L12" s="30"/>
      <c r="M12" s="30"/>
      <c r="N12" s="30"/>
      <c r="O12" s="30"/>
      <c r="P12" s="30"/>
    </row>
    <row r="13" spans="1:16">
      <c r="A13" s="28" t="s">
        <v>150</v>
      </c>
      <c r="B13" s="28" t="s">
        <v>144</v>
      </c>
      <c r="C13" s="30">
        <v>15700</v>
      </c>
      <c r="D13">
        <v>10</v>
      </c>
      <c r="E13">
        <v>2</v>
      </c>
      <c r="F13">
        <v>0.01</v>
      </c>
      <c r="G13">
        <v>100</v>
      </c>
      <c r="H13">
        <f t="shared" si="0"/>
        <v>1</v>
      </c>
      <c r="I13" s="28">
        <v>1</v>
      </c>
      <c r="J13">
        <f t="shared" si="3"/>
        <v>10</v>
      </c>
      <c r="K13" s="29">
        <f t="shared" si="2"/>
        <v>10</v>
      </c>
    </row>
    <row r="14" spans="1:16">
      <c r="A14" s="28" t="s">
        <v>150</v>
      </c>
      <c r="B14" s="28" t="s">
        <v>145</v>
      </c>
      <c r="C14" s="30">
        <v>7030</v>
      </c>
      <c r="D14">
        <v>20</v>
      </c>
      <c r="E14">
        <v>2</v>
      </c>
      <c r="F14">
        <v>0.01</v>
      </c>
      <c r="G14">
        <v>100</v>
      </c>
      <c r="H14">
        <f t="shared" si="0"/>
        <v>1</v>
      </c>
      <c r="I14" s="28">
        <v>1</v>
      </c>
      <c r="J14">
        <f t="shared" si="3"/>
        <v>20</v>
      </c>
      <c r="K14" s="29">
        <f t="shared" si="2"/>
        <v>20</v>
      </c>
    </row>
    <row r="15" spans="1:16">
      <c r="A15" s="28" t="s">
        <v>150</v>
      </c>
      <c r="B15" s="28" t="s">
        <v>146</v>
      </c>
      <c r="C15" s="30">
        <v>7345</v>
      </c>
      <c r="D15">
        <v>10</v>
      </c>
      <c r="E15">
        <v>2</v>
      </c>
      <c r="F15">
        <v>0.01</v>
      </c>
      <c r="G15">
        <v>100</v>
      </c>
      <c r="H15">
        <f t="shared" si="0"/>
        <v>1</v>
      </c>
      <c r="I15" s="28">
        <v>1</v>
      </c>
      <c r="J15">
        <f t="shared" si="3"/>
        <v>10</v>
      </c>
      <c r="K15" s="29">
        <f t="shared" si="2"/>
        <v>10</v>
      </c>
    </row>
    <row r="16" spans="1:16">
      <c r="A16" s="28" t="s">
        <v>150</v>
      </c>
      <c r="B16" s="28" t="s">
        <v>147</v>
      </c>
      <c r="C16" s="30">
        <v>95.94</v>
      </c>
      <c r="D16">
        <v>1000</v>
      </c>
      <c r="E16">
        <v>3</v>
      </c>
      <c r="F16">
        <v>1E-3</v>
      </c>
      <c r="G16">
        <v>10</v>
      </c>
      <c r="H16">
        <f t="shared" si="0"/>
        <v>0.01</v>
      </c>
      <c r="I16" s="28">
        <v>1</v>
      </c>
      <c r="J16">
        <f t="shared" si="3"/>
        <v>10</v>
      </c>
      <c r="K16" s="29">
        <f t="shared" si="2"/>
        <v>10</v>
      </c>
    </row>
    <row r="17" spans="1:11">
      <c r="A17" s="28" t="s">
        <v>148</v>
      </c>
      <c r="B17" s="28" t="s">
        <v>0</v>
      </c>
      <c r="C17" s="30">
        <v>49444</v>
      </c>
      <c r="D17">
        <v>1</v>
      </c>
      <c r="E17">
        <v>2</v>
      </c>
      <c r="F17">
        <v>0.01</v>
      </c>
      <c r="G17">
        <v>100</v>
      </c>
      <c r="H17">
        <f t="shared" si="0"/>
        <v>1</v>
      </c>
      <c r="I17" s="28">
        <v>1</v>
      </c>
      <c r="J17">
        <f t="shared" si="3"/>
        <v>1</v>
      </c>
      <c r="K17" s="29">
        <f t="shared" si="2"/>
        <v>1</v>
      </c>
    </row>
    <row r="18" spans="1:11">
      <c r="A18" s="28" t="s">
        <v>148</v>
      </c>
      <c r="B18" s="28" t="s">
        <v>1</v>
      </c>
      <c r="C18" s="30">
        <v>4361</v>
      </c>
      <c r="D18">
        <v>10</v>
      </c>
      <c r="E18">
        <v>1</v>
      </c>
      <c r="F18">
        <v>0.1</v>
      </c>
      <c r="G18">
        <v>10</v>
      </c>
      <c r="H18">
        <f t="shared" si="0"/>
        <v>1</v>
      </c>
      <c r="I18" s="28">
        <v>1</v>
      </c>
      <c r="J18">
        <f t="shared" si="3"/>
        <v>10</v>
      </c>
      <c r="K18" s="29">
        <f t="shared" si="2"/>
        <v>10</v>
      </c>
    </row>
    <row r="19" spans="1:11">
      <c r="A19" s="28" t="s">
        <v>148</v>
      </c>
      <c r="B19" s="28" t="s">
        <v>2</v>
      </c>
      <c r="C19" s="30">
        <v>459.5</v>
      </c>
      <c r="D19">
        <v>5</v>
      </c>
      <c r="E19">
        <v>1</v>
      </c>
      <c r="F19">
        <v>0.1</v>
      </c>
      <c r="G19">
        <v>10</v>
      </c>
      <c r="H19">
        <f t="shared" si="0"/>
        <v>1</v>
      </c>
      <c r="I19" s="28">
        <v>1</v>
      </c>
      <c r="J19">
        <f t="shared" si="3"/>
        <v>5</v>
      </c>
      <c r="K19" s="29">
        <f t="shared" si="2"/>
        <v>5</v>
      </c>
    </row>
    <row r="20" spans="1:11">
      <c r="A20" s="28" t="s">
        <v>148</v>
      </c>
      <c r="B20" s="28" t="s">
        <v>3</v>
      </c>
      <c r="C20" s="30">
        <v>159.80000000000001</v>
      </c>
      <c r="D20">
        <v>50</v>
      </c>
      <c r="E20">
        <v>1</v>
      </c>
      <c r="F20">
        <v>0.1</v>
      </c>
      <c r="G20">
        <v>10</v>
      </c>
      <c r="H20">
        <f t="shared" si="0"/>
        <v>1</v>
      </c>
      <c r="I20" s="28">
        <v>1</v>
      </c>
      <c r="J20">
        <f t="shared" si="3"/>
        <v>50</v>
      </c>
      <c r="K20" s="29">
        <f t="shared" si="2"/>
        <v>50</v>
      </c>
    </row>
    <row r="21" spans="1:11">
      <c r="A21" s="28" t="s">
        <v>148</v>
      </c>
      <c r="B21" s="28" t="s">
        <v>5</v>
      </c>
      <c r="C21" s="30">
        <v>3.4205000000000001</v>
      </c>
      <c r="D21">
        <v>500</v>
      </c>
      <c r="E21">
        <v>4</v>
      </c>
      <c r="F21">
        <v>1E-4</v>
      </c>
      <c r="G21">
        <v>100</v>
      </c>
      <c r="H21">
        <f t="shared" si="0"/>
        <v>0.01</v>
      </c>
      <c r="I21" s="28">
        <v>1</v>
      </c>
      <c r="J21">
        <f t="shared" si="3"/>
        <v>5</v>
      </c>
      <c r="K21" s="29">
        <f t="shared" si="2"/>
        <v>5</v>
      </c>
    </row>
    <row r="22" spans="1:11">
      <c r="A22" s="28" t="s">
        <v>148</v>
      </c>
      <c r="B22" s="28" t="s">
        <v>4</v>
      </c>
      <c r="C22" s="30">
        <v>0.84899999999999998</v>
      </c>
      <c r="D22">
        <v>10000</v>
      </c>
      <c r="E22">
        <v>4</v>
      </c>
      <c r="F22">
        <v>1E-4</v>
      </c>
      <c r="G22">
        <v>10</v>
      </c>
      <c r="H22">
        <f t="shared" si="0"/>
        <v>1E-3</v>
      </c>
      <c r="I22" s="28">
        <v>1</v>
      </c>
      <c r="J22">
        <f t="shared" si="3"/>
        <v>10</v>
      </c>
      <c r="K22" s="29">
        <f t="shared" si="2"/>
        <v>10</v>
      </c>
    </row>
    <row r="23" spans="1:11">
      <c r="A23" s="28" t="s">
        <v>148</v>
      </c>
      <c r="B23" s="28" t="s">
        <v>6</v>
      </c>
      <c r="C23" s="30">
        <v>8.7749999999999995E-2</v>
      </c>
      <c r="D23">
        <v>100000</v>
      </c>
      <c r="E23">
        <v>5</v>
      </c>
      <c r="F23">
        <v>1.0000000000000001E-5</v>
      </c>
      <c r="G23">
        <v>10</v>
      </c>
      <c r="H23">
        <f t="shared" si="0"/>
        <v>1E-4</v>
      </c>
      <c r="I23" s="28">
        <v>1</v>
      </c>
      <c r="J23">
        <f t="shared" si="3"/>
        <v>10</v>
      </c>
      <c r="K23" s="29">
        <f t="shared" si="2"/>
        <v>10</v>
      </c>
    </row>
    <row r="24" spans="1:11">
      <c r="A24" s="28" t="s">
        <v>148</v>
      </c>
      <c r="B24" s="28" t="s">
        <v>7</v>
      </c>
      <c r="C24" s="30">
        <v>6.1150000000000002</v>
      </c>
      <c r="D24">
        <v>1000</v>
      </c>
      <c r="E24">
        <v>3</v>
      </c>
      <c r="F24">
        <v>1E-3</v>
      </c>
      <c r="G24">
        <v>10</v>
      </c>
      <c r="H24">
        <f t="shared" si="0"/>
        <v>0.01</v>
      </c>
      <c r="I24" s="28">
        <v>1</v>
      </c>
      <c r="J24">
        <f t="shared" si="3"/>
        <v>10</v>
      </c>
      <c r="K24" s="29">
        <f t="shared" si="2"/>
        <v>10</v>
      </c>
    </row>
    <row r="25" spans="1:11">
      <c r="A25" s="28" t="s">
        <v>148</v>
      </c>
      <c r="B25" s="28" t="s">
        <v>8</v>
      </c>
      <c r="C25" s="30">
        <v>1.1718</v>
      </c>
      <c r="D25">
        <v>10000</v>
      </c>
      <c r="E25">
        <v>4</v>
      </c>
      <c r="F25">
        <v>1E-4</v>
      </c>
      <c r="G25">
        <v>10</v>
      </c>
      <c r="H25">
        <f t="shared" si="0"/>
        <v>1E-3</v>
      </c>
      <c r="I25" s="28">
        <v>1</v>
      </c>
      <c r="J25">
        <f t="shared" si="3"/>
        <v>10</v>
      </c>
      <c r="K25" s="29">
        <f t="shared" si="2"/>
        <v>10</v>
      </c>
    </row>
    <row r="26" spans="1:11">
      <c r="A26" s="28" t="s">
        <v>149</v>
      </c>
      <c r="B26" s="28" t="s">
        <v>9</v>
      </c>
      <c r="C26" s="30">
        <v>1.1326700000000001</v>
      </c>
      <c r="D26">
        <v>100000</v>
      </c>
      <c r="E26">
        <v>5</v>
      </c>
      <c r="F26">
        <v>1.0000000000000001E-5</v>
      </c>
      <c r="G26">
        <v>10</v>
      </c>
      <c r="H26">
        <f t="shared" si="0"/>
        <v>1E-4</v>
      </c>
      <c r="I26" s="28">
        <v>1</v>
      </c>
      <c r="J26">
        <f t="shared" si="3"/>
        <v>10</v>
      </c>
      <c r="K26" s="29">
        <f t="shared" si="2"/>
        <v>10</v>
      </c>
    </row>
    <row r="27" spans="1:11">
      <c r="A27" s="28" t="s">
        <v>149</v>
      </c>
      <c r="B27" s="28" t="s">
        <v>10</v>
      </c>
      <c r="C27" s="30">
        <v>1.3202100000000001</v>
      </c>
      <c r="D27">
        <v>100000</v>
      </c>
      <c r="E27">
        <v>5</v>
      </c>
      <c r="F27">
        <v>1.0000000000000001E-5</v>
      </c>
      <c r="G27">
        <v>10</v>
      </c>
      <c r="H27">
        <f t="shared" si="0"/>
        <v>1E-4</v>
      </c>
      <c r="I27" s="28">
        <v>1</v>
      </c>
      <c r="J27">
        <f t="shared" si="3"/>
        <v>10</v>
      </c>
      <c r="K27" s="29">
        <f t="shared" si="2"/>
        <v>10</v>
      </c>
    </row>
    <row r="28" spans="1:11">
      <c r="A28" s="28" t="s">
        <v>149</v>
      </c>
      <c r="B28" s="28" t="s">
        <v>11</v>
      </c>
      <c r="C28" s="30">
        <v>1.2695000000000001</v>
      </c>
      <c r="D28">
        <v>100000</v>
      </c>
      <c r="E28">
        <v>5</v>
      </c>
      <c r="F28">
        <v>1.0000000000000001E-5</v>
      </c>
      <c r="G28">
        <v>10</v>
      </c>
      <c r="H28">
        <f t="shared" ref="H28:H52" si="4">F28*G28</f>
        <v>1E-4</v>
      </c>
      <c r="I28" s="28">
        <v>1</v>
      </c>
      <c r="J28">
        <f t="shared" si="3"/>
        <v>10</v>
      </c>
      <c r="K28" s="29">
        <f>D28*F28*G28/C28</f>
        <v>7.8771169751870813</v>
      </c>
    </row>
    <row r="29" spans="1:11">
      <c r="A29" s="28" t="s">
        <v>149</v>
      </c>
      <c r="B29" s="28" t="s">
        <v>12</v>
      </c>
      <c r="C29" s="30">
        <v>113.51</v>
      </c>
      <c r="D29">
        <v>100000</v>
      </c>
      <c r="E29">
        <v>3</v>
      </c>
      <c r="F29">
        <v>1E-3</v>
      </c>
      <c r="G29">
        <v>10</v>
      </c>
      <c r="H29">
        <f t="shared" si="4"/>
        <v>0.01</v>
      </c>
      <c r="I29" s="28">
        <v>1</v>
      </c>
      <c r="J29">
        <f t="shared" si="3"/>
        <v>1000</v>
      </c>
      <c r="K29" s="29">
        <f>D29*F29*G29/C29</f>
        <v>8.8097964937009952</v>
      </c>
    </row>
    <row r="30" spans="1:11">
      <c r="A30" s="28" t="s">
        <v>149</v>
      </c>
      <c r="B30" s="28" t="s">
        <v>13</v>
      </c>
      <c r="C30" s="30">
        <v>0.71250000000000002</v>
      </c>
      <c r="D30">
        <v>100000</v>
      </c>
      <c r="E30">
        <v>5</v>
      </c>
      <c r="F30">
        <v>1.0000000000000001E-5</v>
      </c>
      <c r="G30">
        <v>10</v>
      </c>
      <c r="H30">
        <f t="shared" si="4"/>
        <v>1E-4</v>
      </c>
      <c r="I30" s="28">
        <v>1</v>
      </c>
      <c r="J30">
        <f t="shared" si="3"/>
        <v>10</v>
      </c>
      <c r="K30" s="29">
        <f t="shared" si="2"/>
        <v>10</v>
      </c>
    </row>
    <row r="31" spans="1:11">
      <c r="A31" s="28" t="s">
        <v>149</v>
      </c>
      <c r="B31" s="28" t="s">
        <v>14</v>
      </c>
      <c r="C31" s="30">
        <v>0.68154999999999999</v>
      </c>
      <c r="D31">
        <v>100000</v>
      </c>
      <c r="E31">
        <v>5</v>
      </c>
      <c r="F31">
        <v>1.0000000000000001E-5</v>
      </c>
      <c r="G31">
        <v>10</v>
      </c>
      <c r="H31">
        <f t="shared" si="4"/>
        <v>1E-4</v>
      </c>
      <c r="I31" s="28">
        <v>1</v>
      </c>
      <c r="J31">
        <f t="shared" si="3"/>
        <v>10</v>
      </c>
      <c r="K31" s="29">
        <f t="shared" si="2"/>
        <v>10</v>
      </c>
    </row>
    <row r="32" spans="1:11">
      <c r="A32" s="28" t="s">
        <v>149</v>
      </c>
      <c r="B32" s="28" t="s">
        <v>15</v>
      </c>
      <c r="C32" s="30">
        <v>149.99299999999999</v>
      </c>
      <c r="D32">
        <v>100000</v>
      </c>
      <c r="E32">
        <v>3</v>
      </c>
      <c r="F32">
        <v>1E-3</v>
      </c>
      <c r="G32">
        <v>10</v>
      </c>
      <c r="H32">
        <f t="shared" si="4"/>
        <v>0.01</v>
      </c>
      <c r="I32" s="28">
        <v>1</v>
      </c>
      <c r="J32">
        <f t="shared" si="3"/>
        <v>1000</v>
      </c>
      <c r="K32" s="29">
        <f>D32*F32*G32/C29</f>
        <v>8.8097964937009952</v>
      </c>
    </row>
    <row r="33" spans="1:11">
      <c r="A33" s="28" t="s">
        <v>149</v>
      </c>
      <c r="B33" s="28" t="s">
        <v>16</v>
      </c>
      <c r="C33" s="30">
        <v>128.69999999999999</v>
      </c>
      <c r="D33">
        <v>100000</v>
      </c>
      <c r="E33">
        <v>3</v>
      </c>
      <c r="F33">
        <v>1E-3</v>
      </c>
      <c r="G33">
        <v>10</v>
      </c>
      <c r="H33">
        <f t="shared" si="4"/>
        <v>0.01</v>
      </c>
      <c r="I33" s="28">
        <v>1</v>
      </c>
      <c r="J33">
        <f t="shared" si="3"/>
        <v>1000</v>
      </c>
      <c r="K33" s="29">
        <f>D33*F33*G33/C29</f>
        <v>8.8097964937009952</v>
      </c>
    </row>
    <row r="34" spans="1:11">
      <c r="A34" s="28" t="s">
        <v>149</v>
      </c>
      <c r="B34" s="28" t="s">
        <v>17</v>
      </c>
      <c r="C34" s="30">
        <v>0.92071000000000003</v>
      </c>
      <c r="D34">
        <v>100000</v>
      </c>
      <c r="E34">
        <v>5</v>
      </c>
      <c r="F34">
        <v>1.0000000000000001E-5</v>
      </c>
      <c r="G34">
        <v>10</v>
      </c>
      <c r="H34">
        <f t="shared" si="4"/>
        <v>1E-4</v>
      </c>
      <c r="I34" s="28">
        <v>1</v>
      </c>
      <c r="J34">
        <f t="shared" si="3"/>
        <v>10</v>
      </c>
      <c r="K34" s="29">
        <f>D34*F34*G34/C34</f>
        <v>10.861183217299692</v>
      </c>
    </row>
    <row r="35" spans="1:11">
      <c r="A35" s="28" t="s">
        <v>149</v>
      </c>
      <c r="B35" s="28" t="s">
        <v>18</v>
      </c>
      <c r="C35" s="30">
        <v>81.376000000000005</v>
      </c>
      <c r="D35">
        <v>100000</v>
      </c>
      <c r="E35">
        <v>3</v>
      </c>
      <c r="F35">
        <v>1E-3</v>
      </c>
      <c r="G35">
        <v>10</v>
      </c>
      <c r="H35">
        <f t="shared" si="4"/>
        <v>0.01</v>
      </c>
      <c r="I35" s="28">
        <v>1</v>
      </c>
      <c r="J35">
        <f t="shared" si="3"/>
        <v>1000</v>
      </c>
      <c r="K35" s="29">
        <f>D35*F35*G35/C29</f>
        <v>8.8097964937009952</v>
      </c>
    </row>
    <row r="36" spans="1:11">
      <c r="A36" s="28" t="s">
        <v>149</v>
      </c>
      <c r="B36" s="28" t="s">
        <v>19</v>
      </c>
      <c r="C36" s="30">
        <v>1.04305</v>
      </c>
      <c r="D36">
        <v>100000</v>
      </c>
      <c r="E36">
        <v>5</v>
      </c>
      <c r="F36">
        <v>1.0000000000000001E-5</v>
      </c>
      <c r="G36">
        <v>10</v>
      </c>
      <c r="H36">
        <f t="shared" si="4"/>
        <v>1E-4</v>
      </c>
      <c r="I36" s="28">
        <v>1</v>
      </c>
      <c r="J36">
        <f t="shared" si="3"/>
        <v>10</v>
      </c>
      <c r="K36" s="29">
        <f>D36*F36*G36/C34</f>
        <v>10.861183217299692</v>
      </c>
    </row>
    <row r="37" spans="1:11">
      <c r="A37" s="28" t="s">
        <v>149</v>
      </c>
      <c r="B37" s="28" t="s">
        <v>20</v>
      </c>
      <c r="C37" s="30">
        <v>1.57796</v>
      </c>
      <c r="D37">
        <v>100000</v>
      </c>
      <c r="E37">
        <v>5</v>
      </c>
      <c r="F37">
        <v>1.0000000000000001E-5</v>
      </c>
      <c r="G37">
        <v>10</v>
      </c>
      <c r="H37">
        <f t="shared" si="4"/>
        <v>1E-4</v>
      </c>
      <c r="I37" s="28">
        <v>1</v>
      </c>
      <c r="J37">
        <f t="shared" si="3"/>
        <v>10</v>
      </c>
      <c r="K37" s="29">
        <f>D37*F37*G37*C30</f>
        <v>7.125</v>
      </c>
    </row>
    <row r="38" spans="1:11">
      <c r="A38" s="28" t="s">
        <v>149</v>
      </c>
      <c r="B38" s="28" t="s">
        <v>21</v>
      </c>
      <c r="C38" s="30">
        <v>77.426000000000002</v>
      </c>
      <c r="D38">
        <v>100000</v>
      </c>
      <c r="E38">
        <v>3</v>
      </c>
      <c r="F38">
        <v>1E-3</v>
      </c>
      <c r="G38">
        <v>10</v>
      </c>
      <c r="H38">
        <f t="shared" si="4"/>
        <v>0.01</v>
      </c>
      <c r="I38" s="28">
        <v>1</v>
      </c>
      <c r="J38">
        <f t="shared" si="3"/>
        <v>1000</v>
      </c>
      <c r="K38" s="29">
        <f>D38*F38*G38/C29</f>
        <v>8.8097964937009952</v>
      </c>
    </row>
    <row r="39" spans="1:11">
      <c r="A39" s="28" t="s">
        <v>149</v>
      </c>
      <c r="B39" s="28" t="s">
        <v>22</v>
      </c>
      <c r="C39" s="30">
        <v>0.85787000000000002</v>
      </c>
      <c r="D39">
        <v>100000</v>
      </c>
      <c r="E39">
        <v>5</v>
      </c>
      <c r="F39">
        <v>1.0000000000000001E-5</v>
      </c>
      <c r="G39">
        <v>10</v>
      </c>
      <c r="H39">
        <f t="shared" si="4"/>
        <v>1E-4</v>
      </c>
      <c r="I39" s="28">
        <v>1</v>
      </c>
      <c r="J39">
        <f t="shared" si="3"/>
        <v>10</v>
      </c>
      <c r="K39" s="29">
        <f>D39*F39*G39*C27</f>
        <v>13.202100000000002</v>
      </c>
    </row>
    <row r="40" spans="1:11">
      <c r="A40" s="28" t="s">
        <v>149</v>
      </c>
      <c r="B40" s="28" t="s">
        <v>23</v>
      </c>
      <c r="C40" s="30">
        <v>1.83928</v>
      </c>
      <c r="D40">
        <v>100000</v>
      </c>
      <c r="E40">
        <v>5</v>
      </c>
      <c r="F40">
        <v>1.0000000000000001E-5</v>
      </c>
      <c r="G40">
        <v>10</v>
      </c>
      <c r="H40">
        <f t="shared" si="4"/>
        <v>1E-4</v>
      </c>
      <c r="I40" s="28">
        <v>1</v>
      </c>
      <c r="J40">
        <f t="shared" si="3"/>
        <v>10</v>
      </c>
      <c r="K40" s="29">
        <f>D40*F40*G40*C30</f>
        <v>7.125</v>
      </c>
    </row>
    <row r="41" spans="1:11">
      <c r="A41" s="28" t="s">
        <v>149</v>
      </c>
      <c r="B41" s="28" t="s">
        <v>24</v>
      </c>
      <c r="C41" s="30">
        <v>89.692999999999998</v>
      </c>
      <c r="D41">
        <v>100000</v>
      </c>
      <c r="E41">
        <v>3</v>
      </c>
      <c r="F41">
        <v>1E-3</v>
      </c>
      <c r="G41">
        <v>10</v>
      </c>
      <c r="H41">
        <f t="shared" si="4"/>
        <v>0.01</v>
      </c>
      <c r="I41" s="28">
        <v>1</v>
      </c>
      <c r="J41">
        <f t="shared" si="3"/>
        <v>1000</v>
      </c>
      <c r="K41" s="29">
        <f>D41*F41*G41/C29</f>
        <v>8.8097964937009952</v>
      </c>
    </row>
    <row r="42" spans="1:11">
      <c r="A42" s="28" t="s">
        <v>149</v>
      </c>
      <c r="B42" s="28" t="s">
        <v>25</v>
      </c>
      <c r="C42" s="30">
        <v>1.21567</v>
      </c>
      <c r="D42">
        <v>100000</v>
      </c>
      <c r="E42">
        <v>5</v>
      </c>
      <c r="F42">
        <v>1.0000000000000001E-5</v>
      </c>
      <c r="G42">
        <v>10</v>
      </c>
      <c r="H42">
        <f t="shared" si="4"/>
        <v>1E-4</v>
      </c>
      <c r="I42" s="28">
        <v>1</v>
      </c>
      <c r="J42">
        <f t="shared" si="3"/>
        <v>10</v>
      </c>
      <c r="K42" s="29">
        <f>D42*F42*G42/C34</f>
        <v>10.861183217299692</v>
      </c>
    </row>
    <row r="43" spans="1:11">
      <c r="A43" s="28" t="s">
        <v>149</v>
      </c>
      <c r="B43" s="28" t="s">
        <v>26</v>
      </c>
      <c r="C43" s="30">
        <v>1.0528200000000001</v>
      </c>
      <c r="D43">
        <v>100000</v>
      </c>
      <c r="E43">
        <v>5</v>
      </c>
      <c r="F43">
        <v>1.0000000000000001E-5</v>
      </c>
      <c r="G43">
        <v>10</v>
      </c>
      <c r="H43">
        <f t="shared" si="4"/>
        <v>1E-4</v>
      </c>
      <c r="I43" s="28">
        <v>1</v>
      </c>
      <c r="J43">
        <f t="shared" si="3"/>
        <v>10</v>
      </c>
      <c r="K43" s="29">
        <f>D43*F43*G43*C31</f>
        <v>6.8155000000000001</v>
      </c>
    </row>
    <row r="44" spans="1:11">
      <c r="A44" s="28" t="s">
        <v>149</v>
      </c>
      <c r="B44" s="28" t="s">
        <v>27</v>
      </c>
      <c r="C44" s="30">
        <v>1.67171</v>
      </c>
      <c r="D44">
        <v>100000</v>
      </c>
      <c r="E44">
        <v>5</v>
      </c>
      <c r="F44">
        <v>1.0000000000000001E-5</v>
      </c>
      <c r="G44">
        <v>10</v>
      </c>
      <c r="H44">
        <f t="shared" si="4"/>
        <v>1E-4</v>
      </c>
      <c r="I44" s="28">
        <v>1</v>
      </c>
      <c r="J44">
        <f t="shared" si="3"/>
        <v>10</v>
      </c>
      <c r="K44" s="29">
        <f>D44*F44*G44/C28</f>
        <v>7.8771169751870813</v>
      </c>
    </row>
    <row r="45" spans="1:11">
      <c r="A45" s="28" t="s">
        <v>149</v>
      </c>
      <c r="B45" s="28" t="s">
        <v>28</v>
      </c>
      <c r="C45" s="30">
        <v>1.9367799999999999</v>
      </c>
      <c r="D45">
        <v>100000</v>
      </c>
      <c r="E45">
        <v>5</v>
      </c>
      <c r="F45">
        <v>1.0000000000000001E-5</v>
      </c>
      <c r="G45">
        <v>10</v>
      </c>
      <c r="H45">
        <f t="shared" si="4"/>
        <v>1E-4</v>
      </c>
      <c r="I45" s="28">
        <v>1</v>
      </c>
      <c r="J45">
        <f t="shared" si="3"/>
        <v>10</v>
      </c>
      <c r="K45" s="29">
        <f>D45*F45*G45*C31</f>
        <v>6.8155000000000001</v>
      </c>
    </row>
    <row r="46" spans="1:11">
      <c r="A46" s="28" t="s">
        <v>149</v>
      </c>
      <c r="B46" s="28" t="s">
        <v>29</v>
      </c>
      <c r="C46" s="30">
        <v>1.66157</v>
      </c>
      <c r="D46">
        <v>100000</v>
      </c>
      <c r="E46">
        <v>5</v>
      </c>
      <c r="F46">
        <v>1.0000000000000001E-5</v>
      </c>
      <c r="G46">
        <v>10</v>
      </c>
      <c r="H46">
        <f t="shared" si="4"/>
        <v>1E-4</v>
      </c>
      <c r="I46" s="28">
        <v>1</v>
      </c>
      <c r="J46">
        <f t="shared" si="3"/>
        <v>10</v>
      </c>
      <c r="K46" s="29">
        <f>D46*F46*G46*C31</f>
        <v>6.8155000000000001</v>
      </c>
    </row>
    <row r="47" spans="1:11">
      <c r="A47" s="28" t="s">
        <v>149</v>
      </c>
      <c r="B47" s="28" t="s">
        <v>30</v>
      </c>
      <c r="C47" s="30">
        <v>1.4343399999999999</v>
      </c>
      <c r="D47">
        <v>100000</v>
      </c>
      <c r="E47">
        <v>5</v>
      </c>
      <c r="F47">
        <v>1.0000000000000001E-5</v>
      </c>
      <c r="G47">
        <v>10</v>
      </c>
      <c r="H47">
        <f t="shared" si="4"/>
        <v>1E-4</v>
      </c>
      <c r="I47" s="28">
        <v>1</v>
      </c>
      <c r="J47">
        <f t="shared" si="3"/>
        <v>10</v>
      </c>
      <c r="K47" s="29">
        <f>D47*F47*G47/C28</f>
        <v>7.8771169751870813</v>
      </c>
    </row>
    <row r="48" spans="1:11">
      <c r="A48" s="28" t="s">
        <v>149</v>
      </c>
      <c r="B48" s="28" t="s">
        <v>31</v>
      </c>
      <c r="C48" s="30">
        <v>0.90883000000000003</v>
      </c>
      <c r="D48">
        <v>100000</v>
      </c>
      <c r="E48">
        <v>5</v>
      </c>
      <c r="F48">
        <v>1.0000000000000001E-5</v>
      </c>
      <c r="G48">
        <v>10</v>
      </c>
      <c r="H48">
        <f t="shared" si="4"/>
        <v>1E-4</v>
      </c>
      <c r="I48" s="28">
        <v>1</v>
      </c>
      <c r="J48">
        <f t="shared" si="3"/>
        <v>10</v>
      </c>
      <c r="K48" s="29">
        <f>D48*F48*G48/C28</f>
        <v>7.8771169751870813</v>
      </c>
    </row>
    <row r="49" spans="1:11">
      <c r="A49" s="28" t="s">
        <v>149</v>
      </c>
      <c r="B49" s="28" t="s">
        <v>32</v>
      </c>
      <c r="C49" s="30">
        <v>0.66081999999999996</v>
      </c>
      <c r="D49">
        <v>100000</v>
      </c>
      <c r="E49">
        <v>5</v>
      </c>
      <c r="F49">
        <v>1.0000000000000001E-5</v>
      </c>
      <c r="G49">
        <v>10</v>
      </c>
      <c r="H49">
        <f t="shared" si="4"/>
        <v>1E-4</v>
      </c>
      <c r="I49" s="28">
        <v>1</v>
      </c>
      <c r="J49">
        <f t="shared" si="3"/>
        <v>10</v>
      </c>
      <c r="K49" s="29">
        <f>D49*F49*G49/C34</f>
        <v>10.861183217299692</v>
      </c>
    </row>
    <row r="50" spans="1:11">
      <c r="A50" s="28" t="s">
        <v>149</v>
      </c>
      <c r="B50" s="28" t="s">
        <v>33</v>
      </c>
      <c r="C50" s="30">
        <v>0.72704999999999997</v>
      </c>
      <c r="D50">
        <v>100000</v>
      </c>
      <c r="E50">
        <v>5</v>
      </c>
      <c r="F50">
        <v>1.0000000000000001E-5</v>
      </c>
      <c r="G50">
        <v>10</v>
      </c>
      <c r="H50">
        <f t="shared" si="4"/>
        <v>1E-4</v>
      </c>
      <c r="I50" s="28">
        <v>1</v>
      </c>
      <c r="J50">
        <f t="shared" si="3"/>
        <v>10</v>
      </c>
      <c r="K50" s="29">
        <f>D50*F50*G50/C34</f>
        <v>10.861183217299692</v>
      </c>
    </row>
    <row r="51" spans="1:11">
      <c r="A51" s="28" t="s">
        <v>149</v>
      </c>
      <c r="B51" s="28" t="s">
        <v>34</v>
      </c>
      <c r="C51" s="30">
        <v>0.86309999999999998</v>
      </c>
      <c r="D51">
        <v>100000</v>
      </c>
      <c r="E51">
        <v>5</v>
      </c>
      <c r="F51">
        <v>1.0000000000000001E-5</v>
      </c>
      <c r="G51">
        <v>10</v>
      </c>
      <c r="H51">
        <f t="shared" si="4"/>
        <v>1E-4</v>
      </c>
      <c r="I51" s="28">
        <v>1</v>
      </c>
      <c r="J51">
        <f t="shared" si="3"/>
        <v>10</v>
      </c>
      <c r="K51" s="29">
        <f>D51*F51*G51/C28</f>
        <v>7.8771169751870813</v>
      </c>
    </row>
    <row r="52" spans="1:11">
      <c r="A52" s="28" t="s">
        <v>149</v>
      </c>
      <c r="B52" s="28" t="s">
        <v>35</v>
      </c>
      <c r="C52" s="30">
        <v>0.62748999999999999</v>
      </c>
      <c r="D52">
        <v>100000</v>
      </c>
      <c r="E52">
        <v>5</v>
      </c>
      <c r="F52">
        <v>1.0000000000000001E-5</v>
      </c>
      <c r="G52">
        <v>10</v>
      </c>
      <c r="H52">
        <f t="shared" si="4"/>
        <v>1E-4</v>
      </c>
      <c r="I52" s="28">
        <v>1</v>
      </c>
      <c r="J52">
        <f t="shared" si="3"/>
        <v>10</v>
      </c>
      <c r="K52" s="29">
        <f>D52*F52*G52/C34</f>
        <v>10.861183217299692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8"/>
  <sheetViews>
    <sheetView zoomScaleNormal="100" workbookViewId="0">
      <selection activeCell="G1" sqref="G1"/>
    </sheetView>
  </sheetViews>
  <sheetFormatPr defaultRowHeight="15.6"/>
  <cols>
    <col min="1" max="1" width="14.26953125" bestFit="1" customWidth="1"/>
    <col min="2" max="2" width="11.90625" bestFit="1" customWidth="1"/>
    <col min="3" max="3" width="14.08984375" bestFit="1" customWidth="1"/>
    <col min="4" max="4" width="12.453125" bestFit="1" customWidth="1"/>
    <col min="5" max="5" width="12.90625" bestFit="1" customWidth="1"/>
    <col min="6" max="6" width="14.6328125" bestFit="1" customWidth="1"/>
    <col min="7" max="7" width="12.36328125" bestFit="1" customWidth="1"/>
  </cols>
  <sheetData>
    <row r="1" spans="1:7" ht="16.2" thickBot="1">
      <c r="A1" s="32" t="s">
        <v>185</v>
      </c>
      <c r="B1" s="32" t="s">
        <v>186</v>
      </c>
      <c r="C1" s="32" t="s">
        <v>151</v>
      </c>
      <c r="D1" s="2" t="s">
        <v>156</v>
      </c>
      <c r="E1" s="2" t="s">
        <v>157</v>
      </c>
      <c r="F1" s="2" t="s">
        <v>158</v>
      </c>
      <c r="G1" s="2" t="s">
        <v>187</v>
      </c>
    </row>
    <row r="2" spans="1:7">
      <c r="A2" s="32" t="s">
        <v>184</v>
      </c>
      <c r="B2" s="3" t="s">
        <v>36</v>
      </c>
      <c r="C2" s="4" t="s">
        <v>152</v>
      </c>
      <c r="D2" s="4">
        <v>0</v>
      </c>
      <c r="E2" s="4">
        <v>5</v>
      </c>
      <c r="F2" s="4">
        <v>1</v>
      </c>
      <c r="G2" s="4">
        <v>500</v>
      </c>
    </row>
    <row r="3" spans="1:7">
      <c r="A3" t="s">
        <v>132</v>
      </c>
      <c r="B3" s="5" t="s">
        <v>36</v>
      </c>
      <c r="C3" s="6" t="s">
        <v>153</v>
      </c>
      <c r="D3" s="6">
        <v>5</v>
      </c>
      <c r="E3" s="6">
        <v>60</v>
      </c>
      <c r="F3" s="6">
        <v>2</v>
      </c>
      <c r="G3" s="6">
        <v>1000</v>
      </c>
    </row>
    <row r="4" spans="1:7">
      <c r="A4" t="s">
        <v>132</v>
      </c>
      <c r="B4" s="5" t="s">
        <v>36</v>
      </c>
      <c r="C4" s="6" t="s">
        <v>154</v>
      </c>
      <c r="D4" s="6">
        <v>60</v>
      </c>
      <c r="E4" s="6">
        <v>180</v>
      </c>
      <c r="F4" s="6">
        <v>5</v>
      </c>
      <c r="G4" s="6">
        <v>2500</v>
      </c>
    </row>
    <row r="5" spans="1:7" ht="16.2" thickBot="1">
      <c r="A5" t="s">
        <v>132</v>
      </c>
      <c r="B5" s="7" t="s">
        <v>37</v>
      </c>
      <c r="C5" s="8" t="s">
        <v>155</v>
      </c>
      <c r="D5" s="8">
        <v>180</v>
      </c>
      <c r="E5" s="8">
        <v>1000</v>
      </c>
      <c r="F5" s="8">
        <v>8</v>
      </c>
      <c r="G5" s="8">
        <v>4000</v>
      </c>
    </row>
    <row r="6" spans="1:7">
      <c r="A6" t="s">
        <v>132</v>
      </c>
      <c r="B6" s="3" t="s">
        <v>124</v>
      </c>
      <c r="C6" s="4" t="s">
        <v>152</v>
      </c>
      <c r="D6" s="4">
        <v>0</v>
      </c>
      <c r="E6" s="4">
        <v>3</v>
      </c>
      <c r="F6" s="4">
        <v>1</v>
      </c>
      <c r="G6" s="4">
        <v>500</v>
      </c>
    </row>
    <row r="7" spans="1:7">
      <c r="A7" t="s">
        <v>132</v>
      </c>
      <c r="B7" s="5" t="s">
        <v>38</v>
      </c>
      <c r="C7" s="6" t="s">
        <v>153</v>
      </c>
      <c r="D7" s="6">
        <v>3</v>
      </c>
      <c r="E7" s="6">
        <v>15</v>
      </c>
      <c r="F7" s="6">
        <v>2</v>
      </c>
      <c r="G7" s="6">
        <v>1000</v>
      </c>
    </row>
    <row r="8" spans="1:7">
      <c r="A8" t="s">
        <v>132</v>
      </c>
      <c r="B8" s="5" t="s">
        <v>38</v>
      </c>
      <c r="C8" s="6" t="s">
        <v>154</v>
      </c>
      <c r="D8" s="6">
        <v>15</v>
      </c>
      <c r="E8" s="6">
        <v>30</v>
      </c>
      <c r="F8" s="6">
        <v>4</v>
      </c>
      <c r="G8" s="6">
        <v>2000</v>
      </c>
    </row>
    <row r="9" spans="1:7" ht="16.2" thickBot="1">
      <c r="A9" t="s">
        <v>132</v>
      </c>
      <c r="B9" s="7" t="s">
        <v>38</v>
      </c>
      <c r="C9" s="8" t="s">
        <v>155</v>
      </c>
      <c r="D9" s="8">
        <v>30</v>
      </c>
      <c r="E9" s="8">
        <v>500</v>
      </c>
      <c r="F9" s="8">
        <v>7</v>
      </c>
      <c r="G9" s="8">
        <v>3500</v>
      </c>
    </row>
    <row r="10" spans="1:7">
      <c r="A10" t="s">
        <v>132</v>
      </c>
      <c r="B10" s="11" t="s">
        <v>39</v>
      </c>
      <c r="C10" s="12" t="s">
        <v>152</v>
      </c>
      <c r="D10" s="12">
        <v>0</v>
      </c>
      <c r="E10" s="12">
        <v>5</v>
      </c>
      <c r="F10" s="12">
        <v>1</v>
      </c>
      <c r="G10" s="12">
        <v>300</v>
      </c>
    </row>
    <row r="11" spans="1:7">
      <c r="A11" t="s">
        <v>132</v>
      </c>
      <c r="B11" s="5" t="s">
        <v>39</v>
      </c>
      <c r="C11" s="6" t="s">
        <v>153</v>
      </c>
      <c r="D11" s="6">
        <v>5</v>
      </c>
      <c r="E11" s="6">
        <v>20</v>
      </c>
      <c r="F11" s="6">
        <v>2.5</v>
      </c>
      <c r="G11" s="6">
        <v>750</v>
      </c>
    </row>
    <row r="12" spans="1:7">
      <c r="A12" t="s">
        <v>132</v>
      </c>
      <c r="B12" s="5" t="s">
        <v>39</v>
      </c>
      <c r="C12" s="6" t="s">
        <v>154</v>
      </c>
      <c r="D12" s="10">
        <v>20</v>
      </c>
      <c r="E12" s="10">
        <v>50</v>
      </c>
      <c r="F12" s="10">
        <v>5</v>
      </c>
      <c r="G12" s="10">
        <v>1500</v>
      </c>
    </row>
    <row r="13" spans="1:7" ht="16.2" thickBot="1">
      <c r="A13" t="s">
        <v>132</v>
      </c>
      <c r="B13" s="7" t="s">
        <v>39</v>
      </c>
      <c r="C13" s="8" t="s">
        <v>155</v>
      </c>
      <c r="D13" s="8">
        <v>50</v>
      </c>
      <c r="E13" s="8">
        <v>100</v>
      </c>
      <c r="F13" s="8">
        <v>10</v>
      </c>
      <c r="G13" s="8">
        <v>3000</v>
      </c>
    </row>
    <row r="14" spans="1:7">
      <c r="A14" t="s">
        <v>132</v>
      </c>
      <c r="B14" s="3" t="s">
        <v>40</v>
      </c>
      <c r="C14" s="4" t="s">
        <v>152</v>
      </c>
      <c r="D14" s="4">
        <v>0</v>
      </c>
      <c r="E14" s="4">
        <v>5</v>
      </c>
      <c r="F14" s="4">
        <v>1</v>
      </c>
      <c r="G14" s="4">
        <v>300</v>
      </c>
    </row>
    <row r="15" spans="1:7">
      <c r="A15" t="s">
        <v>132</v>
      </c>
      <c r="B15" s="5" t="s">
        <v>40</v>
      </c>
      <c r="C15" s="6" t="s">
        <v>153</v>
      </c>
      <c r="D15" s="6">
        <v>5</v>
      </c>
      <c r="E15" s="6">
        <v>20</v>
      </c>
      <c r="F15" s="6">
        <v>2.5</v>
      </c>
      <c r="G15" s="6">
        <v>750</v>
      </c>
    </row>
    <row r="16" spans="1:7">
      <c r="A16" t="s">
        <v>132</v>
      </c>
      <c r="B16" s="5" t="s">
        <v>40</v>
      </c>
      <c r="C16" s="6" t="s">
        <v>154</v>
      </c>
      <c r="D16" s="10">
        <v>20</v>
      </c>
      <c r="E16" s="10">
        <v>50</v>
      </c>
      <c r="F16" s="10">
        <v>5</v>
      </c>
      <c r="G16" s="10">
        <v>1500</v>
      </c>
    </row>
    <row r="17" spans="1:7" ht="16.2" thickBot="1">
      <c r="A17" t="s">
        <v>132</v>
      </c>
      <c r="B17" s="9" t="s">
        <v>40</v>
      </c>
      <c r="C17" s="10" t="s">
        <v>155</v>
      </c>
      <c r="D17" s="10">
        <v>50</v>
      </c>
      <c r="E17" s="10">
        <v>100</v>
      </c>
      <c r="F17" s="10">
        <v>10</v>
      </c>
      <c r="G17" s="10">
        <v>3000</v>
      </c>
    </row>
    <row r="18" spans="1:7">
      <c r="A18" t="s">
        <v>132</v>
      </c>
      <c r="B18" s="3" t="s">
        <v>41</v>
      </c>
      <c r="C18" s="4" t="s">
        <v>152</v>
      </c>
      <c r="D18" s="4">
        <v>0</v>
      </c>
      <c r="E18" s="4">
        <v>5</v>
      </c>
      <c r="F18" s="4">
        <v>1</v>
      </c>
      <c r="G18" s="4">
        <v>300</v>
      </c>
    </row>
    <row r="19" spans="1:7">
      <c r="A19" t="s">
        <v>132</v>
      </c>
      <c r="B19" s="5" t="s">
        <v>41</v>
      </c>
      <c r="C19" s="6" t="s">
        <v>153</v>
      </c>
      <c r="D19" s="6">
        <v>5</v>
      </c>
      <c r="E19" s="6">
        <v>20</v>
      </c>
      <c r="F19" s="6">
        <v>2.5</v>
      </c>
      <c r="G19" s="6">
        <v>750</v>
      </c>
    </row>
    <row r="20" spans="1:7">
      <c r="A20" t="s">
        <v>132</v>
      </c>
      <c r="B20" s="5" t="s">
        <v>41</v>
      </c>
      <c r="C20" s="6" t="s">
        <v>154</v>
      </c>
      <c r="D20" s="6">
        <v>20</v>
      </c>
      <c r="E20" s="6">
        <v>50</v>
      </c>
      <c r="F20" s="6">
        <v>5</v>
      </c>
      <c r="G20" s="6">
        <v>1500</v>
      </c>
    </row>
    <row r="21" spans="1:7" ht="16.2" thickBot="1">
      <c r="A21" t="s">
        <v>132</v>
      </c>
      <c r="B21" s="7" t="s">
        <v>42</v>
      </c>
      <c r="C21" s="8" t="s">
        <v>155</v>
      </c>
      <c r="D21" s="8">
        <v>50</v>
      </c>
      <c r="E21" s="8">
        <v>100</v>
      </c>
      <c r="F21" s="8">
        <v>10</v>
      </c>
      <c r="G21" s="8">
        <v>3000</v>
      </c>
    </row>
    <row r="22" spans="1:7">
      <c r="A22" t="s">
        <v>149</v>
      </c>
      <c r="B22" s="1" t="s">
        <v>43</v>
      </c>
      <c r="C22" s="2" t="s">
        <v>152</v>
      </c>
      <c r="D22" s="2">
        <v>0</v>
      </c>
      <c r="E22" s="2">
        <v>30</v>
      </c>
      <c r="F22" s="2">
        <v>1</v>
      </c>
      <c r="G22" s="2">
        <v>400</v>
      </c>
    </row>
    <row r="23" spans="1:7">
      <c r="A23" t="s">
        <v>149</v>
      </c>
      <c r="B23" s="5" t="s">
        <v>43</v>
      </c>
      <c r="C23" s="6" t="s">
        <v>153</v>
      </c>
      <c r="D23" s="6">
        <v>30</v>
      </c>
      <c r="E23" s="6">
        <v>60</v>
      </c>
      <c r="F23" s="6">
        <v>1.5</v>
      </c>
      <c r="G23" s="6">
        <v>600</v>
      </c>
    </row>
    <row r="24" spans="1:7" ht="16.2" thickBot="1">
      <c r="A24" t="s">
        <v>149</v>
      </c>
      <c r="B24" s="7" t="s">
        <v>44</v>
      </c>
      <c r="C24" s="8" t="s">
        <v>154</v>
      </c>
      <c r="D24" s="8">
        <v>60</v>
      </c>
      <c r="E24" s="8">
        <v>100</v>
      </c>
      <c r="F24" s="8">
        <v>2</v>
      </c>
      <c r="G24" s="8">
        <v>800</v>
      </c>
    </row>
    <row r="25" spans="1:7">
      <c r="A25" t="s">
        <v>149</v>
      </c>
      <c r="B25" s="3" t="s">
        <v>45</v>
      </c>
      <c r="C25" s="4" t="s">
        <v>152</v>
      </c>
      <c r="D25" s="4">
        <v>0</v>
      </c>
      <c r="E25" s="4">
        <v>30</v>
      </c>
      <c r="F25" s="4">
        <v>1</v>
      </c>
      <c r="G25" s="4">
        <v>400</v>
      </c>
    </row>
    <row r="26" spans="1:7">
      <c r="A26" t="s">
        <v>149</v>
      </c>
      <c r="B26" s="5" t="s">
        <v>46</v>
      </c>
      <c r="C26" s="6" t="s">
        <v>153</v>
      </c>
      <c r="D26" s="6">
        <v>30</v>
      </c>
      <c r="E26" s="6">
        <v>60</v>
      </c>
      <c r="F26" s="6">
        <v>1.5</v>
      </c>
      <c r="G26" s="6">
        <v>600</v>
      </c>
    </row>
    <row r="27" spans="1:7" ht="16.2" thickBot="1">
      <c r="A27" t="s">
        <v>149</v>
      </c>
      <c r="B27" s="7" t="s">
        <v>27</v>
      </c>
      <c r="C27" s="8" t="s">
        <v>154</v>
      </c>
      <c r="D27" s="8">
        <v>60</v>
      </c>
      <c r="E27" s="8">
        <v>100</v>
      </c>
      <c r="F27" s="8">
        <v>2</v>
      </c>
      <c r="G27" s="8">
        <v>800</v>
      </c>
    </row>
    <row r="28" spans="1:7">
      <c r="A28" t="s">
        <v>149</v>
      </c>
      <c r="B28" s="3" t="s">
        <v>125</v>
      </c>
      <c r="C28" s="4" t="s">
        <v>152</v>
      </c>
      <c r="D28" s="4">
        <v>0</v>
      </c>
      <c r="E28" s="4">
        <v>30</v>
      </c>
      <c r="F28" s="4">
        <v>1</v>
      </c>
      <c r="G28" s="4">
        <v>400</v>
      </c>
    </row>
    <row r="29" spans="1:7">
      <c r="A29" t="s">
        <v>149</v>
      </c>
      <c r="B29" s="5" t="s">
        <v>47</v>
      </c>
      <c r="C29" s="6" t="s">
        <v>153</v>
      </c>
      <c r="D29" s="6">
        <v>30</v>
      </c>
      <c r="E29" s="6">
        <v>60</v>
      </c>
      <c r="F29" s="6">
        <v>1.5</v>
      </c>
      <c r="G29" s="6">
        <v>600</v>
      </c>
    </row>
    <row r="30" spans="1:7" ht="16.2" thickBot="1">
      <c r="A30" t="s">
        <v>149</v>
      </c>
      <c r="B30" s="7" t="s">
        <v>47</v>
      </c>
      <c r="C30" s="8" t="s">
        <v>154</v>
      </c>
      <c r="D30" s="8">
        <v>60</v>
      </c>
      <c r="E30" s="8">
        <v>100</v>
      </c>
      <c r="F30" s="8">
        <v>2</v>
      </c>
      <c r="G30" s="8">
        <v>800</v>
      </c>
    </row>
    <row r="31" spans="1:7">
      <c r="A31" t="s">
        <v>149</v>
      </c>
      <c r="B31" s="3" t="s">
        <v>48</v>
      </c>
      <c r="C31" s="4" t="s">
        <v>152</v>
      </c>
      <c r="D31" s="4">
        <v>0</v>
      </c>
      <c r="E31" s="4">
        <v>30</v>
      </c>
      <c r="F31" s="4">
        <v>1</v>
      </c>
      <c r="G31" s="4">
        <v>400</v>
      </c>
    </row>
    <row r="32" spans="1:7">
      <c r="A32" t="s">
        <v>149</v>
      </c>
      <c r="B32" s="5" t="s">
        <v>49</v>
      </c>
      <c r="C32" s="6" t="s">
        <v>153</v>
      </c>
      <c r="D32" s="6">
        <v>30</v>
      </c>
      <c r="E32" s="6">
        <v>60</v>
      </c>
      <c r="F32" s="6">
        <v>1.5</v>
      </c>
      <c r="G32" s="6">
        <v>600</v>
      </c>
    </row>
    <row r="33" spans="1:7" ht="16.2" thickBot="1">
      <c r="A33" t="s">
        <v>149</v>
      </c>
      <c r="B33" s="7" t="s">
        <v>49</v>
      </c>
      <c r="C33" s="8" t="s">
        <v>154</v>
      </c>
      <c r="D33" s="8">
        <v>60</v>
      </c>
      <c r="E33" s="8">
        <v>100</v>
      </c>
      <c r="F33" s="8">
        <v>2</v>
      </c>
      <c r="G33" s="8">
        <v>800</v>
      </c>
    </row>
    <row r="34" spans="1:7">
      <c r="A34" t="s">
        <v>149</v>
      </c>
      <c r="B34" s="3" t="s">
        <v>50</v>
      </c>
      <c r="C34" s="4" t="s">
        <v>152</v>
      </c>
      <c r="D34" s="4">
        <v>0</v>
      </c>
      <c r="E34" s="4">
        <v>30</v>
      </c>
      <c r="F34" s="4">
        <v>1</v>
      </c>
      <c r="G34" s="4">
        <v>800</v>
      </c>
    </row>
    <row r="35" spans="1:7">
      <c r="A35" t="s">
        <v>149</v>
      </c>
      <c r="B35" s="5" t="s">
        <v>50</v>
      </c>
      <c r="C35" s="6" t="s">
        <v>153</v>
      </c>
      <c r="D35" s="6">
        <v>30</v>
      </c>
      <c r="E35" s="6">
        <v>60</v>
      </c>
      <c r="F35" s="6">
        <v>1.5</v>
      </c>
      <c r="G35" s="6">
        <v>1200</v>
      </c>
    </row>
    <row r="36" spans="1:7" ht="16.2" thickBot="1">
      <c r="A36" t="s">
        <v>149</v>
      </c>
      <c r="B36" s="7" t="s">
        <v>50</v>
      </c>
      <c r="C36" s="8" t="s">
        <v>154</v>
      </c>
      <c r="D36" s="8">
        <v>60</v>
      </c>
      <c r="E36" s="8">
        <v>100</v>
      </c>
      <c r="F36" s="8">
        <v>2</v>
      </c>
      <c r="G36" s="8">
        <v>1600</v>
      </c>
    </row>
    <row r="37" spans="1:7">
      <c r="A37" t="s">
        <v>149</v>
      </c>
      <c r="B37" s="3" t="s">
        <v>51</v>
      </c>
      <c r="C37" s="4" t="s">
        <v>152</v>
      </c>
      <c r="D37" s="4">
        <v>0</v>
      </c>
      <c r="E37" s="4">
        <v>30</v>
      </c>
      <c r="F37" s="4">
        <v>1</v>
      </c>
      <c r="G37" s="4">
        <v>800</v>
      </c>
    </row>
    <row r="38" spans="1:7">
      <c r="A38" t="s">
        <v>149</v>
      </c>
      <c r="B38" s="5" t="s">
        <v>52</v>
      </c>
      <c r="C38" s="6" t="s">
        <v>153</v>
      </c>
      <c r="D38" s="6">
        <v>30</v>
      </c>
      <c r="E38" s="6">
        <v>60</v>
      </c>
      <c r="F38" s="6">
        <v>1.5</v>
      </c>
      <c r="G38" s="6">
        <v>1200</v>
      </c>
    </row>
    <row r="39" spans="1:7" ht="16.2" thickBot="1">
      <c r="A39" t="s">
        <v>149</v>
      </c>
      <c r="B39" s="7" t="s">
        <v>51</v>
      </c>
      <c r="C39" s="8" t="s">
        <v>154</v>
      </c>
      <c r="D39" s="8">
        <v>60</v>
      </c>
      <c r="E39" s="8">
        <v>100</v>
      </c>
      <c r="F39" s="8">
        <v>2</v>
      </c>
      <c r="G39" s="8">
        <v>1600</v>
      </c>
    </row>
    <row r="40" spans="1:7">
      <c r="A40" t="s">
        <v>149</v>
      </c>
      <c r="B40" s="3" t="s">
        <v>53</v>
      </c>
      <c r="C40" s="4" t="s">
        <v>152</v>
      </c>
      <c r="D40" s="4">
        <v>0</v>
      </c>
      <c r="E40" s="4">
        <v>30</v>
      </c>
      <c r="F40" s="4">
        <v>1</v>
      </c>
      <c r="G40" s="4">
        <v>800</v>
      </c>
    </row>
    <row r="41" spans="1:7">
      <c r="A41" t="s">
        <v>149</v>
      </c>
      <c r="B41" s="5" t="s">
        <v>54</v>
      </c>
      <c r="C41" s="6" t="s">
        <v>153</v>
      </c>
      <c r="D41" s="6">
        <v>30</v>
      </c>
      <c r="E41" s="6">
        <v>60</v>
      </c>
      <c r="F41" s="6">
        <v>1.5</v>
      </c>
      <c r="G41" s="6">
        <v>1200</v>
      </c>
    </row>
    <row r="42" spans="1:7" ht="16.2" thickBot="1">
      <c r="A42" t="s">
        <v>149</v>
      </c>
      <c r="B42" s="7" t="s">
        <v>53</v>
      </c>
      <c r="C42" s="8" t="s">
        <v>154</v>
      </c>
      <c r="D42" s="8">
        <v>60</v>
      </c>
      <c r="E42" s="8">
        <v>100</v>
      </c>
      <c r="F42" s="8">
        <v>2</v>
      </c>
      <c r="G42" s="8">
        <v>1600</v>
      </c>
    </row>
    <row r="43" spans="1:7">
      <c r="A43" t="s">
        <v>149</v>
      </c>
      <c r="B43" s="3" t="s">
        <v>55</v>
      </c>
      <c r="C43" s="4" t="s">
        <v>152</v>
      </c>
      <c r="D43" s="4">
        <v>0</v>
      </c>
      <c r="E43" s="4">
        <v>30</v>
      </c>
      <c r="F43" s="4">
        <v>1</v>
      </c>
      <c r="G43" s="4">
        <v>800</v>
      </c>
    </row>
    <row r="44" spans="1:7">
      <c r="A44" t="s">
        <v>149</v>
      </c>
      <c r="B44" s="5" t="s">
        <v>56</v>
      </c>
      <c r="C44" s="6" t="s">
        <v>153</v>
      </c>
      <c r="D44" s="6">
        <v>30</v>
      </c>
      <c r="E44" s="6">
        <v>60</v>
      </c>
      <c r="F44" s="6">
        <v>1.5</v>
      </c>
      <c r="G44" s="6">
        <v>1200</v>
      </c>
    </row>
    <row r="45" spans="1:7" ht="16.2" thickBot="1">
      <c r="A45" t="s">
        <v>149</v>
      </c>
      <c r="B45" s="7" t="s">
        <v>55</v>
      </c>
      <c r="C45" s="8" t="s">
        <v>154</v>
      </c>
      <c r="D45" s="8">
        <v>60</v>
      </c>
      <c r="E45" s="8">
        <v>100</v>
      </c>
      <c r="F45" s="8">
        <v>2</v>
      </c>
      <c r="G45" s="8">
        <v>1600</v>
      </c>
    </row>
    <row r="46" spans="1:7">
      <c r="A46" t="s">
        <v>149</v>
      </c>
      <c r="B46" s="3" t="s">
        <v>57</v>
      </c>
      <c r="C46" s="4" t="s">
        <v>152</v>
      </c>
      <c r="D46" s="4">
        <v>0</v>
      </c>
      <c r="E46" s="4">
        <v>30</v>
      </c>
      <c r="F46" s="4">
        <v>1</v>
      </c>
      <c r="G46" s="4">
        <v>800</v>
      </c>
    </row>
    <row r="47" spans="1:7">
      <c r="A47" t="s">
        <v>149</v>
      </c>
      <c r="B47" s="5" t="s">
        <v>57</v>
      </c>
      <c r="C47" s="6" t="s">
        <v>153</v>
      </c>
      <c r="D47" s="6">
        <v>30</v>
      </c>
      <c r="E47" s="6">
        <v>60</v>
      </c>
      <c r="F47" s="6">
        <v>1.5</v>
      </c>
      <c r="G47" s="6">
        <v>1200</v>
      </c>
    </row>
    <row r="48" spans="1:7" ht="16.2" thickBot="1">
      <c r="A48" t="s">
        <v>149</v>
      </c>
      <c r="B48" s="7" t="s">
        <v>57</v>
      </c>
      <c r="C48" s="8" t="s">
        <v>154</v>
      </c>
      <c r="D48" s="8">
        <v>60</v>
      </c>
      <c r="E48" s="8">
        <v>100</v>
      </c>
      <c r="F48" s="8">
        <v>2</v>
      </c>
      <c r="G48" s="8">
        <v>1600</v>
      </c>
    </row>
    <row r="49" spans="1:7">
      <c r="A49" t="s">
        <v>149</v>
      </c>
      <c r="B49" s="3" t="s">
        <v>58</v>
      </c>
      <c r="C49" s="4" t="s">
        <v>152</v>
      </c>
      <c r="D49" s="4">
        <v>0</v>
      </c>
      <c r="E49" s="4">
        <v>30</v>
      </c>
      <c r="F49" s="13">
        <v>1</v>
      </c>
      <c r="G49" s="4">
        <v>200</v>
      </c>
    </row>
    <row r="50" spans="1:7">
      <c r="A50" t="s">
        <v>149</v>
      </c>
      <c r="B50" s="5" t="s">
        <v>58</v>
      </c>
      <c r="C50" s="6" t="s">
        <v>153</v>
      </c>
      <c r="D50" s="6">
        <v>30</v>
      </c>
      <c r="E50" s="6">
        <v>60</v>
      </c>
      <c r="F50" s="14">
        <v>1.5</v>
      </c>
      <c r="G50" s="6">
        <v>300</v>
      </c>
    </row>
    <row r="51" spans="1:7" ht="16.2" thickBot="1">
      <c r="A51" t="s">
        <v>149</v>
      </c>
      <c r="B51" s="7" t="s">
        <v>58</v>
      </c>
      <c r="C51" s="8" t="s">
        <v>154</v>
      </c>
      <c r="D51" s="8">
        <v>60</v>
      </c>
      <c r="E51" s="8">
        <v>100</v>
      </c>
      <c r="F51" s="15">
        <v>2</v>
      </c>
      <c r="G51" s="8">
        <v>400</v>
      </c>
    </row>
    <row r="52" spans="1:7">
      <c r="A52" t="s">
        <v>149</v>
      </c>
      <c r="B52" s="3" t="s">
        <v>59</v>
      </c>
      <c r="C52" s="4" t="s">
        <v>152</v>
      </c>
      <c r="D52" s="4">
        <v>0</v>
      </c>
      <c r="E52" s="4">
        <v>30</v>
      </c>
      <c r="F52" s="13">
        <v>1</v>
      </c>
      <c r="G52" s="4">
        <v>200</v>
      </c>
    </row>
    <row r="53" spans="1:7">
      <c r="A53" t="s">
        <v>149</v>
      </c>
      <c r="B53" s="5" t="s">
        <v>60</v>
      </c>
      <c r="C53" s="6" t="s">
        <v>153</v>
      </c>
      <c r="D53" s="6">
        <v>30</v>
      </c>
      <c r="E53" s="6">
        <v>60</v>
      </c>
      <c r="F53" s="14">
        <v>1.5</v>
      </c>
      <c r="G53" s="6">
        <v>300</v>
      </c>
    </row>
    <row r="54" spans="1:7" ht="16.2" thickBot="1">
      <c r="A54" t="s">
        <v>149</v>
      </c>
      <c r="B54" s="7" t="s">
        <v>60</v>
      </c>
      <c r="C54" s="8" t="s">
        <v>154</v>
      </c>
      <c r="D54" s="8">
        <v>60</v>
      </c>
      <c r="E54" s="8">
        <v>100</v>
      </c>
      <c r="F54" s="15">
        <v>2</v>
      </c>
      <c r="G54" s="8">
        <v>400</v>
      </c>
    </row>
    <row r="55" spans="1:7">
      <c r="A55" t="s">
        <v>149</v>
      </c>
      <c r="B55" s="3" t="s">
        <v>61</v>
      </c>
      <c r="C55" s="4" t="s">
        <v>152</v>
      </c>
      <c r="D55" s="4">
        <v>0</v>
      </c>
      <c r="E55" s="4">
        <v>30</v>
      </c>
      <c r="F55" s="13">
        <v>1</v>
      </c>
      <c r="G55" s="4">
        <v>400</v>
      </c>
    </row>
    <row r="56" spans="1:7">
      <c r="A56" t="s">
        <v>149</v>
      </c>
      <c r="B56" s="5" t="s">
        <v>62</v>
      </c>
      <c r="C56" s="6" t="s">
        <v>153</v>
      </c>
      <c r="D56" s="6">
        <v>30</v>
      </c>
      <c r="E56" s="6">
        <v>60</v>
      </c>
      <c r="F56" s="14">
        <v>1.5</v>
      </c>
      <c r="G56" s="6">
        <v>600</v>
      </c>
    </row>
    <row r="57" spans="1:7" ht="16.2" thickBot="1">
      <c r="A57" t="s">
        <v>149</v>
      </c>
      <c r="B57" s="7" t="s">
        <v>61</v>
      </c>
      <c r="C57" s="8" t="s">
        <v>154</v>
      </c>
      <c r="D57" s="8">
        <v>60</v>
      </c>
      <c r="E57" s="8">
        <v>100</v>
      </c>
      <c r="F57" s="15">
        <v>2</v>
      </c>
      <c r="G57" s="8">
        <v>800</v>
      </c>
    </row>
    <row r="58" spans="1:7">
      <c r="A58" t="s">
        <v>149</v>
      </c>
      <c r="B58" s="3" t="s">
        <v>63</v>
      </c>
      <c r="C58" s="4" t="s">
        <v>152</v>
      </c>
      <c r="D58" s="4">
        <v>0</v>
      </c>
      <c r="E58" s="4">
        <v>30</v>
      </c>
      <c r="F58" s="13">
        <v>1</v>
      </c>
      <c r="G58" s="4">
        <v>200</v>
      </c>
    </row>
    <row r="59" spans="1:7">
      <c r="A59" t="s">
        <v>149</v>
      </c>
      <c r="B59" s="5" t="s">
        <v>64</v>
      </c>
      <c r="C59" s="6" t="s">
        <v>153</v>
      </c>
      <c r="D59" s="6">
        <v>30</v>
      </c>
      <c r="E59" s="6">
        <v>60</v>
      </c>
      <c r="F59" s="14">
        <v>1.5</v>
      </c>
      <c r="G59" s="6">
        <v>300</v>
      </c>
    </row>
    <row r="60" spans="1:7" ht="16.2" thickBot="1">
      <c r="A60" t="s">
        <v>149</v>
      </c>
      <c r="B60" s="7" t="s">
        <v>63</v>
      </c>
      <c r="C60" s="8" t="s">
        <v>154</v>
      </c>
      <c r="D60" s="8">
        <v>60</v>
      </c>
      <c r="E60" s="8">
        <v>100</v>
      </c>
      <c r="F60" s="15">
        <v>2</v>
      </c>
      <c r="G60" s="8">
        <v>400</v>
      </c>
    </row>
    <row r="61" spans="1:7">
      <c r="A61" t="s">
        <v>149</v>
      </c>
      <c r="B61" s="12" t="s">
        <v>65</v>
      </c>
      <c r="C61" s="12" t="s">
        <v>152</v>
      </c>
      <c r="D61" s="12">
        <v>0</v>
      </c>
      <c r="E61" s="12">
        <v>30</v>
      </c>
      <c r="F61" s="16">
        <v>1</v>
      </c>
      <c r="G61" s="12">
        <v>200</v>
      </c>
    </row>
    <row r="62" spans="1:7">
      <c r="A62" t="s">
        <v>149</v>
      </c>
      <c r="B62" s="6" t="s">
        <v>66</v>
      </c>
      <c r="C62" s="6" t="s">
        <v>153</v>
      </c>
      <c r="D62" s="6">
        <v>30</v>
      </c>
      <c r="E62" s="6">
        <v>60</v>
      </c>
      <c r="F62" s="14">
        <v>1.5</v>
      </c>
      <c r="G62" s="6">
        <v>300</v>
      </c>
    </row>
    <row r="63" spans="1:7" ht="16.2" thickBot="1">
      <c r="A63" t="s">
        <v>149</v>
      </c>
      <c r="B63" s="10" t="s">
        <v>66</v>
      </c>
      <c r="C63" s="10" t="s">
        <v>154</v>
      </c>
      <c r="D63" s="10">
        <v>60</v>
      </c>
      <c r="E63" s="10">
        <v>100</v>
      </c>
      <c r="F63" s="17">
        <v>2</v>
      </c>
      <c r="G63" s="10">
        <v>400</v>
      </c>
    </row>
    <row r="64" spans="1:7">
      <c r="A64" t="s">
        <v>149</v>
      </c>
      <c r="B64" s="3" t="s">
        <v>67</v>
      </c>
      <c r="C64" s="4" t="s">
        <v>152</v>
      </c>
      <c r="D64" s="4">
        <v>0</v>
      </c>
      <c r="E64" s="4">
        <v>30</v>
      </c>
      <c r="F64" s="13">
        <v>1</v>
      </c>
      <c r="G64" s="4">
        <v>200</v>
      </c>
    </row>
    <row r="65" spans="1:7">
      <c r="A65" t="s">
        <v>149</v>
      </c>
      <c r="B65" s="5" t="s">
        <v>67</v>
      </c>
      <c r="C65" s="6" t="s">
        <v>153</v>
      </c>
      <c r="D65" s="6">
        <v>30</v>
      </c>
      <c r="E65" s="6">
        <v>60</v>
      </c>
      <c r="F65" s="14">
        <v>1.5</v>
      </c>
      <c r="G65" s="6">
        <v>300</v>
      </c>
    </row>
    <row r="66" spans="1:7" ht="16.2" thickBot="1">
      <c r="A66" t="s">
        <v>149</v>
      </c>
      <c r="B66" s="7" t="s">
        <v>68</v>
      </c>
      <c r="C66" s="8" t="s">
        <v>154</v>
      </c>
      <c r="D66" s="8">
        <v>60</v>
      </c>
      <c r="E66" s="8">
        <v>100</v>
      </c>
      <c r="F66" s="15">
        <v>2</v>
      </c>
      <c r="G66" s="8">
        <v>400</v>
      </c>
    </row>
    <row r="67" spans="1:7">
      <c r="A67" t="s">
        <v>149</v>
      </c>
      <c r="B67" s="12" t="s">
        <v>69</v>
      </c>
      <c r="C67" s="12" t="s">
        <v>152</v>
      </c>
      <c r="D67" s="12">
        <v>0</v>
      </c>
      <c r="E67" s="12">
        <v>30</v>
      </c>
      <c r="F67" s="16">
        <v>1</v>
      </c>
      <c r="G67" s="12">
        <v>400</v>
      </c>
    </row>
    <row r="68" spans="1:7">
      <c r="A68" t="s">
        <v>149</v>
      </c>
      <c r="B68" s="6" t="s">
        <v>69</v>
      </c>
      <c r="C68" s="6" t="s">
        <v>153</v>
      </c>
      <c r="D68" s="6">
        <v>30</v>
      </c>
      <c r="E68" s="6">
        <v>60</v>
      </c>
      <c r="F68" s="14">
        <v>1.5</v>
      </c>
      <c r="G68" s="6">
        <v>600</v>
      </c>
    </row>
    <row r="69" spans="1:7" ht="16.2" thickBot="1">
      <c r="A69" t="s">
        <v>149</v>
      </c>
      <c r="B69" s="10" t="s">
        <v>69</v>
      </c>
      <c r="C69" s="10" t="s">
        <v>154</v>
      </c>
      <c r="D69" s="10">
        <v>60</v>
      </c>
      <c r="E69" s="10">
        <v>100</v>
      </c>
      <c r="F69" s="17">
        <v>2</v>
      </c>
      <c r="G69" s="10">
        <v>800</v>
      </c>
    </row>
    <row r="70" spans="1:7">
      <c r="A70" t="s">
        <v>149</v>
      </c>
      <c r="B70" s="3" t="s">
        <v>70</v>
      </c>
      <c r="C70" s="4" t="s">
        <v>152</v>
      </c>
      <c r="D70" s="4">
        <v>0</v>
      </c>
      <c r="E70" s="4">
        <v>30</v>
      </c>
      <c r="F70" s="13">
        <v>1</v>
      </c>
      <c r="G70" s="4">
        <v>400</v>
      </c>
    </row>
    <row r="71" spans="1:7">
      <c r="A71" t="s">
        <v>149</v>
      </c>
      <c r="B71" s="5" t="s">
        <v>71</v>
      </c>
      <c r="C71" s="6" t="s">
        <v>153</v>
      </c>
      <c r="D71" s="6">
        <v>30</v>
      </c>
      <c r="E71" s="6">
        <v>60</v>
      </c>
      <c r="F71" s="14">
        <v>1.5</v>
      </c>
      <c r="G71" s="6">
        <v>600</v>
      </c>
    </row>
    <row r="72" spans="1:7" ht="16.2" thickBot="1">
      <c r="A72" t="s">
        <v>149</v>
      </c>
      <c r="B72" s="7" t="s">
        <v>70</v>
      </c>
      <c r="C72" s="8" t="s">
        <v>154</v>
      </c>
      <c r="D72" s="8">
        <v>60</v>
      </c>
      <c r="E72" s="8">
        <v>100</v>
      </c>
      <c r="F72" s="15">
        <v>2</v>
      </c>
      <c r="G72" s="8">
        <v>800</v>
      </c>
    </row>
    <row r="73" spans="1:7">
      <c r="A73" t="s">
        <v>149</v>
      </c>
      <c r="B73" s="12" t="s">
        <v>72</v>
      </c>
      <c r="C73" s="12" t="s">
        <v>152</v>
      </c>
      <c r="D73" s="12">
        <v>0</v>
      </c>
      <c r="E73" s="12">
        <v>30</v>
      </c>
      <c r="F73" s="16">
        <v>1</v>
      </c>
      <c r="G73" s="12">
        <v>200</v>
      </c>
    </row>
    <row r="74" spans="1:7">
      <c r="A74" t="s">
        <v>149</v>
      </c>
      <c r="B74" s="6" t="s">
        <v>72</v>
      </c>
      <c r="C74" s="6" t="s">
        <v>153</v>
      </c>
      <c r="D74" s="6">
        <v>30</v>
      </c>
      <c r="E74" s="6">
        <v>60</v>
      </c>
      <c r="F74" s="14">
        <v>1.5</v>
      </c>
      <c r="G74" s="6">
        <v>300</v>
      </c>
    </row>
    <row r="75" spans="1:7" ht="16.2" thickBot="1">
      <c r="A75" t="s">
        <v>149</v>
      </c>
      <c r="B75" s="10" t="s">
        <v>73</v>
      </c>
      <c r="C75" s="10" t="s">
        <v>154</v>
      </c>
      <c r="D75" s="10">
        <v>60</v>
      </c>
      <c r="E75" s="10">
        <v>100</v>
      </c>
      <c r="F75" s="17">
        <v>2</v>
      </c>
      <c r="G75" s="10">
        <v>400</v>
      </c>
    </row>
    <row r="76" spans="1:7">
      <c r="A76" t="s">
        <v>149</v>
      </c>
      <c r="B76" s="3" t="s">
        <v>74</v>
      </c>
      <c r="C76" s="4" t="s">
        <v>152</v>
      </c>
      <c r="D76" s="4">
        <v>0</v>
      </c>
      <c r="E76" s="4">
        <v>30</v>
      </c>
      <c r="F76" s="13">
        <v>1</v>
      </c>
      <c r="G76" s="4">
        <v>400</v>
      </c>
    </row>
    <row r="77" spans="1:7">
      <c r="A77" t="s">
        <v>149</v>
      </c>
      <c r="B77" s="5" t="s">
        <v>74</v>
      </c>
      <c r="C77" s="6" t="s">
        <v>153</v>
      </c>
      <c r="D77" s="6">
        <v>30</v>
      </c>
      <c r="E77" s="6">
        <v>60</v>
      </c>
      <c r="F77" s="14">
        <v>1.5</v>
      </c>
      <c r="G77" s="6">
        <v>600</v>
      </c>
    </row>
    <row r="78" spans="1:7" ht="16.2" thickBot="1">
      <c r="A78" t="s">
        <v>149</v>
      </c>
      <c r="B78" s="7" t="s">
        <v>75</v>
      </c>
      <c r="C78" s="8" t="s">
        <v>154</v>
      </c>
      <c r="D78" s="8">
        <v>60</v>
      </c>
      <c r="E78" s="8">
        <v>100</v>
      </c>
      <c r="F78" s="15">
        <v>2</v>
      </c>
      <c r="G78" s="8">
        <v>800</v>
      </c>
    </row>
    <row r="79" spans="1:7">
      <c r="A79" t="s">
        <v>149</v>
      </c>
      <c r="B79" s="12" t="s">
        <v>76</v>
      </c>
      <c r="C79" s="12" t="s">
        <v>152</v>
      </c>
      <c r="D79" s="12">
        <v>0</v>
      </c>
      <c r="E79" s="12">
        <v>30</v>
      </c>
      <c r="F79" s="16">
        <v>1</v>
      </c>
      <c r="G79" s="12">
        <v>400</v>
      </c>
    </row>
    <row r="80" spans="1:7">
      <c r="A80" t="s">
        <v>149</v>
      </c>
      <c r="B80" s="6" t="s">
        <v>76</v>
      </c>
      <c r="C80" s="6" t="s">
        <v>153</v>
      </c>
      <c r="D80" s="6">
        <v>30</v>
      </c>
      <c r="E80" s="6">
        <v>60</v>
      </c>
      <c r="F80" s="14">
        <v>1.5</v>
      </c>
      <c r="G80" s="6">
        <v>600</v>
      </c>
    </row>
    <row r="81" spans="1:7" ht="16.2" thickBot="1">
      <c r="A81" t="s">
        <v>149</v>
      </c>
      <c r="B81" s="10" t="s">
        <v>76</v>
      </c>
      <c r="C81" s="10" t="s">
        <v>154</v>
      </c>
      <c r="D81" s="10">
        <v>60</v>
      </c>
      <c r="E81" s="10">
        <v>100</v>
      </c>
      <c r="F81" s="17">
        <v>2</v>
      </c>
      <c r="G81" s="10">
        <v>800</v>
      </c>
    </row>
    <row r="82" spans="1:7">
      <c r="A82" t="s">
        <v>149</v>
      </c>
      <c r="B82" s="3" t="s">
        <v>77</v>
      </c>
      <c r="C82" s="4" t="s">
        <v>152</v>
      </c>
      <c r="D82" s="4">
        <v>0</v>
      </c>
      <c r="E82" s="4">
        <v>30</v>
      </c>
      <c r="F82" s="13">
        <v>1</v>
      </c>
      <c r="G82" s="4">
        <v>400</v>
      </c>
    </row>
    <row r="83" spans="1:7">
      <c r="A83" t="s">
        <v>149</v>
      </c>
      <c r="B83" s="5" t="s">
        <v>77</v>
      </c>
      <c r="C83" s="6" t="s">
        <v>153</v>
      </c>
      <c r="D83" s="6">
        <v>30</v>
      </c>
      <c r="E83" s="6">
        <v>60</v>
      </c>
      <c r="F83" s="14">
        <v>1.5</v>
      </c>
      <c r="G83" s="6">
        <v>600</v>
      </c>
    </row>
    <row r="84" spans="1:7" ht="16.2" thickBot="1">
      <c r="A84" t="s">
        <v>149</v>
      </c>
      <c r="B84" s="7" t="s">
        <v>77</v>
      </c>
      <c r="C84" s="8" t="s">
        <v>154</v>
      </c>
      <c r="D84" s="8">
        <v>60</v>
      </c>
      <c r="E84" s="8">
        <v>100</v>
      </c>
      <c r="F84" s="15">
        <v>2</v>
      </c>
      <c r="G84" s="8">
        <v>800</v>
      </c>
    </row>
    <row r="85" spans="1:7">
      <c r="A85" t="s">
        <v>149</v>
      </c>
      <c r="B85" s="12" t="s">
        <v>78</v>
      </c>
      <c r="C85" s="12" t="s">
        <v>152</v>
      </c>
      <c r="D85" s="12">
        <v>0</v>
      </c>
      <c r="E85" s="12">
        <v>30</v>
      </c>
      <c r="F85" s="16">
        <v>1</v>
      </c>
      <c r="G85" s="12">
        <v>200</v>
      </c>
    </row>
    <row r="86" spans="1:7">
      <c r="A86" t="s">
        <v>149</v>
      </c>
      <c r="B86" s="6" t="s">
        <v>78</v>
      </c>
      <c r="C86" s="6" t="s">
        <v>153</v>
      </c>
      <c r="D86" s="6">
        <v>30</v>
      </c>
      <c r="E86" s="6">
        <v>60</v>
      </c>
      <c r="F86" s="14">
        <v>1.5</v>
      </c>
      <c r="G86" s="6">
        <v>300</v>
      </c>
    </row>
    <row r="87" spans="1:7" ht="16.2" thickBot="1">
      <c r="A87" t="s">
        <v>149</v>
      </c>
      <c r="B87" s="10" t="s">
        <v>78</v>
      </c>
      <c r="C87" s="10" t="s">
        <v>154</v>
      </c>
      <c r="D87" s="10">
        <v>60</v>
      </c>
      <c r="E87" s="10">
        <v>100</v>
      </c>
      <c r="F87" s="17">
        <v>2</v>
      </c>
      <c r="G87" s="10">
        <v>400</v>
      </c>
    </row>
    <row r="88" spans="1:7">
      <c r="A88" t="s">
        <v>149</v>
      </c>
      <c r="B88" s="3" t="s">
        <v>79</v>
      </c>
      <c r="C88" s="4" t="s">
        <v>152</v>
      </c>
      <c r="D88" s="4">
        <v>0</v>
      </c>
      <c r="E88" s="4">
        <v>30</v>
      </c>
      <c r="F88" s="13">
        <v>1</v>
      </c>
      <c r="G88" s="4">
        <v>400</v>
      </c>
    </row>
    <row r="89" spans="1:7">
      <c r="A89" t="s">
        <v>149</v>
      </c>
      <c r="B89" s="5" t="s">
        <v>80</v>
      </c>
      <c r="C89" s="6" t="s">
        <v>153</v>
      </c>
      <c r="D89" s="6">
        <v>30</v>
      </c>
      <c r="E89" s="6">
        <v>60</v>
      </c>
      <c r="F89" s="14">
        <v>1.5</v>
      </c>
      <c r="G89" s="6">
        <v>600</v>
      </c>
    </row>
    <row r="90" spans="1:7" ht="16.2" thickBot="1">
      <c r="A90" t="s">
        <v>149</v>
      </c>
      <c r="B90" s="7" t="s">
        <v>79</v>
      </c>
      <c r="C90" s="8" t="s">
        <v>154</v>
      </c>
      <c r="D90" s="8">
        <v>60</v>
      </c>
      <c r="E90" s="8">
        <v>100</v>
      </c>
      <c r="F90" s="15">
        <v>2</v>
      </c>
      <c r="G90" s="8">
        <v>800</v>
      </c>
    </row>
    <row r="91" spans="1:7">
      <c r="A91" t="s">
        <v>149</v>
      </c>
      <c r="B91" s="12" t="s">
        <v>81</v>
      </c>
      <c r="C91" s="12" t="s">
        <v>152</v>
      </c>
      <c r="D91" s="12">
        <v>0</v>
      </c>
      <c r="E91" s="12">
        <v>30</v>
      </c>
      <c r="F91" s="16">
        <v>1</v>
      </c>
      <c r="G91" s="12">
        <v>400</v>
      </c>
    </row>
    <row r="92" spans="1:7">
      <c r="A92" t="s">
        <v>149</v>
      </c>
      <c r="B92" s="6" t="s">
        <v>81</v>
      </c>
      <c r="C92" s="6" t="s">
        <v>153</v>
      </c>
      <c r="D92" s="6">
        <v>30</v>
      </c>
      <c r="E92" s="6">
        <v>60</v>
      </c>
      <c r="F92" s="14">
        <v>1.5</v>
      </c>
      <c r="G92" s="6">
        <v>600</v>
      </c>
    </row>
    <row r="93" spans="1:7" ht="16.2" thickBot="1">
      <c r="A93" t="s">
        <v>149</v>
      </c>
      <c r="B93" s="10" t="s">
        <v>81</v>
      </c>
      <c r="C93" s="10" t="s">
        <v>154</v>
      </c>
      <c r="D93" s="10">
        <v>60</v>
      </c>
      <c r="E93" s="10">
        <v>100</v>
      </c>
      <c r="F93" s="17">
        <v>2</v>
      </c>
      <c r="G93" s="10">
        <v>800</v>
      </c>
    </row>
    <row r="94" spans="1:7">
      <c r="A94" t="s">
        <v>149</v>
      </c>
      <c r="B94" s="3" t="s">
        <v>82</v>
      </c>
      <c r="C94" s="4" t="s">
        <v>152</v>
      </c>
      <c r="D94" s="4">
        <v>0</v>
      </c>
      <c r="E94" s="4">
        <v>30</v>
      </c>
      <c r="F94" s="13">
        <v>1</v>
      </c>
      <c r="G94" s="4">
        <v>200</v>
      </c>
    </row>
    <row r="95" spans="1:7">
      <c r="A95" t="s">
        <v>149</v>
      </c>
      <c r="B95" s="5" t="s">
        <v>83</v>
      </c>
      <c r="C95" s="6" t="s">
        <v>153</v>
      </c>
      <c r="D95" s="6">
        <v>30</v>
      </c>
      <c r="E95" s="6">
        <v>60</v>
      </c>
      <c r="F95" s="14">
        <v>1.5</v>
      </c>
      <c r="G95" s="6">
        <v>300</v>
      </c>
    </row>
    <row r="96" spans="1:7" ht="16.2" thickBot="1">
      <c r="A96" t="s">
        <v>149</v>
      </c>
      <c r="B96" s="7" t="s">
        <v>82</v>
      </c>
      <c r="C96" s="8" t="s">
        <v>154</v>
      </c>
      <c r="D96" s="8">
        <v>60</v>
      </c>
      <c r="E96" s="8">
        <v>100</v>
      </c>
      <c r="F96" s="15">
        <v>2</v>
      </c>
      <c r="G96" s="8">
        <v>400</v>
      </c>
    </row>
    <row r="97" spans="1:7">
      <c r="A97" t="s">
        <v>149</v>
      </c>
      <c r="B97" s="12" t="s">
        <v>84</v>
      </c>
      <c r="C97" s="12" t="s">
        <v>152</v>
      </c>
      <c r="D97" s="12">
        <v>0</v>
      </c>
      <c r="E97" s="12">
        <v>30</v>
      </c>
      <c r="F97" s="16">
        <v>1</v>
      </c>
      <c r="G97" s="12">
        <v>400</v>
      </c>
    </row>
    <row r="98" spans="1:7">
      <c r="A98" t="s">
        <v>149</v>
      </c>
      <c r="B98" s="6" t="s">
        <v>85</v>
      </c>
      <c r="C98" s="6" t="s">
        <v>153</v>
      </c>
      <c r="D98" s="6">
        <v>30</v>
      </c>
      <c r="E98" s="6">
        <v>60</v>
      </c>
      <c r="F98" s="14">
        <v>1.5</v>
      </c>
      <c r="G98" s="6">
        <v>600</v>
      </c>
    </row>
    <row r="99" spans="1:7" ht="16.2" thickBot="1">
      <c r="A99" t="s">
        <v>149</v>
      </c>
      <c r="B99" s="10" t="s">
        <v>85</v>
      </c>
      <c r="C99" s="10" t="s">
        <v>154</v>
      </c>
      <c r="D99" s="10">
        <v>60</v>
      </c>
      <c r="E99" s="10">
        <v>100</v>
      </c>
      <c r="F99" s="17">
        <v>2</v>
      </c>
      <c r="G99" s="10">
        <v>800</v>
      </c>
    </row>
    <row r="100" spans="1:7">
      <c r="A100" t="s">
        <v>149</v>
      </c>
      <c r="B100" s="3" t="s">
        <v>86</v>
      </c>
      <c r="C100" s="4" t="s">
        <v>152</v>
      </c>
      <c r="D100" s="4">
        <v>0</v>
      </c>
      <c r="E100" s="4">
        <v>30</v>
      </c>
      <c r="F100" s="13">
        <v>1</v>
      </c>
      <c r="G100" s="4">
        <v>200</v>
      </c>
    </row>
    <row r="101" spans="1:7">
      <c r="A101" t="s">
        <v>149</v>
      </c>
      <c r="B101" s="5" t="s">
        <v>87</v>
      </c>
      <c r="C101" s="6" t="s">
        <v>153</v>
      </c>
      <c r="D101" s="6">
        <v>30</v>
      </c>
      <c r="E101" s="6">
        <v>60</v>
      </c>
      <c r="F101" s="14">
        <v>1.5</v>
      </c>
      <c r="G101" s="6">
        <v>300</v>
      </c>
    </row>
    <row r="102" spans="1:7" ht="16.2" thickBot="1">
      <c r="A102" t="s">
        <v>149</v>
      </c>
      <c r="B102" s="9" t="s">
        <v>86</v>
      </c>
      <c r="C102" s="10" t="s">
        <v>154</v>
      </c>
      <c r="D102" s="10">
        <v>60</v>
      </c>
      <c r="E102" s="10">
        <v>100</v>
      </c>
      <c r="F102" s="17">
        <v>2</v>
      </c>
      <c r="G102" s="10">
        <v>400</v>
      </c>
    </row>
    <row r="103" spans="1:7">
      <c r="A103" t="s">
        <v>150</v>
      </c>
      <c r="B103" s="3" t="s">
        <v>88</v>
      </c>
      <c r="C103" s="4" t="s">
        <v>152</v>
      </c>
      <c r="D103" s="4">
        <v>0</v>
      </c>
      <c r="E103" s="4">
        <v>10</v>
      </c>
      <c r="F103" s="4">
        <v>1</v>
      </c>
      <c r="G103" s="4">
        <v>200</v>
      </c>
    </row>
    <row r="104" spans="1:7">
      <c r="A104" t="s">
        <v>150</v>
      </c>
      <c r="B104" s="5" t="s">
        <v>88</v>
      </c>
      <c r="C104" s="6" t="s">
        <v>153</v>
      </c>
      <c r="D104" s="6">
        <v>10</v>
      </c>
      <c r="E104" s="6">
        <v>20</v>
      </c>
      <c r="F104" s="6">
        <v>2.5</v>
      </c>
      <c r="G104" s="6">
        <v>500</v>
      </c>
    </row>
    <row r="105" spans="1:7" ht="16.2" thickBot="1">
      <c r="A105" t="s">
        <v>150</v>
      </c>
      <c r="B105" s="7" t="s">
        <v>89</v>
      </c>
      <c r="C105" s="8" t="s">
        <v>154</v>
      </c>
      <c r="D105" s="8">
        <v>20</v>
      </c>
      <c r="E105" s="8">
        <v>100</v>
      </c>
      <c r="F105" s="8">
        <v>5</v>
      </c>
      <c r="G105" s="8">
        <v>1000</v>
      </c>
    </row>
    <row r="106" spans="1:7">
      <c r="A106" t="s">
        <v>150</v>
      </c>
      <c r="B106" s="12" t="s">
        <v>90</v>
      </c>
      <c r="C106" s="12" t="s">
        <v>152</v>
      </c>
      <c r="D106" s="12">
        <v>0</v>
      </c>
      <c r="E106" s="12">
        <v>10</v>
      </c>
      <c r="F106" s="12">
        <v>1</v>
      </c>
      <c r="G106" s="12">
        <v>200</v>
      </c>
    </row>
    <row r="107" spans="1:7">
      <c r="A107" t="s">
        <v>150</v>
      </c>
      <c r="B107" s="6" t="s">
        <v>90</v>
      </c>
      <c r="C107" s="6" t="s">
        <v>153</v>
      </c>
      <c r="D107" s="6">
        <v>10</v>
      </c>
      <c r="E107" s="6">
        <v>20</v>
      </c>
      <c r="F107" s="6">
        <v>2.5</v>
      </c>
      <c r="G107" s="6">
        <v>500</v>
      </c>
    </row>
    <row r="108" spans="1:7" ht="16.2" thickBot="1">
      <c r="A108" t="s">
        <v>150</v>
      </c>
      <c r="B108" s="10" t="s">
        <v>90</v>
      </c>
      <c r="C108" s="10" t="s">
        <v>154</v>
      </c>
      <c r="D108" s="10">
        <v>20</v>
      </c>
      <c r="E108" s="10">
        <v>100</v>
      </c>
      <c r="F108" s="10">
        <v>5</v>
      </c>
      <c r="G108" s="10">
        <v>1000</v>
      </c>
    </row>
    <row r="109" spans="1:7">
      <c r="A109" t="s">
        <v>150</v>
      </c>
      <c r="B109" s="3" t="s">
        <v>91</v>
      </c>
      <c r="C109" s="4" t="s">
        <v>152</v>
      </c>
      <c r="D109" s="4">
        <v>0</v>
      </c>
      <c r="E109" s="4">
        <v>10</v>
      </c>
      <c r="F109" s="4">
        <v>1</v>
      </c>
      <c r="G109" s="4">
        <v>200</v>
      </c>
    </row>
    <row r="110" spans="1:7">
      <c r="A110" t="s">
        <v>150</v>
      </c>
      <c r="B110" s="5" t="s">
        <v>91</v>
      </c>
      <c r="C110" s="6" t="s">
        <v>153</v>
      </c>
      <c r="D110" s="6">
        <v>10</v>
      </c>
      <c r="E110" s="6">
        <v>20</v>
      </c>
      <c r="F110" s="6">
        <v>2.5</v>
      </c>
      <c r="G110" s="6">
        <v>500</v>
      </c>
    </row>
    <row r="111" spans="1:7" ht="16.2" thickBot="1">
      <c r="A111" t="s">
        <v>150</v>
      </c>
      <c r="B111" s="7" t="s">
        <v>91</v>
      </c>
      <c r="C111" s="8" t="s">
        <v>154</v>
      </c>
      <c r="D111" s="8">
        <v>20</v>
      </c>
      <c r="E111" s="8">
        <v>100</v>
      </c>
      <c r="F111" s="8">
        <v>5</v>
      </c>
      <c r="G111" s="8">
        <v>1000</v>
      </c>
    </row>
    <row r="112" spans="1:7">
      <c r="A112" t="s">
        <v>150</v>
      </c>
      <c r="B112" s="12" t="s">
        <v>92</v>
      </c>
      <c r="C112" s="12" t="s">
        <v>152</v>
      </c>
      <c r="D112" s="12">
        <v>0</v>
      </c>
      <c r="E112" s="12">
        <v>10</v>
      </c>
      <c r="F112" s="12">
        <v>1</v>
      </c>
      <c r="G112" s="12">
        <v>500</v>
      </c>
    </row>
    <row r="113" spans="1:7">
      <c r="A113" t="s">
        <v>150</v>
      </c>
      <c r="B113" s="6" t="s">
        <v>93</v>
      </c>
      <c r="C113" s="6" t="s">
        <v>153</v>
      </c>
      <c r="D113" s="6">
        <v>10</v>
      </c>
      <c r="E113" s="6">
        <v>20</v>
      </c>
      <c r="F113" s="6">
        <v>2</v>
      </c>
      <c r="G113" s="6">
        <v>1000</v>
      </c>
    </row>
    <row r="114" spans="1:7" ht="16.2" thickBot="1">
      <c r="A114" t="s">
        <v>150</v>
      </c>
      <c r="B114" s="10" t="s">
        <v>93</v>
      </c>
      <c r="C114" s="10" t="s">
        <v>154</v>
      </c>
      <c r="D114" s="10">
        <v>20</v>
      </c>
      <c r="E114" s="10">
        <v>100</v>
      </c>
      <c r="F114" s="10">
        <v>4</v>
      </c>
      <c r="G114" s="10">
        <v>2000</v>
      </c>
    </row>
    <row r="115" spans="1:7">
      <c r="A115" t="s">
        <v>150</v>
      </c>
      <c r="B115" s="3" t="s">
        <v>94</v>
      </c>
      <c r="C115" s="4" t="s">
        <v>152</v>
      </c>
      <c r="D115" s="4">
        <v>0</v>
      </c>
      <c r="E115" s="4">
        <v>10</v>
      </c>
      <c r="F115" s="12">
        <v>1</v>
      </c>
      <c r="G115" s="4">
        <v>1000</v>
      </c>
    </row>
    <row r="116" spans="1:7">
      <c r="A116" t="s">
        <v>150</v>
      </c>
      <c r="B116" s="5" t="s">
        <v>94</v>
      </c>
      <c r="C116" s="6" t="s">
        <v>153</v>
      </c>
      <c r="D116" s="6">
        <v>10</v>
      </c>
      <c r="E116" s="6">
        <v>20</v>
      </c>
      <c r="F116" s="6">
        <v>2</v>
      </c>
      <c r="G116" s="6">
        <v>2000</v>
      </c>
    </row>
    <row r="117" spans="1:7" ht="16.2" thickBot="1">
      <c r="A117" t="s">
        <v>150</v>
      </c>
      <c r="B117" s="9" t="s">
        <v>94</v>
      </c>
      <c r="C117" s="10" t="s">
        <v>154</v>
      </c>
      <c r="D117" s="10">
        <v>20</v>
      </c>
      <c r="E117" s="10">
        <v>100</v>
      </c>
      <c r="F117" s="10">
        <v>4</v>
      </c>
      <c r="G117" s="10">
        <v>4000</v>
      </c>
    </row>
    <row r="118" spans="1:7">
      <c r="A118" t="s">
        <v>150</v>
      </c>
      <c r="B118" s="3" t="s">
        <v>95</v>
      </c>
      <c r="C118" s="4" t="s">
        <v>152</v>
      </c>
      <c r="D118" s="4">
        <v>0</v>
      </c>
      <c r="E118" s="4">
        <v>10</v>
      </c>
      <c r="F118" s="4">
        <v>1</v>
      </c>
      <c r="G118" s="4">
        <v>250</v>
      </c>
    </row>
    <row r="119" spans="1:7">
      <c r="A119" t="s">
        <v>150</v>
      </c>
      <c r="B119" s="5" t="s">
        <v>96</v>
      </c>
      <c r="C119" s="6" t="s">
        <v>153</v>
      </c>
      <c r="D119" s="6">
        <v>10</v>
      </c>
      <c r="E119" s="6">
        <v>20</v>
      </c>
      <c r="F119" s="6">
        <v>2</v>
      </c>
      <c r="G119" s="6">
        <v>500</v>
      </c>
    </row>
    <row r="120" spans="1:7" ht="16.2" thickBot="1">
      <c r="A120" t="s">
        <v>150</v>
      </c>
      <c r="B120" s="7" t="s">
        <v>96</v>
      </c>
      <c r="C120" s="8" t="s">
        <v>154</v>
      </c>
      <c r="D120" s="8">
        <v>20</v>
      </c>
      <c r="E120" s="8">
        <v>100</v>
      </c>
      <c r="F120" s="8">
        <v>4</v>
      </c>
      <c r="G120" s="8">
        <v>1000</v>
      </c>
    </row>
    <row r="121" spans="1:7">
      <c r="A121" t="s">
        <v>150</v>
      </c>
      <c r="B121" s="12" t="s">
        <v>97</v>
      </c>
      <c r="C121" s="12" t="s">
        <v>152</v>
      </c>
      <c r="D121" s="12">
        <v>0</v>
      </c>
      <c r="E121" s="12">
        <v>10</v>
      </c>
      <c r="F121" s="12">
        <v>1</v>
      </c>
      <c r="G121" s="12">
        <v>700</v>
      </c>
    </row>
    <row r="122" spans="1:7">
      <c r="A122" t="s">
        <v>150</v>
      </c>
      <c r="B122" s="6" t="s">
        <v>98</v>
      </c>
      <c r="C122" s="6" t="s">
        <v>153</v>
      </c>
      <c r="D122" s="6">
        <v>10</v>
      </c>
      <c r="E122" s="6">
        <v>20</v>
      </c>
      <c r="F122" s="6">
        <v>2</v>
      </c>
      <c r="G122" s="6">
        <v>1400</v>
      </c>
    </row>
    <row r="123" spans="1:7" ht="16.2" thickBot="1">
      <c r="A123" t="s">
        <v>150</v>
      </c>
      <c r="B123" s="10" t="s">
        <v>97</v>
      </c>
      <c r="C123" s="10" t="s">
        <v>154</v>
      </c>
      <c r="D123" s="10">
        <v>20</v>
      </c>
      <c r="E123" s="10">
        <v>100</v>
      </c>
      <c r="F123" s="10">
        <v>4</v>
      </c>
      <c r="G123" s="10">
        <v>2800</v>
      </c>
    </row>
    <row r="124" spans="1:7">
      <c r="A124" t="s">
        <v>150</v>
      </c>
      <c r="B124" s="3" t="s">
        <v>99</v>
      </c>
      <c r="C124" s="4" t="s">
        <v>152</v>
      </c>
      <c r="D124" s="4">
        <v>0</v>
      </c>
      <c r="E124" s="4">
        <v>10</v>
      </c>
      <c r="F124" s="4">
        <v>1</v>
      </c>
      <c r="G124" s="4">
        <v>700</v>
      </c>
    </row>
    <row r="125" spans="1:7">
      <c r="A125" t="s">
        <v>150</v>
      </c>
      <c r="B125" s="5" t="s">
        <v>99</v>
      </c>
      <c r="C125" s="6" t="s">
        <v>153</v>
      </c>
      <c r="D125" s="6">
        <v>10</v>
      </c>
      <c r="E125" s="6">
        <v>20</v>
      </c>
      <c r="F125" s="6">
        <v>2</v>
      </c>
      <c r="G125" s="6">
        <v>1400</v>
      </c>
    </row>
    <row r="126" spans="1:7" ht="16.2" thickBot="1">
      <c r="A126" t="s">
        <v>150</v>
      </c>
      <c r="B126" s="9" t="s">
        <v>99</v>
      </c>
      <c r="C126" s="10" t="s">
        <v>154</v>
      </c>
      <c r="D126" s="10">
        <v>20</v>
      </c>
      <c r="E126" s="10">
        <v>100</v>
      </c>
      <c r="F126" s="10">
        <v>4</v>
      </c>
      <c r="G126" s="10">
        <v>2800</v>
      </c>
    </row>
    <row r="127" spans="1:7">
      <c r="A127" t="s">
        <v>150</v>
      </c>
      <c r="B127" s="3" t="s">
        <v>100</v>
      </c>
      <c r="C127" s="4" t="s">
        <v>152</v>
      </c>
      <c r="D127" s="4">
        <v>0</v>
      </c>
      <c r="E127" s="4">
        <v>10</v>
      </c>
      <c r="F127" s="4">
        <v>1</v>
      </c>
      <c r="G127" s="4">
        <v>700</v>
      </c>
    </row>
    <row r="128" spans="1:7">
      <c r="A128" t="s">
        <v>150</v>
      </c>
      <c r="B128" s="5" t="s">
        <v>100</v>
      </c>
      <c r="C128" s="6" t="s">
        <v>153</v>
      </c>
      <c r="D128" s="6">
        <v>10</v>
      </c>
      <c r="E128" s="6">
        <v>20</v>
      </c>
      <c r="F128" s="6">
        <v>2</v>
      </c>
      <c r="G128" s="6">
        <v>1400</v>
      </c>
    </row>
    <row r="129" spans="1:7" ht="16.2" thickBot="1">
      <c r="A129" t="s">
        <v>150</v>
      </c>
      <c r="B129" s="7" t="s">
        <v>101</v>
      </c>
      <c r="C129" s="8" t="s">
        <v>154</v>
      </c>
      <c r="D129" s="8">
        <v>20</v>
      </c>
      <c r="E129" s="8">
        <v>100</v>
      </c>
      <c r="F129" s="8">
        <v>4</v>
      </c>
      <c r="G129" s="8">
        <v>2800</v>
      </c>
    </row>
    <row r="130" spans="1:7">
      <c r="A130" t="s">
        <v>150</v>
      </c>
      <c r="B130" s="11" t="s">
        <v>102</v>
      </c>
      <c r="C130" s="12" t="s">
        <v>152</v>
      </c>
      <c r="D130" s="12">
        <v>0</v>
      </c>
      <c r="E130" s="12">
        <v>10</v>
      </c>
      <c r="F130" s="12">
        <v>1</v>
      </c>
      <c r="G130" s="12">
        <v>250</v>
      </c>
    </row>
    <row r="131" spans="1:7">
      <c r="A131" t="s">
        <v>150</v>
      </c>
      <c r="B131" s="5" t="s">
        <v>103</v>
      </c>
      <c r="C131" s="6" t="s">
        <v>153</v>
      </c>
      <c r="D131" s="6">
        <v>10</v>
      </c>
      <c r="E131" s="6">
        <v>20</v>
      </c>
      <c r="F131" s="6">
        <v>2</v>
      </c>
      <c r="G131" s="6">
        <v>500</v>
      </c>
    </row>
    <row r="132" spans="1:7" ht="16.2" thickBot="1">
      <c r="A132" t="s">
        <v>150</v>
      </c>
      <c r="B132" s="9" t="s">
        <v>102</v>
      </c>
      <c r="C132" s="10" t="s">
        <v>154</v>
      </c>
      <c r="D132" s="10">
        <v>20</v>
      </c>
      <c r="E132" s="10">
        <v>100</v>
      </c>
      <c r="F132" s="10">
        <v>4</v>
      </c>
      <c r="G132" s="10">
        <v>1000</v>
      </c>
    </row>
    <row r="133" spans="1:7">
      <c r="A133" t="s">
        <v>148</v>
      </c>
      <c r="B133" s="18" t="s">
        <v>104</v>
      </c>
      <c r="C133" s="19" t="s">
        <v>152</v>
      </c>
      <c r="D133" s="19">
        <v>0</v>
      </c>
      <c r="E133" s="19">
        <v>1</v>
      </c>
      <c r="F133" s="19">
        <v>1</v>
      </c>
      <c r="G133" s="19">
        <v>700</v>
      </c>
    </row>
    <row r="134" spans="1:7">
      <c r="A134" t="s">
        <v>148</v>
      </c>
      <c r="B134" s="20" t="s">
        <v>104</v>
      </c>
      <c r="C134" s="21" t="s">
        <v>153</v>
      </c>
      <c r="D134" s="21">
        <v>1</v>
      </c>
      <c r="E134" s="21">
        <v>3</v>
      </c>
      <c r="F134" s="21">
        <v>2</v>
      </c>
      <c r="G134" s="21">
        <v>1400</v>
      </c>
    </row>
    <row r="135" spans="1:7">
      <c r="A135" t="s">
        <v>148</v>
      </c>
      <c r="B135" s="20" t="s">
        <v>105</v>
      </c>
      <c r="C135" s="21" t="s">
        <v>154</v>
      </c>
      <c r="D135" s="21">
        <v>3</v>
      </c>
      <c r="E135" s="21">
        <v>5</v>
      </c>
      <c r="F135" s="21">
        <v>4</v>
      </c>
      <c r="G135" s="21">
        <v>2800</v>
      </c>
    </row>
    <row r="136" spans="1:7" ht="16.2" thickBot="1">
      <c r="A136" t="s">
        <v>148</v>
      </c>
      <c r="B136" s="22" t="s">
        <v>104</v>
      </c>
      <c r="C136" s="23" t="s">
        <v>155</v>
      </c>
      <c r="D136" s="23">
        <v>5</v>
      </c>
      <c r="E136" s="23">
        <v>100</v>
      </c>
      <c r="F136" s="23">
        <v>10</v>
      </c>
      <c r="G136" s="23">
        <v>7000</v>
      </c>
    </row>
    <row r="137" spans="1:7">
      <c r="A137" t="s">
        <v>148</v>
      </c>
      <c r="B137" s="24" t="s">
        <v>106</v>
      </c>
      <c r="C137" s="25" t="s">
        <v>152</v>
      </c>
      <c r="D137" s="25">
        <v>0</v>
      </c>
      <c r="E137" s="25">
        <v>1</v>
      </c>
      <c r="F137" s="25">
        <v>1</v>
      </c>
      <c r="G137" s="25">
        <v>400</v>
      </c>
    </row>
    <row r="138" spans="1:7">
      <c r="A138" t="s">
        <v>148</v>
      </c>
      <c r="B138" s="20" t="s">
        <v>107</v>
      </c>
      <c r="C138" s="21" t="s">
        <v>153</v>
      </c>
      <c r="D138" s="21">
        <v>1</v>
      </c>
      <c r="E138" s="21">
        <v>3</v>
      </c>
      <c r="F138" s="21">
        <v>2</v>
      </c>
      <c r="G138" s="21">
        <v>800</v>
      </c>
    </row>
    <row r="139" spans="1:7">
      <c r="A139" t="s">
        <v>148</v>
      </c>
      <c r="B139" s="20" t="s">
        <v>106</v>
      </c>
      <c r="C139" s="21" t="s">
        <v>154</v>
      </c>
      <c r="D139" s="21">
        <v>3</v>
      </c>
      <c r="E139" s="21">
        <v>5</v>
      </c>
      <c r="F139" s="21">
        <v>4</v>
      </c>
      <c r="G139" s="21">
        <v>1600</v>
      </c>
    </row>
    <row r="140" spans="1:7" ht="16.2" thickBot="1">
      <c r="A140" t="s">
        <v>148</v>
      </c>
      <c r="B140" s="26" t="s">
        <v>106</v>
      </c>
      <c r="C140" s="27" t="s">
        <v>155</v>
      </c>
      <c r="D140" s="27">
        <v>5</v>
      </c>
      <c r="E140" s="27">
        <v>100</v>
      </c>
      <c r="F140" s="27">
        <v>10</v>
      </c>
      <c r="G140" s="27">
        <v>4000</v>
      </c>
    </row>
    <row r="141" spans="1:7">
      <c r="A141" t="s">
        <v>148</v>
      </c>
      <c r="B141" s="18" t="s">
        <v>108</v>
      </c>
      <c r="C141" s="19" t="s">
        <v>152</v>
      </c>
      <c r="D141" s="19">
        <v>0</v>
      </c>
      <c r="E141" s="19">
        <v>1</v>
      </c>
      <c r="F141" s="19">
        <v>1</v>
      </c>
      <c r="G141" s="19">
        <v>150</v>
      </c>
    </row>
    <row r="142" spans="1:7">
      <c r="A142" t="s">
        <v>148</v>
      </c>
      <c r="B142" s="20" t="s">
        <v>109</v>
      </c>
      <c r="C142" s="21" t="s">
        <v>153</v>
      </c>
      <c r="D142" s="21">
        <v>1</v>
      </c>
      <c r="E142" s="21">
        <v>3</v>
      </c>
      <c r="F142" s="21">
        <v>2</v>
      </c>
      <c r="G142" s="21">
        <v>300</v>
      </c>
    </row>
    <row r="143" spans="1:7">
      <c r="A143" t="s">
        <v>148</v>
      </c>
      <c r="B143" s="20" t="s">
        <v>109</v>
      </c>
      <c r="C143" s="21" t="s">
        <v>154</v>
      </c>
      <c r="D143" s="21">
        <v>3</v>
      </c>
      <c r="E143" s="21">
        <v>5</v>
      </c>
      <c r="F143" s="21">
        <v>4</v>
      </c>
      <c r="G143" s="21">
        <v>600</v>
      </c>
    </row>
    <row r="144" spans="1:7" ht="16.2" thickBot="1">
      <c r="A144" t="s">
        <v>148</v>
      </c>
      <c r="B144" s="22" t="s">
        <v>109</v>
      </c>
      <c r="C144" s="23" t="s">
        <v>155</v>
      </c>
      <c r="D144" s="23">
        <v>5</v>
      </c>
      <c r="E144" s="23">
        <v>100</v>
      </c>
      <c r="F144" s="23">
        <v>10</v>
      </c>
      <c r="G144" s="23">
        <v>1500</v>
      </c>
    </row>
    <row r="145" spans="1:7">
      <c r="A145" t="s">
        <v>148</v>
      </c>
      <c r="B145" s="24" t="s">
        <v>110</v>
      </c>
      <c r="C145" s="25" t="s">
        <v>152</v>
      </c>
      <c r="D145" s="25">
        <v>0</v>
      </c>
      <c r="E145" s="25">
        <v>1</v>
      </c>
      <c r="F145" s="25">
        <v>1</v>
      </c>
      <c r="G145" s="25">
        <v>200</v>
      </c>
    </row>
    <row r="146" spans="1:7">
      <c r="A146" t="s">
        <v>148</v>
      </c>
      <c r="B146" s="20" t="s">
        <v>110</v>
      </c>
      <c r="C146" s="21" t="s">
        <v>153</v>
      </c>
      <c r="D146" s="21">
        <v>1</v>
      </c>
      <c r="E146" s="21">
        <v>3</v>
      </c>
      <c r="F146" s="21">
        <v>2</v>
      </c>
      <c r="G146" s="21">
        <v>400</v>
      </c>
    </row>
    <row r="147" spans="1:7">
      <c r="A147" t="s">
        <v>148</v>
      </c>
      <c r="B147" s="20" t="s">
        <v>110</v>
      </c>
      <c r="C147" s="21" t="s">
        <v>154</v>
      </c>
      <c r="D147" s="21">
        <v>3</v>
      </c>
      <c r="E147" s="21">
        <v>5</v>
      </c>
      <c r="F147" s="21">
        <v>4</v>
      </c>
      <c r="G147" s="21">
        <v>800</v>
      </c>
    </row>
    <row r="148" spans="1:7" ht="16.2" thickBot="1">
      <c r="A148" t="s">
        <v>148</v>
      </c>
      <c r="B148" s="26" t="s">
        <v>111</v>
      </c>
      <c r="C148" s="27" t="s">
        <v>155</v>
      </c>
      <c r="D148" s="27">
        <v>5</v>
      </c>
      <c r="E148" s="27">
        <v>100</v>
      </c>
      <c r="F148" s="27">
        <v>10</v>
      </c>
      <c r="G148" s="27">
        <v>2000</v>
      </c>
    </row>
    <row r="149" spans="1:7">
      <c r="A149" t="s">
        <v>148</v>
      </c>
      <c r="B149" s="18" t="s">
        <v>112</v>
      </c>
      <c r="C149" s="19" t="s">
        <v>152</v>
      </c>
      <c r="D149" s="19">
        <v>0</v>
      </c>
      <c r="E149" s="19">
        <v>1</v>
      </c>
      <c r="F149" s="19">
        <v>1</v>
      </c>
      <c r="G149" s="19">
        <v>100</v>
      </c>
    </row>
    <row r="150" spans="1:7">
      <c r="A150" t="s">
        <v>148</v>
      </c>
      <c r="B150" s="20" t="s">
        <v>112</v>
      </c>
      <c r="C150" s="21" t="s">
        <v>153</v>
      </c>
      <c r="D150" s="21">
        <v>1</v>
      </c>
      <c r="E150" s="21">
        <v>3</v>
      </c>
      <c r="F150" s="21">
        <v>2</v>
      </c>
      <c r="G150" s="21">
        <v>200</v>
      </c>
    </row>
    <row r="151" spans="1:7">
      <c r="A151" t="s">
        <v>148</v>
      </c>
      <c r="B151" s="20" t="s">
        <v>113</v>
      </c>
      <c r="C151" s="21" t="s">
        <v>154</v>
      </c>
      <c r="D151" s="21">
        <v>3</v>
      </c>
      <c r="E151" s="21">
        <v>5</v>
      </c>
      <c r="F151" s="21">
        <v>4</v>
      </c>
      <c r="G151" s="21">
        <v>400</v>
      </c>
    </row>
    <row r="152" spans="1:7" ht="16.2" thickBot="1">
      <c r="A152" t="s">
        <v>148</v>
      </c>
      <c r="B152" s="22" t="s">
        <v>112</v>
      </c>
      <c r="C152" s="23" t="s">
        <v>155</v>
      </c>
      <c r="D152" s="23">
        <v>5</v>
      </c>
      <c r="E152" s="23">
        <v>100</v>
      </c>
      <c r="F152" s="23">
        <v>10</v>
      </c>
      <c r="G152" s="23">
        <v>1000</v>
      </c>
    </row>
    <row r="153" spans="1:7">
      <c r="A153" t="s">
        <v>148</v>
      </c>
      <c r="B153" s="24" t="s">
        <v>114</v>
      </c>
      <c r="C153" s="25" t="s">
        <v>152</v>
      </c>
      <c r="D153" s="25">
        <v>0</v>
      </c>
      <c r="E153" s="25">
        <v>1</v>
      </c>
      <c r="F153" s="25">
        <v>1</v>
      </c>
      <c r="G153" s="25">
        <v>250</v>
      </c>
    </row>
    <row r="154" spans="1:7">
      <c r="A154" t="s">
        <v>148</v>
      </c>
      <c r="B154" s="20" t="s">
        <v>114</v>
      </c>
      <c r="C154" s="21" t="s">
        <v>153</v>
      </c>
      <c r="D154" s="21">
        <v>1</v>
      </c>
      <c r="E154" s="21">
        <v>3</v>
      </c>
      <c r="F154" s="21">
        <v>2</v>
      </c>
      <c r="G154" s="21">
        <v>500</v>
      </c>
    </row>
    <row r="155" spans="1:7">
      <c r="A155" t="s">
        <v>148</v>
      </c>
      <c r="B155" s="20" t="s">
        <v>115</v>
      </c>
      <c r="C155" s="21" t="s">
        <v>154</v>
      </c>
      <c r="D155" s="21">
        <v>3</v>
      </c>
      <c r="E155" s="21">
        <v>5</v>
      </c>
      <c r="F155" s="21">
        <v>4</v>
      </c>
      <c r="G155" s="21">
        <v>1000</v>
      </c>
    </row>
    <row r="156" spans="1:7" ht="16.2" thickBot="1">
      <c r="A156" t="s">
        <v>148</v>
      </c>
      <c r="B156" s="26" t="s">
        <v>114</v>
      </c>
      <c r="C156" s="27" t="s">
        <v>155</v>
      </c>
      <c r="D156" s="27">
        <v>5</v>
      </c>
      <c r="E156" s="27">
        <v>100</v>
      </c>
      <c r="F156" s="27">
        <v>10</v>
      </c>
      <c r="G156" s="27">
        <v>2500</v>
      </c>
    </row>
    <row r="157" spans="1:7">
      <c r="A157" t="s">
        <v>148</v>
      </c>
      <c r="B157" s="18" t="s">
        <v>116</v>
      </c>
      <c r="C157" s="19" t="s">
        <v>152</v>
      </c>
      <c r="D157" s="19">
        <v>0</v>
      </c>
      <c r="E157" s="19">
        <v>1</v>
      </c>
      <c r="F157" s="19">
        <v>1</v>
      </c>
      <c r="G157" s="19">
        <v>400</v>
      </c>
    </row>
    <row r="158" spans="1:7">
      <c r="A158" t="s">
        <v>148</v>
      </c>
      <c r="B158" s="20" t="s">
        <v>117</v>
      </c>
      <c r="C158" s="21" t="s">
        <v>153</v>
      </c>
      <c r="D158" s="21">
        <v>1</v>
      </c>
      <c r="E158" s="21">
        <v>3</v>
      </c>
      <c r="F158" s="21">
        <v>2</v>
      </c>
      <c r="G158" s="21">
        <v>800</v>
      </c>
    </row>
    <row r="159" spans="1:7">
      <c r="A159" t="s">
        <v>148</v>
      </c>
      <c r="B159" s="20" t="s">
        <v>117</v>
      </c>
      <c r="C159" s="21" t="s">
        <v>154</v>
      </c>
      <c r="D159" s="21">
        <v>3</v>
      </c>
      <c r="E159" s="21">
        <v>5</v>
      </c>
      <c r="F159" s="21">
        <v>4</v>
      </c>
      <c r="G159" s="21">
        <v>1600</v>
      </c>
    </row>
    <row r="160" spans="1:7" ht="16.2" thickBot="1">
      <c r="A160" t="s">
        <v>148</v>
      </c>
      <c r="B160" s="22" t="s">
        <v>117</v>
      </c>
      <c r="C160" s="23" t="s">
        <v>155</v>
      </c>
      <c r="D160" s="23">
        <v>5</v>
      </c>
      <c r="E160" s="23">
        <v>100</v>
      </c>
      <c r="F160" s="23">
        <v>10</v>
      </c>
      <c r="G160" s="23">
        <v>4000</v>
      </c>
    </row>
    <row r="161" spans="1:7">
      <c r="A161" t="s">
        <v>148</v>
      </c>
      <c r="B161" s="24" t="s">
        <v>118</v>
      </c>
      <c r="C161" s="25" t="s">
        <v>152</v>
      </c>
      <c r="D161" s="25">
        <v>0</v>
      </c>
      <c r="E161" s="25">
        <v>1</v>
      </c>
      <c r="F161" s="25">
        <v>1</v>
      </c>
      <c r="G161" s="25">
        <v>500</v>
      </c>
    </row>
    <row r="162" spans="1:7">
      <c r="A162" t="s">
        <v>148</v>
      </c>
      <c r="B162" s="20" t="s">
        <v>118</v>
      </c>
      <c r="C162" s="21" t="s">
        <v>153</v>
      </c>
      <c r="D162" s="21">
        <v>1</v>
      </c>
      <c r="E162" s="21">
        <v>3</v>
      </c>
      <c r="F162" s="21">
        <v>2</v>
      </c>
      <c r="G162" s="21">
        <v>1000</v>
      </c>
    </row>
    <row r="163" spans="1:7">
      <c r="A163" t="s">
        <v>148</v>
      </c>
      <c r="B163" s="20" t="s">
        <v>118</v>
      </c>
      <c r="C163" s="21" t="s">
        <v>154</v>
      </c>
      <c r="D163" s="21">
        <v>3</v>
      </c>
      <c r="E163" s="21">
        <v>5</v>
      </c>
      <c r="F163" s="21">
        <v>4</v>
      </c>
      <c r="G163" s="21">
        <v>2000</v>
      </c>
    </row>
    <row r="164" spans="1:7" ht="16.2" thickBot="1">
      <c r="A164" t="s">
        <v>148</v>
      </c>
      <c r="B164" s="26" t="s">
        <v>119</v>
      </c>
      <c r="C164" s="27" t="s">
        <v>155</v>
      </c>
      <c r="D164" s="27">
        <v>5</v>
      </c>
      <c r="E164" s="27">
        <v>100</v>
      </c>
      <c r="F164" s="27">
        <v>10</v>
      </c>
      <c r="G164" s="27">
        <v>5000</v>
      </c>
    </row>
    <row r="165" spans="1:7">
      <c r="A165" t="s">
        <v>148</v>
      </c>
      <c r="B165" s="18" t="s">
        <v>120</v>
      </c>
      <c r="C165" s="19" t="s">
        <v>152</v>
      </c>
      <c r="D165" s="19">
        <v>0</v>
      </c>
      <c r="E165" s="19">
        <v>1</v>
      </c>
      <c r="F165" s="19">
        <v>1</v>
      </c>
      <c r="G165" s="19">
        <v>500</v>
      </c>
    </row>
    <row r="166" spans="1:7">
      <c r="A166" t="s">
        <v>148</v>
      </c>
      <c r="B166" s="20" t="s">
        <v>120</v>
      </c>
      <c r="C166" s="21" t="s">
        <v>153</v>
      </c>
      <c r="D166" s="21">
        <v>1</v>
      </c>
      <c r="E166" s="21">
        <v>3</v>
      </c>
      <c r="F166" s="21">
        <v>2</v>
      </c>
      <c r="G166" s="21">
        <v>1000</v>
      </c>
    </row>
    <row r="167" spans="1:7">
      <c r="A167" t="s">
        <v>148</v>
      </c>
      <c r="B167" s="20" t="s">
        <v>121</v>
      </c>
      <c r="C167" s="21" t="s">
        <v>154</v>
      </c>
      <c r="D167" s="21">
        <v>3</v>
      </c>
      <c r="E167" s="21">
        <v>5</v>
      </c>
      <c r="F167" s="21">
        <v>4</v>
      </c>
      <c r="G167" s="21">
        <v>2000</v>
      </c>
    </row>
    <row r="168" spans="1:7" ht="16.2" thickBot="1">
      <c r="A168" t="s">
        <v>148</v>
      </c>
      <c r="B168" s="22" t="s">
        <v>121</v>
      </c>
      <c r="C168" s="23" t="s">
        <v>155</v>
      </c>
      <c r="D168" s="23">
        <v>5</v>
      </c>
      <c r="E168" s="23">
        <v>100</v>
      </c>
      <c r="F168" s="23">
        <v>10</v>
      </c>
      <c r="G168" s="23">
        <v>5000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selection activeCell="A2" sqref="A2"/>
    </sheetView>
  </sheetViews>
  <sheetFormatPr defaultRowHeight="15.6"/>
  <cols>
    <col min="1" max="1" width="15.6328125" bestFit="1" customWidth="1"/>
    <col min="2" max="2" width="12.26953125" bestFit="1" customWidth="1"/>
    <col min="3" max="3" width="14" style="31" bestFit="1" customWidth="1"/>
  </cols>
  <sheetData>
    <row r="1" spans="1:3">
      <c r="A1" s="28" t="s">
        <v>126</v>
      </c>
      <c r="B1" s="28" t="s">
        <v>183</v>
      </c>
      <c r="C1" s="31" t="s">
        <v>179</v>
      </c>
    </row>
    <row r="2" spans="1:3">
      <c r="A2" s="28" t="s">
        <v>184</v>
      </c>
      <c r="B2" s="28" t="s">
        <v>172</v>
      </c>
      <c r="C2" s="31">
        <v>100</v>
      </c>
    </row>
    <row r="3" spans="1:3">
      <c r="A3" s="28" t="s">
        <v>132</v>
      </c>
      <c r="B3" s="28" t="s">
        <v>134</v>
      </c>
      <c r="C3" s="31">
        <v>5000</v>
      </c>
    </row>
    <row r="4" spans="1:3">
      <c r="A4" s="28" t="s">
        <v>132</v>
      </c>
      <c r="B4" s="28" t="s">
        <v>135</v>
      </c>
      <c r="C4" s="31">
        <v>1000</v>
      </c>
    </row>
    <row r="5" spans="1:3">
      <c r="A5" s="28" t="s">
        <v>132</v>
      </c>
      <c r="B5" s="28" t="s">
        <v>136</v>
      </c>
      <c r="C5" s="31">
        <v>1000</v>
      </c>
    </row>
    <row r="6" spans="1:3">
      <c r="A6" s="28" t="s">
        <v>132</v>
      </c>
      <c r="B6" s="28" t="s">
        <v>137</v>
      </c>
      <c r="C6" s="31">
        <v>10000</v>
      </c>
    </row>
    <row r="7" spans="1:3">
      <c r="A7" s="28" t="s">
        <v>150</v>
      </c>
      <c r="B7" s="28" t="s">
        <v>138</v>
      </c>
      <c r="C7" s="31">
        <v>10</v>
      </c>
    </row>
    <row r="8" spans="1:3">
      <c r="A8" s="28" t="s">
        <v>150</v>
      </c>
      <c r="B8" s="28" t="s">
        <v>139</v>
      </c>
      <c r="C8" s="31">
        <v>2</v>
      </c>
    </row>
    <row r="9" spans="1:3">
      <c r="A9" s="28" t="s">
        <v>150</v>
      </c>
      <c r="B9" s="28" t="s">
        <v>140</v>
      </c>
      <c r="C9" s="31">
        <v>2</v>
      </c>
    </row>
    <row r="10" spans="1:3">
      <c r="A10" s="28" t="s">
        <v>150</v>
      </c>
      <c r="B10" s="28" t="s">
        <v>141</v>
      </c>
      <c r="C10" s="31">
        <v>5</v>
      </c>
    </row>
    <row r="11" spans="1:3">
      <c r="A11" s="28" t="s">
        <v>150</v>
      </c>
      <c r="B11" s="28" t="s">
        <v>142</v>
      </c>
      <c r="C11" s="31">
        <v>50</v>
      </c>
    </row>
    <row r="12" spans="1:3">
      <c r="A12" s="28" t="s">
        <v>150</v>
      </c>
      <c r="B12" s="28" t="s">
        <v>143</v>
      </c>
      <c r="C12" s="31">
        <v>20</v>
      </c>
    </row>
    <row r="13" spans="1:3">
      <c r="A13" s="28" t="s">
        <v>150</v>
      </c>
      <c r="B13" s="28" t="s">
        <v>144</v>
      </c>
      <c r="C13" s="31">
        <v>10</v>
      </c>
    </row>
    <row r="14" spans="1:3">
      <c r="A14" s="28" t="s">
        <v>150</v>
      </c>
      <c r="B14" s="28" t="s">
        <v>145</v>
      </c>
      <c r="C14" s="31">
        <v>20</v>
      </c>
    </row>
    <row r="15" spans="1:3">
      <c r="A15" s="28" t="s">
        <v>150</v>
      </c>
      <c r="B15" s="28" t="s">
        <v>146</v>
      </c>
      <c r="C15" s="31">
        <v>10</v>
      </c>
    </row>
    <row r="16" spans="1:3">
      <c r="A16" s="28" t="s">
        <v>150</v>
      </c>
      <c r="B16" s="28" t="s">
        <v>159</v>
      </c>
      <c r="C16" s="31">
        <v>1000</v>
      </c>
    </row>
    <row r="17" spans="1:3">
      <c r="A17" s="28" t="s">
        <v>148</v>
      </c>
      <c r="B17" s="28" t="s">
        <v>0</v>
      </c>
      <c r="C17" s="31">
        <v>1</v>
      </c>
    </row>
    <row r="18" spans="1:3">
      <c r="A18" s="28" t="s">
        <v>148</v>
      </c>
      <c r="B18" s="28" t="s">
        <v>1</v>
      </c>
      <c r="C18" s="31">
        <v>10</v>
      </c>
    </row>
    <row r="19" spans="1:3">
      <c r="A19" s="28" t="s">
        <v>148</v>
      </c>
      <c r="B19" s="28" t="s">
        <v>2</v>
      </c>
      <c r="C19" s="31">
        <v>5</v>
      </c>
    </row>
    <row r="20" spans="1:3">
      <c r="A20" s="28" t="s">
        <v>148</v>
      </c>
      <c r="B20" s="28" t="s">
        <v>3</v>
      </c>
      <c r="C20" s="31">
        <v>50</v>
      </c>
    </row>
    <row r="21" spans="1:3">
      <c r="A21" s="28" t="s">
        <v>148</v>
      </c>
      <c r="B21" s="28" t="s">
        <v>5</v>
      </c>
      <c r="C21" s="31">
        <v>500</v>
      </c>
    </row>
    <row r="22" spans="1:3">
      <c r="A22" s="28" t="s">
        <v>148</v>
      </c>
      <c r="B22" s="28" t="s">
        <v>4</v>
      </c>
      <c r="C22" s="31">
        <v>10000</v>
      </c>
    </row>
    <row r="23" spans="1:3">
      <c r="A23" s="28" t="s">
        <v>148</v>
      </c>
      <c r="B23" s="28" t="s">
        <v>6</v>
      </c>
      <c r="C23" s="31">
        <v>100000</v>
      </c>
    </row>
    <row r="24" spans="1:3">
      <c r="A24" s="28" t="s">
        <v>148</v>
      </c>
      <c r="B24" s="28" t="s">
        <v>7</v>
      </c>
      <c r="C24" s="31">
        <v>1000</v>
      </c>
    </row>
    <row r="25" spans="1:3">
      <c r="A25" s="28" t="s">
        <v>148</v>
      </c>
      <c r="B25" s="28" t="s">
        <v>8</v>
      </c>
      <c r="C25" s="31">
        <v>10000</v>
      </c>
    </row>
    <row r="26" spans="1:3">
      <c r="A26" s="28" t="s">
        <v>149</v>
      </c>
      <c r="B26" s="28" t="s">
        <v>9</v>
      </c>
      <c r="C26" s="31">
        <v>100000</v>
      </c>
    </row>
    <row r="27" spans="1:3">
      <c r="A27" s="28" t="s">
        <v>149</v>
      </c>
      <c r="B27" s="28" t="s">
        <v>10</v>
      </c>
      <c r="C27" s="31">
        <v>100000</v>
      </c>
    </row>
    <row r="28" spans="1:3">
      <c r="A28" s="28" t="s">
        <v>149</v>
      </c>
      <c r="B28" s="28" t="s">
        <v>11</v>
      </c>
      <c r="C28" s="31">
        <v>100000</v>
      </c>
    </row>
    <row r="29" spans="1:3">
      <c r="A29" s="28" t="s">
        <v>149</v>
      </c>
      <c r="B29" s="28" t="s">
        <v>12</v>
      </c>
      <c r="C29" s="31">
        <v>100000</v>
      </c>
    </row>
    <row r="30" spans="1:3">
      <c r="A30" s="28" t="s">
        <v>149</v>
      </c>
      <c r="B30" s="28" t="s">
        <v>13</v>
      </c>
      <c r="C30" s="31">
        <v>100000</v>
      </c>
    </row>
    <row r="31" spans="1:3">
      <c r="A31" s="28" t="s">
        <v>149</v>
      </c>
      <c r="B31" s="28" t="s">
        <v>14</v>
      </c>
      <c r="C31" s="31">
        <v>100000</v>
      </c>
    </row>
    <row r="32" spans="1:3">
      <c r="A32" s="28" t="s">
        <v>149</v>
      </c>
      <c r="B32" s="28" t="s">
        <v>15</v>
      </c>
      <c r="C32" s="31">
        <v>100000</v>
      </c>
    </row>
    <row r="33" spans="1:3">
      <c r="A33" s="28" t="s">
        <v>149</v>
      </c>
      <c r="B33" s="28" t="s">
        <v>16</v>
      </c>
      <c r="C33" s="31">
        <v>100000</v>
      </c>
    </row>
    <row r="34" spans="1:3">
      <c r="A34" s="28" t="s">
        <v>149</v>
      </c>
      <c r="B34" s="28" t="s">
        <v>17</v>
      </c>
      <c r="C34" s="31">
        <v>100000</v>
      </c>
    </row>
    <row r="35" spans="1:3">
      <c r="A35" s="28" t="s">
        <v>149</v>
      </c>
      <c r="B35" s="28" t="s">
        <v>18</v>
      </c>
      <c r="C35" s="31">
        <v>100000</v>
      </c>
    </row>
    <row r="36" spans="1:3">
      <c r="A36" s="28" t="s">
        <v>149</v>
      </c>
      <c r="B36" s="28" t="s">
        <v>19</v>
      </c>
      <c r="C36" s="31">
        <v>100000</v>
      </c>
    </row>
    <row r="37" spans="1:3">
      <c r="A37" s="28" t="s">
        <v>149</v>
      </c>
      <c r="B37" s="28" t="s">
        <v>20</v>
      </c>
      <c r="C37" s="31">
        <v>100000</v>
      </c>
    </row>
    <row r="38" spans="1:3">
      <c r="A38" s="28" t="s">
        <v>149</v>
      </c>
      <c r="B38" s="28" t="s">
        <v>21</v>
      </c>
      <c r="C38" s="31">
        <v>100000</v>
      </c>
    </row>
    <row r="39" spans="1:3">
      <c r="A39" s="28" t="s">
        <v>149</v>
      </c>
      <c r="B39" s="28" t="s">
        <v>22</v>
      </c>
      <c r="C39" s="31">
        <v>100000</v>
      </c>
    </row>
    <row r="40" spans="1:3">
      <c r="A40" s="28" t="s">
        <v>149</v>
      </c>
      <c r="B40" s="28" t="s">
        <v>23</v>
      </c>
      <c r="C40" s="31">
        <v>100000</v>
      </c>
    </row>
    <row r="41" spans="1:3">
      <c r="A41" s="28" t="s">
        <v>149</v>
      </c>
      <c r="B41" s="28" t="s">
        <v>24</v>
      </c>
      <c r="C41" s="31">
        <v>100000</v>
      </c>
    </row>
    <row r="42" spans="1:3">
      <c r="A42" s="28" t="s">
        <v>149</v>
      </c>
      <c r="B42" s="28" t="s">
        <v>25</v>
      </c>
      <c r="C42" s="31">
        <v>100000</v>
      </c>
    </row>
    <row r="43" spans="1:3">
      <c r="A43" s="28" t="s">
        <v>149</v>
      </c>
      <c r="B43" s="28" t="s">
        <v>26</v>
      </c>
      <c r="C43" s="31">
        <v>100000</v>
      </c>
    </row>
    <row r="44" spans="1:3">
      <c r="A44" s="28" t="s">
        <v>149</v>
      </c>
      <c r="B44" s="28" t="s">
        <v>27</v>
      </c>
      <c r="C44" s="31">
        <v>100000</v>
      </c>
    </row>
    <row r="45" spans="1:3">
      <c r="A45" s="28" t="s">
        <v>149</v>
      </c>
      <c r="B45" s="28" t="s">
        <v>28</v>
      </c>
      <c r="C45" s="31">
        <v>100000</v>
      </c>
    </row>
    <row r="46" spans="1:3">
      <c r="A46" s="28" t="s">
        <v>149</v>
      </c>
      <c r="B46" s="28" t="s">
        <v>29</v>
      </c>
      <c r="C46" s="31">
        <v>100000</v>
      </c>
    </row>
    <row r="47" spans="1:3">
      <c r="A47" s="28" t="s">
        <v>149</v>
      </c>
      <c r="B47" s="28" t="s">
        <v>30</v>
      </c>
      <c r="C47" s="31">
        <v>100000</v>
      </c>
    </row>
    <row r="48" spans="1:3">
      <c r="A48" s="28" t="s">
        <v>149</v>
      </c>
      <c r="B48" s="28" t="s">
        <v>31</v>
      </c>
      <c r="C48" s="31">
        <v>100000</v>
      </c>
    </row>
    <row r="49" spans="1:3">
      <c r="A49" s="28" t="s">
        <v>149</v>
      </c>
      <c r="B49" s="28" t="s">
        <v>32</v>
      </c>
      <c r="C49" s="31">
        <v>100000</v>
      </c>
    </row>
    <row r="50" spans="1:3">
      <c r="A50" s="28" t="s">
        <v>149</v>
      </c>
      <c r="B50" s="28" t="s">
        <v>33</v>
      </c>
      <c r="C50" s="31">
        <v>100000</v>
      </c>
    </row>
    <row r="51" spans="1:3">
      <c r="A51" s="28" t="s">
        <v>149</v>
      </c>
      <c r="B51" s="28" t="s">
        <v>34</v>
      </c>
      <c r="C51" s="31">
        <v>100000</v>
      </c>
    </row>
    <row r="52" spans="1:3">
      <c r="A52" s="28" t="s">
        <v>149</v>
      </c>
      <c r="B52" s="28" t="s">
        <v>35</v>
      </c>
      <c r="C52" s="31">
        <v>100000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workbookViewId="0">
      <selection activeCell="E1" sqref="E1"/>
    </sheetView>
  </sheetViews>
  <sheetFormatPr defaultRowHeight="15.6"/>
  <cols>
    <col min="1" max="1" width="15.6328125" style="28" bestFit="1" customWidth="1"/>
    <col min="2" max="2" width="12.26953125" style="28" bestFit="1" customWidth="1"/>
    <col min="3" max="3" width="24.08984375" style="28" bestFit="1" customWidth="1"/>
    <col min="4" max="4" width="14" bestFit="1" customWidth="1"/>
    <col min="5" max="5" width="10.08984375" style="28" bestFit="1" customWidth="1"/>
    <col min="6" max="6" width="13" style="28" bestFit="1" customWidth="1"/>
    <col min="7" max="7" width="14" style="28" bestFit="1" customWidth="1"/>
    <col min="8" max="8" width="11.08984375" bestFit="1" customWidth="1"/>
    <col min="9" max="9" width="10.6328125" bestFit="1" customWidth="1"/>
    <col min="10" max="10" width="12.90625" bestFit="1" customWidth="1"/>
    <col min="11" max="11" width="9" customWidth="1"/>
    <col min="12" max="12" width="11.90625" bestFit="1" customWidth="1"/>
    <col min="13" max="13" width="11.453125" bestFit="1" customWidth="1"/>
    <col min="16" max="16" width="13.90625" bestFit="1" customWidth="1"/>
  </cols>
  <sheetData>
    <row r="1" spans="1:13">
      <c r="A1" s="28" t="s">
        <v>126</v>
      </c>
      <c r="B1" s="28" t="s">
        <v>127</v>
      </c>
      <c r="C1" s="28" t="s">
        <v>176</v>
      </c>
      <c r="D1" t="s">
        <v>179</v>
      </c>
      <c r="E1" s="28" t="s">
        <v>180</v>
      </c>
      <c r="F1" s="28" t="s">
        <v>178</v>
      </c>
      <c r="G1" s="28" t="s">
        <v>182</v>
      </c>
      <c r="H1" t="s">
        <v>161</v>
      </c>
      <c r="I1" t="s">
        <v>162</v>
      </c>
      <c r="J1" t="s">
        <v>163</v>
      </c>
      <c r="L1" t="s">
        <v>181</v>
      </c>
      <c r="M1" t="s">
        <v>164</v>
      </c>
    </row>
    <row r="2" spans="1:13">
      <c r="A2" s="28" t="s">
        <v>132</v>
      </c>
      <c r="B2" s="28" t="s">
        <v>133</v>
      </c>
      <c r="C2" s="28" t="s">
        <v>177</v>
      </c>
      <c r="D2">
        <v>100</v>
      </c>
      <c r="E2" s="28">
        <v>1820</v>
      </c>
      <c r="F2" s="28">
        <v>1</v>
      </c>
      <c r="G2" s="28">
        <v>1</v>
      </c>
      <c r="H2">
        <f>ROUND(F2*D2*E2*L2/100/360*G2,2)</f>
        <v>-8.85</v>
      </c>
      <c r="I2">
        <f>ROUND(F2*D2*E2*M2/100/360*G2,2)</f>
        <v>-0.76</v>
      </c>
      <c r="J2" t="s">
        <v>165</v>
      </c>
      <c r="L2">
        <v>-1.75</v>
      </c>
      <c r="M2">
        <v>-0.15</v>
      </c>
    </row>
    <row r="3" spans="1:13">
      <c r="A3" s="28" t="s">
        <v>132</v>
      </c>
      <c r="B3" s="28" t="s">
        <v>134</v>
      </c>
      <c r="C3" s="28" t="s">
        <v>160</v>
      </c>
      <c r="D3">
        <v>5000</v>
      </c>
      <c r="E3" s="28">
        <v>24</v>
      </c>
      <c r="F3" s="28">
        <v>1</v>
      </c>
      <c r="G3" s="28">
        <v>1</v>
      </c>
      <c r="H3">
        <f t="shared" ref="H3:H52" si="0">ROUND(F3*D3*E3*L3/100/360*G3,2)</f>
        <v>-5.83</v>
      </c>
      <c r="I3">
        <f t="shared" ref="I3:I52" si="1">ROUND(F3*D3*E3*M3/100/360*G3,2)</f>
        <v>-0.5</v>
      </c>
      <c r="J3" t="s">
        <v>165</v>
      </c>
      <c r="L3">
        <v>-1.75</v>
      </c>
      <c r="M3">
        <v>-0.15</v>
      </c>
    </row>
    <row r="4" spans="1:13">
      <c r="A4" s="28" t="s">
        <v>132</v>
      </c>
      <c r="B4" s="28" t="s">
        <v>135</v>
      </c>
      <c r="C4" s="28" t="s">
        <v>160</v>
      </c>
      <c r="D4">
        <v>1000</v>
      </c>
      <c r="E4" s="28">
        <v>76</v>
      </c>
      <c r="F4" s="28">
        <v>1</v>
      </c>
      <c r="G4" s="28">
        <v>1</v>
      </c>
      <c r="H4">
        <f t="shared" si="0"/>
        <v>-3.69</v>
      </c>
      <c r="I4">
        <f t="shared" si="1"/>
        <v>-0.32</v>
      </c>
      <c r="J4" t="s">
        <v>165</v>
      </c>
      <c r="L4">
        <v>-1.75</v>
      </c>
      <c r="M4">
        <v>-0.15</v>
      </c>
    </row>
    <row r="5" spans="1:13">
      <c r="A5" s="28" t="s">
        <v>132</v>
      </c>
      <c r="B5" s="28" t="s">
        <v>136</v>
      </c>
      <c r="C5" s="28" t="s">
        <v>160</v>
      </c>
      <c r="D5">
        <v>1000</v>
      </c>
      <c r="E5" s="28">
        <v>72</v>
      </c>
      <c r="F5" s="28">
        <v>1</v>
      </c>
      <c r="G5" s="28">
        <v>1</v>
      </c>
      <c r="H5">
        <f t="shared" si="0"/>
        <v>-3.5</v>
      </c>
      <c r="I5">
        <f t="shared" si="1"/>
        <v>-0.3</v>
      </c>
      <c r="J5" t="s">
        <v>165</v>
      </c>
      <c r="L5">
        <v>-1.75</v>
      </c>
      <c r="M5">
        <v>-0.15</v>
      </c>
    </row>
    <row r="6" spans="1:13">
      <c r="A6" s="28" t="s">
        <v>132</v>
      </c>
      <c r="B6" s="28" t="s">
        <v>137</v>
      </c>
      <c r="C6" s="28" t="s">
        <v>160</v>
      </c>
      <c r="D6">
        <v>10000</v>
      </c>
      <c r="E6" s="28">
        <v>3.8650000000000002</v>
      </c>
      <c r="F6" s="28">
        <v>1</v>
      </c>
      <c r="G6" s="28">
        <v>1</v>
      </c>
      <c r="H6">
        <f t="shared" si="0"/>
        <v>-1.88</v>
      </c>
      <c r="I6">
        <f t="shared" si="1"/>
        <v>-0.16</v>
      </c>
      <c r="J6" t="s">
        <v>165</v>
      </c>
      <c r="L6">
        <v>-1.75</v>
      </c>
      <c r="M6">
        <v>-0.15</v>
      </c>
    </row>
    <row r="7" spans="1:13">
      <c r="A7" s="28" t="s">
        <v>150</v>
      </c>
      <c r="B7" s="28" t="s">
        <v>138</v>
      </c>
      <c r="C7" s="28" t="s">
        <v>160</v>
      </c>
      <c r="D7">
        <v>10</v>
      </c>
      <c r="E7" s="28">
        <v>5100</v>
      </c>
      <c r="F7" s="28">
        <v>1</v>
      </c>
      <c r="G7" s="28">
        <v>1</v>
      </c>
      <c r="H7">
        <f t="shared" si="0"/>
        <v>-2.48</v>
      </c>
      <c r="I7">
        <f t="shared" si="1"/>
        <v>-0.21</v>
      </c>
      <c r="J7" t="s">
        <v>165</v>
      </c>
      <c r="L7">
        <v>-1.75</v>
      </c>
      <c r="M7">
        <v>-0.15</v>
      </c>
    </row>
    <row r="8" spans="1:13">
      <c r="A8" s="28" t="s">
        <v>150</v>
      </c>
      <c r="B8" s="28" t="s">
        <v>139</v>
      </c>
      <c r="C8" s="28" t="s">
        <v>160</v>
      </c>
      <c r="D8">
        <v>2</v>
      </c>
      <c r="E8" s="28">
        <v>24230</v>
      </c>
      <c r="F8" s="28">
        <v>1</v>
      </c>
      <c r="G8" s="28">
        <v>1</v>
      </c>
      <c r="H8">
        <f t="shared" si="0"/>
        <v>-2.36</v>
      </c>
      <c r="I8">
        <f t="shared" si="1"/>
        <v>-0.2</v>
      </c>
      <c r="J8" t="s">
        <v>165</v>
      </c>
      <c r="L8">
        <v>-1.75</v>
      </c>
      <c r="M8">
        <v>-0.15</v>
      </c>
    </row>
    <row r="9" spans="1:13">
      <c r="A9" s="28" t="s">
        <v>150</v>
      </c>
      <c r="B9" s="28" t="s">
        <v>140</v>
      </c>
      <c r="C9" s="28" t="s">
        <v>160</v>
      </c>
      <c r="D9">
        <v>2</v>
      </c>
      <c r="E9" s="28">
        <v>28657</v>
      </c>
      <c r="F9" s="28">
        <v>1</v>
      </c>
      <c r="G9" s="28">
        <v>1</v>
      </c>
      <c r="H9">
        <f t="shared" si="0"/>
        <v>-2.79</v>
      </c>
      <c r="I9">
        <f t="shared" si="1"/>
        <v>-0.24</v>
      </c>
      <c r="J9" t="s">
        <v>165</v>
      </c>
      <c r="L9">
        <v>-1.75</v>
      </c>
      <c r="M9">
        <v>-0.15</v>
      </c>
    </row>
    <row r="10" spans="1:13">
      <c r="A10" s="28" t="s">
        <v>150</v>
      </c>
      <c r="B10" s="28" t="s">
        <v>141</v>
      </c>
      <c r="C10" s="28" t="s">
        <v>160</v>
      </c>
      <c r="D10">
        <v>5</v>
      </c>
      <c r="E10" s="28">
        <v>35710</v>
      </c>
      <c r="F10" s="28">
        <v>1</v>
      </c>
      <c r="G10" s="28">
        <v>1</v>
      </c>
      <c r="H10">
        <f t="shared" si="0"/>
        <v>-8.68</v>
      </c>
      <c r="I10">
        <f t="shared" si="1"/>
        <v>-0.74</v>
      </c>
      <c r="J10" t="s">
        <v>165</v>
      </c>
      <c r="L10">
        <v>-1.75</v>
      </c>
      <c r="M10">
        <v>-0.15</v>
      </c>
    </row>
    <row r="11" spans="1:13">
      <c r="A11" s="28" t="s">
        <v>150</v>
      </c>
      <c r="B11" s="28" t="s">
        <v>142</v>
      </c>
      <c r="C11" s="28" t="s">
        <v>160</v>
      </c>
      <c r="D11">
        <v>50</v>
      </c>
      <c r="E11" s="28">
        <v>4695</v>
      </c>
      <c r="F11" s="28">
        <v>1</v>
      </c>
      <c r="G11" s="28">
        <v>1</v>
      </c>
      <c r="H11">
        <f t="shared" si="0"/>
        <v>-11.41</v>
      </c>
      <c r="I11">
        <f t="shared" si="1"/>
        <v>-0.98</v>
      </c>
      <c r="J11" t="s">
        <v>165</v>
      </c>
      <c r="L11">
        <v>-1.75</v>
      </c>
      <c r="M11">
        <v>-0.15</v>
      </c>
    </row>
    <row r="12" spans="1:13">
      <c r="A12" s="28" t="s">
        <v>150</v>
      </c>
      <c r="B12" s="28" t="s">
        <v>143</v>
      </c>
      <c r="C12" s="28" t="s">
        <v>160</v>
      </c>
      <c r="D12">
        <v>20</v>
      </c>
      <c r="E12" s="28">
        <v>16375</v>
      </c>
      <c r="F12" s="28">
        <v>1</v>
      </c>
      <c r="G12" s="28">
        <v>1</v>
      </c>
      <c r="H12">
        <f t="shared" si="0"/>
        <v>-15.92</v>
      </c>
      <c r="I12">
        <f t="shared" si="1"/>
        <v>-1.36</v>
      </c>
      <c r="J12" t="s">
        <v>165</v>
      </c>
      <c r="L12">
        <v>-1.75</v>
      </c>
      <c r="M12">
        <v>-0.15</v>
      </c>
    </row>
    <row r="13" spans="1:13">
      <c r="A13" s="28" t="s">
        <v>150</v>
      </c>
      <c r="B13" s="28" t="s">
        <v>144</v>
      </c>
      <c r="C13" s="28" t="s">
        <v>160</v>
      </c>
      <c r="D13">
        <v>10</v>
      </c>
      <c r="E13" s="28">
        <v>15700</v>
      </c>
      <c r="F13" s="28">
        <v>1</v>
      </c>
      <c r="G13" s="28">
        <v>1</v>
      </c>
      <c r="H13">
        <f t="shared" si="0"/>
        <v>-7.63</v>
      </c>
      <c r="I13">
        <f t="shared" si="1"/>
        <v>-0.65</v>
      </c>
      <c r="J13" t="s">
        <v>165</v>
      </c>
      <c r="L13">
        <v>-1.75</v>
      </c>
      <c r="M13">
        <v>-0.15</v>
      </c>
    </row>
    <row r="14" spans="1:13">
      <c r="A14" s="28" t="s">
        <v>150</v>
      </c>
      <c r="B14" s="28" t="s">
        <v>145</v>
      </c>
      <c r="C14" s="28" t="s">
        <v>160</v>
      </c>
      <c r="D14">
        <v>20</v>
      </c>
      <c r="E14" s="28">
        <v>7030</v>
      </c>
      <c r="F14" s="28">
        <v>1</v>
      </c>
      <c r="G14" s="28">
        <v>1</v>
      </c>
      <c r="H14">
        <f t="shared" si="0"/>
        <v>-6.83</v>
      </c>
      <c r="I14">
        <f t="shared" si="1"/>
        <v>-0.59</v>
      </c>
      <c r="J14" t="s">
        <v>165</v>
      </c>
      <c r="L14">
        <v>-1.75</v>
      </c>
      <c r="M14">
        <v>-0.15</v>
      </c>
    </row>
    <row r="15" spans="1:13">
      <c r="A15" s="28" t="s">
        <v>150</v>
      </c>
      <c r="B15" s="28" t="s">
        <v>146</v>
      </c>
      <c r="C15" s="28" t="s">
        <v>160</v>
      </c>
      <c r="D15">
        <v>10</v>
      </c>
      <c r="E15" s="28">
        <v>7345</v>
      </c>
      <c r="F15" s="28">
        <v>1</v>
      </c>
      <c r="G15" s="28">
        <v>1</v>
      </c>
      <c r="H15">
        <f t="shared" si="0"/>
        <v>-3.57</v>
      </c>
      <c r="I15">
        <f t="shared" si="1"/>
        <v>-0.31</v>
      </c>
      <c r="J15" t="s">
        <v>165</v>
      </c>
      <c r="L15">
        <v>-1.75</v>
      </c>
      <c r="M15">
        <v>-0.15</v>
      </c>
    </row>
    <row r="16" spans="1:13">
      <c r="A16" s="28" t="s">
        <v>150</v>
      </c>
      <c r="B16" s="28" t="s">
        <v>147</v>
      </c>
      <c r="C16" s="28" t="s">
        <v>160</v>
      </c>
      <c r="D16">
        <v>1000</v>
      </c>
      <c r="E16" s="28">
        <v>95.94</v>
      </c>
      <c r="F16" s="28">
        <v>1</v>
      </c>
      <c r="G16" s="28">
        <v>1</v>
      </c>
      <c r="H16">
        <f t="shared" si="0"/>
        <v>-4.66</v>
      </c>
      <c r="I16">
        <f t="shared" si="1"/>
        <v>-0.4</v>
      </c>
      <c r="J16" t="s">
        <v>165</v>
      </c>
      <c r="L16">
        <v>-1.75</v>
      </c>
      <c r="M16">
        <v>-0.15</v>
      </c>
    </row>
    <row r="17" spans="1:13">
      <c r="A17" s="28" t="s">
        <v>148</v>
      </c>
      <c r="B17" s="28" t="s">
        <v>0</v>
      </c>
      <c r="C17" s="28" t="s">
        <v>160</v>
      </c>
      <c r="D17">
        <v>1</v>
      </c>
      <c r="E17" s="28">
        <v>49444</v>
      </c>
      <c r="F17" s="28">
        <v>1</v>
      </c>
      <c r="G17" s="28">
        <v>1</v>
      </c>
      <c r="H17">
        <f t="shared" si="0"/>
        <v>-27.47</v>
      </c>
      <c r="I17">
        <f t="shared" si="1"/>
        <v>-27.47</v>
      </c>
      <c r="J17" t="s">
        <v>165</v>
      </c>
      <c r="L17">
        <v>-20</v>
      </c>
      <c r="M17">
        <v>-20</v>
      </c>
    </row>
    <row r="18" spans="1:13">
      <c r="A18" s="28" t="s">
        <v>148</v>
      </c>
      <c r="B18" s="28" t="s">
        <v>1</v>
      </c>
      <c r="C18" s="28" t="s">
        <v>160</v>
      </c>
      <c r="D18">
        <v>10</v>
      </c>
      <c r="E18" s="28">
        <v>4361</v>
      </c>
      <c r="F18" s="28">
        <v>1</v>
      </c>
      <c r="G18" s="28">
        <v>1</v>
      </c>
      <c r="H18">
        <f t="shared" si="0"/>
        <v>-24.23</v>
      </c>
      <c r="I18">
        <f t="shared" si="1"/>
        <v>-24.23</v>
      </c>
      <c r="J18" t="s">
        <v>165</v>
      </c>
      <c r="L18">
        <v>-20</v>
      </c>
      <c r="M18">
        <v>-20</v>
      </c>
    </row>
    <row r="19" spans="1:13">
      <c r="A19" s="28" t="s">
        <v>148</v>
      </c>
      <c r="B19" s="28" t="s">
        <v>2</v>
      </c>
      <c r="C19" s="28" t="s">
        <v>160</v>
      </c>
      <c r="D19">
        <v>5</v>
      </c>
      <c r="E19" s="28">
        <v>459.5</v>
      </c>
      <c r="F19" s="28">
        <v>1</v>
      </c>
      <c r="G19" s="28">
        <v>1</v>
      </c>
      <c r="H19">
        <f t="shared" si="0"/>
        <v>-1.28</v>
      </c>
      <c r="I19">
        <f t="shared" si="1"/>
        <v>-1.28</v>
      </c>
      <c r="J19" t="s">
        <v>165</v>
      </c>
      <c r="L19">
        <v>-20</v>
      </c>
      <c r="M19">
        <v>-20</v>
      </c>
    </row>
    <row r="20" spans="1:13">
      <c r="A20" s="28" t="s">
        <v>148</v>
      </c>
      <c r="B20" s="28" t="s">
        <v>3</v>
      </c>
      <c r="C20" s="28" t="s">
        <v>160</v>
      </c>
      <c r="D20">
        <v>50</v>
      </c>
      <c r="E20" s="28">
        <v>159.80000000000001</v>
      </c>
      <c r="F20" s="28">
        <v>1</v>
      </c>
      <c r="G20" s="28">
        <v>1</v>
      </c>
      <c r="H20">
        <f t="shared" si="0"/>
        <v>-4.4400000000000004</v>
      </c>
      <c r="I20">
        <f t="shared" si="1"/>
        <v>-4.4400000000000004</v>
      </c>
      <c r="J20" t="s">
        <v>165</v>
      </c>
      <c r="L20">
        <v>-20</v>
      </c>
      <c r="M20">
        <v>-20</v>
      </c>
    </row>
    <row r="21" spans="1:13">
      <c r="A21" s="28" t="s">
        <v>148</v>
      </c>
      <c r="B21" s="28" t="s">
        <v>5</v>
      </c>
      <c r="C21" s="28" t="s">
        <v>160</v>
      </c>
      <c r="D21">
        <v>500</v>
      </c>
      <c r="E21" s="28">
        <v>3.4205000000000001</v>
      </c>
      <c r="F21" s="28">
        <v>1</v>
      </c>
      <c r="G21" s="28">
        <v>1</v>
      </c>
      <c r="H21">
        <f t="shared" si="0"/>
        <v>-0.95</v>
      </c>
      <c r="I21">
        <f t="shared" si="1"/>
        <v>-0.95</v>
      </c>
      <c r="J21" t="s">
        <v>165</v>
      </c>
      <c r="L21">
        <v>-20</v>
      </c>
      <c r="M21">
        <v>-20</v>
      </c>
    </row>
    <row r="22" spans="1:13">
      <c r="A22" s="28" t="s">
        <v>148</v>
      </c>
      <c r="B22" s="28" t="s">
        <v>4</v>
      </c>
      <c r="C22" s="28" t="s">
        <v>160</v>
      </c>
      <c r="D22">
        <v>10000</v>
      </c>
      <c r="E22" s="28">
        <v>0.84899999999999998</v>
      </c>
      <c r="F22" s="28">
        <v>1</v>
      </c>
      <c r="G22" s="28">
        <v>1</v>
      </c>
      <c r="H22">
        <f t="shared" si="0"/>
        <v>-4.72</v>
      </c>
      <c r="I22">
        <f t="shared" si="1"/>
        <v>-4.72</v>
      </c>
      <c r="J22" t="s">
        <v>165</v>
      </c>
      <c r="L22">
        <v>-20</v>
      </c>
      <c r="M22">
        <v>-20</v>
      </c>
    </row>
    <row r="23" spans="1:13">
      <c r="A23" s="28" t="s">
        <v>148</v>
      </c>
      <c r="B23" s="28" t="s">
        <v>6</v>
      </c>
      <c r="C23" s="28" t="s">
        <v>160</v>
      </c>
      <c r="D23">
        <v>100000</v>
      </c>
      <c r="E23" s="28">
        <v>8.7749999999999995E-2</v>
      </c>
      <c r="F23" s="28">
        <v>1</v>
      </c>
      <c r="G23" s="28">
        <v>1</v>
      </c>
      <c r="H23">
        <f t="shared" si="0"/>
        <v>-4.88</v>
      </c>
      <c r="I23">
        <f t="shared" si="1"/>
        <v>-4.88</v>
      </c>
      <c r="J23" t="s">
        <v>165</v>
      </c>
      <c r="L23">
        <v>-20</v>
      </c>
      <c r="M23">
        <v>-20</v>
      </c>
    </row>
    <row r="24" spans="1:13">
      <c r="A24" s="28" t="s">
        <v>148</v>
      </c>
      <c r="B24" s="28" t="s">
        <v>7</v>
      </c>
      <c r="C24" s="28" t="s">
        <v>160</v>
      </c>
      <c r="D24">
        <v>1000</v>
      </c>
      <c r="E24" s="28">
        <v>6.1150000000000002</v>
      </c>
      <c r="F24" s="28">
        <v>1</v>
      </c>
      <c r="G24" s="28">
        <v>1</v>
      </c>
      <c r="H24">
        <f t="shared" si="0"/>
        <v>-3.4</v>
      </c>
      <c r="I24">
        <f t="shared" si="1"/>
        <v>-3.4</v>
      </c>
      <c r="J24" t="s">
        <v>165</v>
      </c>
      <c r="L24">
        <v>-20</v>
      </c>
      <c r="M24">
        <v>-20</v>
      </c>
    </row>
    <row r="25" spans="1:13">
      <c r="A25" s="28" t="s">
        <v>148</v>
      </c>
      <c r="B25" s="28" t="s">
        <v>8</v>
      </c>
      <c r="C25" s="28" t="s">
        <v>160</v>
      </c>
      <c r="D25">
        <v>10000</v>
      </c>
      <c r="E25" s="28">
        <v>1.1718</v>
      </c>
      <c r="F25" s="28">
        <v>1</v>
      </c>
      <c r="G25" s="28">
        <v>1</v>
      </c>
      <c r="H25">
        <f t="shared" si="0"/>
        <v>-6.51</v>
      </c>
      <c r="I25">
        <f t="shared" si="1"/>
        <v>-6.51</v>
      </c>
      <c r="J25" t="s">
        <v>165</v>
      </c>
      <c r="L25">
        <v>-20</v>
      </c>
      <c r="M25">
        <v>-20</v>
      </c>
    </row>
    <row r="26" spans="1:13">
      <c r="A26" s="28" t="s">
        <v>149</v>
      </c>
      <c r="B26" s="28" t="s">
        <v>9</v>
      </c>
      <c r="C26" s="28" t="s">
        <v>160</v>
      </c>
      <c r="D26">
        <v>100000</v>
      </c>
      <c r="E26" s="28">
        <v>1.1326700000000001</v>
      </c>
      <c r="F26" s="28">
        <v>1</v>
      </c>
      <c r="G26" s="28">
        <v>1</v>
      </c>
      <c r="H26">
        <f t="shared" si="0"/>
        <v>-10.07</v>
      </c>
      <c r="I26">
        <f t="shared" si="1"/>
        <v>0.31</v>
      </c>
      <c r="J26" t="s">
        <v>165</v>
      </c>
      <c r="L26">
        <v>-3.2</v>
      </c>
      <c r="M26">
        <v>0.1</v>
      </c>
    </row>
    <row r="27" spans="1:13">
      <c r="A27" s="28" t="s">
        <v>149</v>
      </c>
      <c r="B27" s="28" t="s">
        <v>10</v>
      </c>
      <c r="C27" s="28" t="s">
        <v>160</v>
      </c>
      <c r="D27">
        <v>100000</v>
      </c>
      <c r="E27" s="28">
        <v>1.3202100000000001</v>
      </c>
      <c r="F27" s="28">
        <v>1</v>
      </c>
      <c r="G27" s="28">
        <v>1</v>
      </c>
      <c r="H27">
        <f t="shared" si="0"/>
        <v>-9.17</v>
      </c>
      <c r="I27">
        <f t="shared" si="1"/>
        <v>-2.2000000000000002</v>
      </c>
      <c r="J27" t="s">
        <v>165</v>
      </c>
      <c r="L27">
        <v>-2.5</v>
      </c>
      <c r="M27">
        <v>-0.6</v>
      </c>
    </row>
    <row r="28" spans="1:13">
      <c r="A28" s="28" t="s">
        <v>149</v>
      </c>
      <c r="B28" s="28" t="s">
        <v>11</v>
      </c>
      <c r="C28" s="28" t="s">
        <v>160</v>
      </c>
      <c r="D28">
        <v>100000</v>
      </c>
      <c r="E28" s="28">
        <v>113.61499999999999</v>
      </c>
      <c r="F28" s="28">
        <v>1</v>
      </c>
      <c r="G28" s="28">
        <v>1</v>
      </c>
      <c r="H28">
        <f t="shared" si="0"/>
        <v>-410.28</v>
      </c>
      <c r="I28">
        <f t="shared" si="1"/>
        <v>-568.08000000000004</v>
      </c>
      <c r="J28" t="s">
        <v>167</v>
      </c>
      <c r="L28">
        <v>-1.3</v>
      </c>
      <c r="M28">
        <v>-1.8</v>
      </c>
    </row>
    <row r="29" spans="1:13">
      <c r="A29" s="28" t="s">
        <v>149</v>
      </c>
      <c r="B29" s="28" t="s">
        <v>12</v>
      </c>
      <c r="C29" s="28" t="s">
        <v>160</v>
      </c>
      <c r="D29">
        <v>100000</v>
      </c>
      <c r="E29" s="28">
        <v>0.71772999999999998</v>
      </c>
      <c r="F29" s="28">
        <v>1</v>
      </c>
      <c r="G29" s="28">
        <v>1</v>
      </c>
      <c r="H29">
        <f t="shared" si="0"/>
        <v>-0.8</v>
      </c>
      <c r="I29">
        <f t="shared" si="1"/>
        <v>-5.38</v>
      </c>
      <c r="J29" t="s">
        <v>166</v>
      </c>
      <c r="L29">
        <v>-0.4</v>
      </c>
      <c r="M29">
        <v>-2.7</v>
      </c>
    </row>
    <row r="30" spans="1:13">
      <c r="A30" s="28" t="s">
        <v>149</v>
      </c>
      <c r="B30" s="28" t="s">
        <v>13</v>
      </c>
      <c r="C30" s="28" t="s">
        <v>160</v>
      </c>
      <c r="D30">
        <v>100000</v>
      </c>
      <c r="E30" s="28">
        <v>1.26616</v>
      </c>
      <c r="F30" s="28">
        <v>1</v>
      </c>
      <c r="G30" s="28">
        <v>1</v>
      </c>
      <c r="H30">
        <f t="shared" si="0"/>
        <v>-1.06</v>
      </c>
      <c r="I30">
        <f t="shared" si="1"/>
        <v>-7.03</v>
      </c>
      <c r="J30" t="s">
        <v>165</v>
      </c>
      <c r="L30">
        <v>-0.3</v>
      </c>
      <c r="M30">
        <v>-2</v>
      </c>
    </row>
    <row r="31" spans="1:13">
      <c r="A31" s="28" t="s">
        <v>149</v>
      </c>
      <c r="B31" s="28" t="s">
        <v>14</v>
      </c>
      <c r="C31" s="28" t="s">
        <v>160</v>
      </c>
      <c r="D31">
        <v>100000</v>
      </c>
      <c r="E31" s="28">
        <v>0.68154999999999999</v>
      </c>
      <c r="F31" s="28">
        <v>1</v>
      </c>
      <c r="G31" s="28">
        <v>1</v>
      </c>
      <c r="H31">
        <f t="shared" si="0"/>
        <v>-0.19</v>
      </c>
      <c r="I31">
        <f t="shared" si="1"/>
        <v>-4.17</v>
      </c>
      <c r="J31" t="s">
        <v>165</v>
      </c>
      <c r="L31">
        <v>-0.1</v>
      </c>
      <c r="M31">
        <v>-2.2000000000000002</v>
      </c>
    </row>
    <row r="32" spans="1:13">
      <c r="A32" s="28" t="s">
        <v>149</v>
      </c>
      <c r="B32" s="28" t="s">
        <v>15</v>
      </c>
      <c r="C32" s="28" t="s">
        <v>160</v>
      </c>
      <c r="D32">
        <v>100000</v>
      </c>
      <c r="E32" s="28">
        <v>149.99299999999999</v>
      </c>
      <c r="F32" s="28">
        <v>1</v>
      </c>
      <c r="G32" s="28">
        <v>1</v>
      </c>
      <c r="H32">
        <f t="shared" si="0"/>
        <v>-541.64</v>
      </c>
      <c r="I32">
        <f t="shared" si="1"/>
        <v>-749.97</v>
      </c>
      <c r="J32" t="s">
        <v>166</v>
      </c>
      <c r="L32">
        <v>-1.3</v>
      </c>
      <c r="M32">
        <v>-1.8</v>
      </c>
    </row>
    <row r="33" spans="1:13">
      <c r="A33" s="28" t="s">
        <v>149</v>
      </c>
      <c r="B33" s="28" t="s">
        <v>16</v>
      </c>
      <c r="C33" s="28" t="s">
        <v>160</v>
      </c>
      <c r="D33">
        <v>100000</v>
      </c>
      <c r="E33" s="28">
        <v>128.69999999999999</v>
      </c>
      <c r="F33" s="28">
        <v>1</v>
      </c>
      <c r="G33" s="28">
        <v>1</v>
      </c>
      <c r="H33">
        <f t="shared" si="0"/>
        <v>-679.25</v>
      </c>
      <c r="I33">
        <f t="shared" si="1"/>
        <v>-429</v>
      </c>
      <c r="J33" t="s">
        <v>166</v>
      </c>
      <c r="L33">
        <v>-1.9</v>
      </c>
      <c r="M33">
        <v>-1.2</v>
      </c>
    </row>
    <row r="34" spans="1:13">
      <c r="A34" s="28" t="s">
        <v>149</v>
      </c>
      <c r="B34" s="28" t="s">
        <v>17</v>
      </c>
      <c r="C34" s="28" t="s">
        <v>160</v>
      </c>
      <c r="D34">
        <v>100000</v>
      </c>
      <c r="E34" s="28">
        <v>81.546000000000006</v>
      </c>
      <c r="F34" s="28">
        <v>1</v>
      </c>
      <c r="G34" s="28">
        <v>1</v>
      </c>
      <c r="H34">
        <f t="shared" si="0"/>
        <v>67.959999999999994</v>
      </c>
      <c r="I34">
        <f t="shared" si="1"/>
        <v>-770.16</v>
      </c>
      <c r="J34" t="s">
        <v>168</v>
      </c>
      <c r="L34">
        <v>0.3</v>
      </c>
      <c r="M34">
        <v>-3.4</v>
      </c>
    </row>
    <row r="35" spans="1:13">
      <c r="A35" s="28" t="s">
        <v>149</v>
      </c>
      <c r="B35" s="28" t="s">
        <v>18</v>
      </c>
      <c r="C35" s="28" t="s">
        <v>160</v>
      </c>
      <c r="D35">
        <v>100000</v>
      </c>
      <c r="E35" s="28">
        <v>0.92071000000000003</v>
      </c>
      <c r="F35" s="28">
        <v>1</v>
      </c>
      <c r="G35" s="28">
        <v>1</v>
      </c>
      <c r="H35">
        <f t="shared" si="0"/>
        <v>0.26</v>
      </c>
      <c r="I35">
        <f t="shared" si="1"/>
        <v>-7.93</v>
      </c>
      <c r="J35" t="s">
        <v>166</v>
      </c>
      <c r="L35">
        <v>0.1</v>
      </c>
      <c r="M35">
        <v>-3.1</v>
      </c>
    </row>
    <row r="36" spans="1:13">
      <c r="A36" s="28" t="s">
        <v>149</v>
      </c>
      <c r="B36" s="28" t="s">
        <v>19</v>
      </c>
      <c r="C36" s="28" t="s">
        <v>160</v>
      </c>
      <c r="D36">
        <v>100000</v>
      </c>
      <c r="E36" s="28">
        <v>1.04305</v>
      </c>
      <c r="F36" s="28">
        <v>1</v>
      </c>
      <c r="G36" s="28">
        <v>1</v>
      </c>
      <c r="H36">
        <f t="shared" si="0"/>
        <v>-3.48</v>
      </c>
      <c r="I36">
        <f t="shared" si="1"/>
        <v>-5.5</v>
      </c>
      <c r="J36" t="s">
        <v>168</v>
      </c>
      <c r="L36">
        <v>-1.2</v>
      </c>
      <c r="M36">
        <v>-1.9</v>
      </c>
    </row>
    <row r="37" spans="1:13">
      <c r="A37" s="28" t="s">
        <v>149</v>
      </c>
      <c r="B37" s="28" t="s">
        <v>20</v>
      </c>
      <c r="C37" s="28" t="s">
        <v>160</v>
      </c>
      <c r="D37">
        <v>100000</v>
      </c>
      <c r="E37" s="28">
        <v>1.57796</v>
      </c>
      <c r="F37" s="28">
        <v>1</v>
      </c>
      <c r="G37" s="28">
        <v>1</v>
      </c>
      <c r="H37">
        <f t="shared" si="0"/>
        <v>-15.34</v>
      </c>
      <c r="I37">
        <f t="shared" si="1"/>
        <v>2.19</v>
      </c>
      <c r="J37" t="s">
        <v>170</v>
      </c>
      <c r="L37">
        <v>-3.5</v>
      </c>
      <c r="M37">
        <v>0.5</v>
      </c>
    </row>
    <row r="38" spans="1:13">
      <c r="A38" s="28" t="s">
        <v>149</v>
      </c>
      <c r="B38" s="28" t="s">
        <v>21</v>
      </c>
      <c r="C38" s="28" t="s">
        <v>160</v>
      </c>
      <c r="D38">
        <v>100000</v>
      </c>
      <c r="E38" s="28">
        <v>77.426000000000002</v>
      </c>
      <c r="F38" s="28">
        <v>1</v>
      </c>
      <c r="G38" s="28">
        <v>1</v>
      </c>
      <c r="H38">
        <f t="shared" si="0"/>
        <v>86.03</v>
      </c>
      <c r="I38">
        <f t="shared" si="1"/>
        <v>-731.25</v>
      </c>
      <c r="J38" t="s">
        <v>166</v>
      </c>
      <c r="L38">
        <v>0.4</v>
      </c>
      <c r="M38">
        <v>-3.4</v>
      </c>
    </row>
    <row r="39" spans="1:13">
      <c r="A39" s="28" t="s">
        <v>149</v>
      </c>
      <c r="B39" s="28" t="s">
        <v>22</v>
      </c>
      <c r="C39" s="28" t="s">
        <v>160</v>
      </c>
      <c r="D39">
        <v>100000</v>
      </c>
      <c r="E39" s="28">
        <v>0.85787000000000002</v>
      </c>
      <c r="F39" s="28">
        <v>1</v>
      </c>
      <c r="G39" s="28">
        <v>1</v>
      </c>
      <c r="H39">
        <f t="shared" si="0"/>
        <v>-5.24</v>
      </c>
      <c r="I39">
        <f t="shared" si="1"/>
        <v>-2.14</v>
      </c>
      <c r="J39" t="s">
        <v>171</v>
      </c>
      <c r="L39">
        <v>-2.2000000000000002</v>
      </c>
      <c r="M39">
        <v>-0.9</v>
      </c>
    </row>
    <row r="40" spans="1:13">
      <c r="A40" s="28" t="s">
        <v>149</v>
      </c>
      <c r="B40" s="28" t="s">
        <v>23</v>
      </c>
      <c r="C40" s="28" t="s">
        <v>160</v>
      </c>
      <c r="D40">
        <v>100000</v>
      </c>
      <c r="E40" s="28">
        <v>1.83928</v>
      </c>
      <c r="F40" s="28">
        <v>1</v>
      </c>
      <c r="G40" s="28">
        <v>1</v>
      </c>
      <c r="H40">
        <f t="shared" si="0"/>
        <v>-14.31</v>
      </c>
      <c r="I40">
        <f t="shared" si="1"/>
        <v>0.51</v>
      </c>
      <c r="J40" t="s">
        <v>170</v>
      </c>
      <c r="L40">
        <v>-2.8</v>
      </c>
      <c r="M40">
        <v>0.1</v>
      </c>
    </row>
    <row r="41" spans="1:13">
      <c r="A41" s="28" t="s">
        <v>149</v>
      </c>
      <c r="B41" s="28" t="s">
        <v>24</v>
      </c>
      <c r="C41" s="28" t="s">
        <v>160</v>
      </c>
      <c r="D41">
        <v>100000</v>
      </c>
      <c r="E41" s="28">
        <v>89.692999999999998</v>
      </c>
      <c r="F41" s="28">
        <v>1</v>
      </c>
      <c r="G41" s="28">
        <v>1</v>
      </c>
      <c r="H41">
        <f t="shared" si="0"/>
        <v>-199.32</v>
      </c>
      <c r="I41">
        <f t="shared" si="1"/>
        <v>-573.04</v>
      </c>
      <c r="J41" t="s">
        <v>166</v>
      </c>
      <c r="L41">
        <v>-0.8</v>
      </c>
      <c r="M41">
        <v>-2.2999999999999998</v>
      </c>
    </row>
    <row r="42" spans="1:13">
      <c r="A42" s="28" t="s">
        <v>149</v>
      </c>
      <c r="B42" s="28" t="s">
        <v>25</v>
      </c>
      <c r="C42" s="28" t="s">
        <v>160</v>
      </c>
      <c r="D42">
        <v>100000</v>
      </c>
      <c r="E42" s="28">
        <v>1.21567</v>
      </c>
      <c r="F42" s="28">
        <v>1</v>
      </c>
      <c r="G42" s="28">
        <v>1</v>
      </c>
      <c r="H42">
        <f t="shared" si="0"/>
        <v>-1.69</v>
      </c>
      <c r="I42">
        <f t="shared" si="1"/>
        <v>-8.7799999999999994</v>
      </c>
      <c r="J42" t="s">
        <v>168</v>
      </c>
      <c r="L42">
        <v>-0.5</v>
      </c>
      <c r="M42">
        <v>-2.6</v>
      </c>
    </row>
    <row r="43" spans="1:13">
      <c r="A43" s="28" t="s">
        <v>149</v>
      </c>
      <c r="B43" s="28" t="s">
        <v>26</v>
      </c>
      <c r="C43" s="28" t="s">
        <v>160</v>
      </c>
      <c r="D43">
        <v>100000</v>
      </c>
      <c r="E43" s="28">
        <v>1.0528200000000001</v>
      </c>
      <c r="F43" s="28">
        <v>1</v>
      </c>
      <c r="G43" s="28">
        <v>1</v>
      </c>
      <c r="H43">
        <f t="shared" si="0"/>
        <v>-5.26</v>
      </c>
      <c r="I43">
        <f t="shared" si="1"/>
        <v>-3.8</v>
      </c>
      <c r="J43" t="s">
        <v>169</v>
      </c>
      <c r="L43">
        <v>-1.8</v>
      </c>
      <c r="M43">
        <v>-1.3</v>
      </c>
    </row>
    <row r="44" spans="1:13">
      <c r="A44" s="28" t="s">
        <v>149</v>
      </c>
      <c r="B44" s="28" t="s">
        <v>27</v>
      </c>
      <c r="C44" s="28" t="s">
        <v>160</v>
      </c>
      <c r="D44">
        <v>100000</v>
      </c>
      <c r="E44" s="28">
        <v>1.67171</v>
      </c>
      <c r="F44" s="28">
        <v>1</v>
      </c>
      <c r="G44" s="28">
        <v>1</v>
      </c>
      <c r="H44">
        <f t="shared" si="0"/>
        <v>-12.54</v>
      </c>
      <c r="I44">
        <f t="shared" si="1"/>
        <v>-1.39</v>
      </c>
      <c r="J44" t="s">
        <v>167</v>
      </c>
      <c r="L44">
        <v>-2.7</v>
      </c>
      <c r="M44">
        <v>-0.3</v>
      </c>
    </row>
    <row r="45" spans="1:13">
      <c r="A45" s="28" t="s">
        <v>149</v>
      </c>
      <c r="B45" s="28" t="s">
        <v>28</v>
      </c>
      <c r="C45" s="28" t="s">
        <v>160</v>
      </c>
      <c r="D45">
        <v>100000</v>
      </c>
      <c r="E45" s="28">
        <v>1.9367799999999999</v>
      </c>
      <c r="F45" s="28">
        <v>1</v>
      </c>
      <c r="G45" s="28">
        <v>1</v>
      </c>
      <c r="H45">
        <f t="shared" si="0"/>
        <v>-15.6</v>
      </c>
      <c r="I45">
        <f t="shared" si="1"/>
        <v>-0.54</v>
      </c>
      <c r="J45" t="s">
        <v>169</v>
      </c>
      <c r="L45">
        <v>-2.9</v>
      </c>
      <c r="M45">
        <v>-0.1</v>
      </c>
    </row>
    <row r="46" spans="1:13">
      <c r="A46" s="28" t="s">
        <v>149</v>
      </c>
      <c r="B46" s="28" t="s">
        <v>29</v>
      </c>
      <c r="C46" s="28" t="s">
        <v>160</v>
      </c>
      <c r="D46">
        <v>100000</v>
      </c>
      <c r="E46" s="28">
        <v>1.66157</v>
      </c>
      <c r="F46" s="28">
        <v>1</v>
      </c>
      <c r="G46" s="28">
        <v>1</v>
      </c>
      <c r="H46">
        <f t="shared" si="0"/>
        <v>-18.920000000000002</v>
      </c>
      <c r="I46">
        <f t="shared" si="1"/>
        <v>4.62</v>
      </c>
      <c r="J46" t="s">
        <v>169</v>
      </c>
      <c r="L46">
        <v>-4.0999999999999996</v>
      </c>
      <c r="M46">
        <v>1</v>
      </c>
    </row>
    <row r="47" spans="1:13">
      <c r="A47" s="28" t="s">
        <v>149</v>
      </c>
      <c r="B47" s="28" t="s">
        <v>30</v>
      </c>
      <c r="C47" s="28" t="s">
        <v>160</v>
      </c>
      <c r="D47">
        <v>100000</v>
      </c>
      <c r="E47" s="28">
        <v>1.4343399999999999</v>
      </c>
      <c r="F47" s="28">
        <v>1</v>
      </c>
      <c r="G47" s="28">
        <v>1</v>
      </c>
      <c r="H47">
        <f t="shared" si="0"/>
        <v>-14.34</v>
      </c>
      <c r="I47">
        <f t="shared" si="1"/>
        <v>2.39</v>
      </c>
      <c r="J47" t="s">
        <v>167</v>
      </c>
      <c r="L47">
        <v>-3.6</v>
      </c>
      <c r="M47">
        <v>0.6</v>
      </c>
    </row>
    <row r="48" spans="1:13">
      <c r="A48" s="28" t="s">
        <v>149</v>
      </c>
      <c r="B48" s="28" t="s">
        <v>31</v>
      </c>
      <c r="C48" s="28" t="s">
        <v>160</v>
      </c>
      <c r="D48">
        <v>100000</v>
      </c>
      <c r="E48" s="28">
        <v>0.90883000000000003</v>
      </c>
      <c r="F48" s="28">
        <v>1</v>
      </c>
      <c r="G48" s="28">
        <v>1</v>
      </c>
      <c r="H48">
        <f t="shared" si="0"/>
        <v>-5.05</v>
      </c>
      <c r="I48">
        <f t="shared" si="1"/>
        <v>-2.52</v>
      </c>
      <c r="J48" t="s">
        <v>167</v>
      </c>
      <c r="L48">
        <v>-2</v>
      </c>
      <c r="M48">
        <v>-1</v>
      </c>
    </row>
    <row r="49" spans="1:13">
      <c r="A49" s="28" t="s">
        <v>149</v>
      </c>
      <c r="B49" s="28" t="s">
        <v>32</v>
      </c>
      <c r="C49" s="28" t="s">
        <v>160</v>
      </c>
      <c r="D49">
        <v>100000</v>
      </c>
      <c r="E49" s="28">
        <v>0.66081999999999996</v>
      </c>
      <c r="F49" s="28">
        <v>1</v>
      </c>
      <c r="G49" s="28">
        <v>1</v>
      </c>
      <c r="H49">
        <f t="shared" si="0"/>
        <v>0.18</v>
      </c>
      <c r="I49">
        <f t="shared" si="1"/>
        <v>-4.96</v>
      </c>
      <c r="J49" t="s">
        <v>168</v>
      </c>
      <c r="L49">
        <v>0.1</v>
      </c>
      <c r="M49">
        <v>-2.7</v>
      </c>
    </row>
    <row r="50" spans="1:13">
      <c r="A50" s="28" t="s">
        <v>149</v>
      </c>
      <c r="B50" s="28" t="s">
        <v>33</v>
      </c>
      <c r="C50" s="28" t="s">
        <v>160</v>
      </c>
      <c r="D50">
        <v>100000</v>
      </c>
      <c r="E50" s="28">
        <v>0.72704999999999997</v>
      </c>
      <c r="F50" s="28">
        <v>1</v>
      </c>
      <c r="G50" s="28">
        <v>1</v>
      </c>
      <c r="H50">
        <f t="shared" si="0"/>
        <v>-0.61</v>
      </c>
      <c r="I50">
        <f t="shared" si="1"/>
        <v>5.05</v>
      </c>
      <c r="J50" t="s">
        <v>168</v>
      </c>
      <c r="L50">
        <v>-0.3</v>
      </c>
      <c r="M50">
        <v>2.5</v>
      </c>
    </row>
    <row r="51" spans="1:13">
      <c r="A51" s="28" t="s">
        <v>149</v>
      </c>
      <c r="B51" s="28" t="s">
        <v>34</v>
      </c>
      <c r="C51" s="28" t="s">
        <v>160</v>
      </c>
      <c r="D51">
        <v>100000</v>
      </c>
      <c r="E51" s="28">
        <v>0.86309999999999998</v>
      </c>
      <c r="F51" s="28">
        <v>1</v>
      </c>
      <c r="G51" s="28">
        <v>1</v>
      </c>
      <c r="H51">
        <f t="shared" si="0"/>
        <v>-3.72</v>
      </c>
      <c r="I51">
        <f t="shared" si="1"/>
        <v>-3.48</v>
      </c>
      <c r="J51" t="s">
        <v>167</v>
      </c>
      <c r="L51">
        <v>-1.55</v>
      </c>
      <c r="M51">
        <v>-1.45</v>
      </c>
    </row>
    <row r="52" spans="1:13">
      <c r="A52" s="28" t="s">
        <v>149</v>
      </c>
      <c r="B52" s="28" t="s">
        <v>35</v>
      </c>
      <c r="C52" s="28" t="s">
        <v>160</v>
      </c>
      <c r="D52">
        <v>100000</v>
      </c>
      <c r="E52" s="28">
        <v>0.62748999999999999</v>
      </c>
      <c r="F52" s="28">
        <v>1</v>
      </c>
      <c r="G52" s="28">
        <v>1</v>
      </c>
      <c r="H52">
        <f t="shared" si="0"/>
        <v>-0.52</v>
      </c>
      <c r="I52">
        <f t="shared" si="1"/>
        <v>-4.53</v>
      </c>
      <c r="J52" t="s">
        <v>168</v>
      </c>
      <c r="L52">
        <v>-0.3</v>
      </c>
      <c r="M52">
        <v>-2.6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Pip Value Calculator</vt:lpstr>
      <vt:lpstr>Margin Calculator</vt:lpstr>
      <vt:lpstr>Profit Loss Calculator</vt:lpstr>
      <vt:lpstr>Swap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Vick Chan</dc:creator>
  <cp:lastModifiedBy>zoey xu</cp:lastModifiedBy>
  <dcterms:created xsi:type="dcterms:W3CDTF">2021-12-03T06:15:07Z</dcterms:created>
  <dcterms:modified xsi:type="dcterms:W3CDTF">2021-12-21T07:52:25Z</dcterms:modified>
</cp:coreProperties>
</file>