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yuan/Desktop/"/>
    </mc:Choice>
  </mc:AlternateContent>
  <xr:revisionPtr revIDLastSave="0" documentId="13_ncr:1_{C90CC991-B301-AB46-B962-1FD38E16AA9F}" xr6:coauthVersionLast="47" xr6:coauthVersionMax="47" xr10:uidLastSave="{00000000-0000-0000-0000-000000000000}"/>
  <bookViews>
    <workbookView xWindow="0" yWindow="22100" windowWidth="38400" windowHeight="19740" xr2:uid="{856A3324-4942-8C45-9D5A-6A52EB4F64FF}"/>
  </bookViews>
  <sheets>
    <sheet name="Sheet1" sheetId="1" r:id="rId1"/>
  </sheets>
  <definedNames>
    <definedName name="_xlchart.v1.0" hidden="1">Sheet1!$C$147</definedName>
    <definedName name="_xlchart.v1.1" hidden="1">Sheet1!$D$146:$I$146</definedName>
    <definedName name="_xlchart.v1.2" hidden="1">Sheet1!$D$147:$I$147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F48" i="1"/>
  <c r="G48" i="1"/>
  <c r="D48" i="1"/>
  <c r="E47" i="1"/>
  <c r="F47" i="1"/>
  <c r="G47" i="1"/>
  <c r="D47" i="1"/>
  <c r="O21" i="1"/>
  <c r="O20" i="1"/>
  <c r="H21" i="1"/>
  <c r="H20" i="1"/>
  <c r="H4" i="1"/>
  <c r="H5" i="1"/>
</calcChain>
</file>

<file path=xl/sharedStrings.xml><?xml version="1.0" encoding="utf-8"?>
<sst xmlns="http://schemas.openxmlformats.org/spreadsheetml/2006/main" count="88" uniqueCount="48">
  <si>
    <t>GATES</t>
  </si>
  <si>
    <t>within</t>
  </si>
  <si>
    <t>across</t>
  </si>
  <si>
    <t>6.01(1.93x)</t>
  </si>
  <si>
    <t>Computation</t>
  </si>
  <si>
    <t>Total</t>
  </si>
  <si>
    <t>1.68(6.89x)</t>
  </si>
  <si>
    <t>3.18(3.64x)</t>
  </si>
  <si>
    <t>6.06(1.92x)</t>
  </si>
  <si>
    <t>3.23(3.6x)</t>
  </si>
  <si>
    <t>1.73(6.72x)</t>
  </si>
  <si>
    <t>6.05(1.97x)</t>
  </si>
  <si>
    <t>6.1(1.96x)</t>
  </si>
  <si>
    <t>3.14(3.79x)</t>
  </si>
  <si>
    <t>3.19(3.75x)</t>
  </si>
  <si>
    <t>1.63(7.3x)</t>
  </si>
  <si>
    <t>1.68(7.11x)</t>
  </si>
  <si>
    <t>within_total</t>
  </si>
  <si>
    <t>across_total</t>
  </si>
  <si>
    <t>hard_4096.txt</t>
  </si>
  <si>
    <t>PSC MCHN</t>
  </si>
  <si>
    <t>Average</t>
  </si>
  <si>
    <t>medium_4096.txt</t>
  </si>
  <si>
    <t>1.61(7.19x)</t>
  </si>
  <si>
    <t>1.03(11.24x)</t>
  </si>
  <si>
    <t>0.69(16.78x)</t>
  </si>
  <si>
    <t>0.64(18.1x)</t>
  </si>
  <si>
    <t>1.03(11.55x)</t>
  </si>
  <si>
    <t>0.53(22.45x)</t>
  </si>
  <si>
    <t>0.44(27.05x)</t>
  </si>
  <si>
    <t>0.63(18.89x)</t>
  </si>
  <si>
    <t>1.7(6.84x)</t>
  </si>
  <si>
    <t>1.13(10.29x)</t>
  </si>
  <si>
    <t>0.8(14.54x)</t>
  </si>
  <si>
    <t>0.75(15.72x)</t>
  </si>
  <si>
    <t>0.73(16.37x)</t>
  </si>
  <si>
    <t>0.62(19.28x)</t>
  </si>
  <si>
    <t>1.13(10.58x)</t>
  </si>
  <si>
    <t>0.53(22.55x)</t>
  </si>
  <si>
    <t>Total Cache Misses</t>
  </si>
  <si>
    <t>Per-thread cache misses</t>
  </si>
  <si>
    <t>SpeedUp</t>
  </si>
  <si>
    <t>SpeedUP</t>
  </si>
  <si>
    <t>hard_2048.txt</t>
  </si>
  <si>
    <t>hard_8192.txt</t>
  </si>
  <si>
    <t>hard_4096_539.txt</t>
  </si>
  <si>
    <t>hard_4096_1123.txt</t>
  </si>
  <si>
    <t>hard_4096_1581.txt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</si>
</sst>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Computation SpeedUp</a:t>
            </a:r>
            <a:r>
              <a:rPr lang="en-US" b="1" baseline="0"/>
              <a:t> vs. Number of Processors (hard_4096.txt)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within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Sheet1!$D$29:$G$29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Sheet1!$D$30:$G$30</c:f>
              <c:numCache>
                <c:formatCode>General</c:formatCode>
                <c:ptCount val="4"/>
                <c:pt idx="0">
                  <c:v>1</c:v>
                </c:pt>
                <c:pt idx="1">
                  <c:v>1.93</c:v>
                </c:pt>
                <c:pt idx="2">
                  <c:v>3.64</c:v>
                </c:pt>
                <c:pt idx="3">
                  <c:v>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1-A649-8146-D6A071DF6950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across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Sheet1!$D$29:$G$29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Sheet1!$D$31:$G$31</c:f>
              <c:numCache>
                <c:formatCode>General</c:formatCode>
                <c:ptCount val="4"/>
                <c:pt idx="0">
                  <c:v>1</c:v>
                </c:pt>
                <c:pt idx="1">
                  <c:v>1.97</c:v>
                </c:pt>
                <c:pt idx="2">
                  <c:v>3.79</c:v>
                </c:pt>
                <c:pt idx="3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1-A649-8146-D6A071DF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637008"/>
        <c:axId val="1620638736"/>
      </c:lineChart>
      <c:catAx>
        <c:axId val="162063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Processors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38736"/>
        <c:crosses val="autoZero"/>
        <c:auto val="1"/>
        <c:lblAlgn val="ctr"/>
        <c:lblOffset val="100"/>
        <c:noMultiLvlLbl val="0"/>
      </c:catAx>
      <c:valAx>
        <c:axId val="16206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3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SpeedUp vs.</a:t>
            </a:r>
            <a:r>
              <a:rPr lang="en-US" b="1" baseline="0"/>
              <a:t> Number of Processors (hard_4096.txt)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within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Sheet1!$D$33:$G$33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Sheet1!$D$34:$G$34</c:f>
              <c:numCache>
                <c:formatCode>General</c:formatCode>
                <c:ptCount val="4"/>
                <c:pt idx="0">
                  <c:v>1</c:v>
                </c:pt>
                <c:pt idx="1">
                  <c:v>1.92</c:v>
                </c:pt>
                <c:pt idx="2">
                  <c:v>3.6</c:v>
                </c:pt>
                <c:pt idx="3">
                  <c:v>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5-2E48-80C3-86E321640823}"/>
            </c:ext>
          </c:extLst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across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Sheet1!$D$33:$G$33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Sheet1!$D$35:$G$35</c:f>
              <c:numCache>
                <c:formatCode>General</c:formatCode>
                <c:ptCount val="4"/>
                <c:pt idx="0">
                  <c:v>1</c:v>
                </c:pt>
                <c:pt idx="1">
                  <c:v>1.96</c:v>
                </c:pt>
                <c:pt idx="2">
                  <c:v>3.75</c:v>
                </c:pt>
                <c:pt idx="3">
                  <c:v>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5-2E48-80C3-86E321640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398911"/>
        <c:axId val="946159775"/>
      </c:lineChart>
      <c:catAx>
        <c:axId val="94639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159775"/>
        <c:crosses val="autoZero"/>
        <c:auto val="1"/>
        <c:lblAlgn val="ctr"/>
        <c:lblOffset val="100"/>
        <c:noMultiLvlLbl val="0"/>
      </c:catAx>
      <c:valAx>
        <c:axId val="94615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9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Cache Misses vs. Number of Processors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Sheet1!$C$43</c:f>
              <c:strCache>
                <c:ptCount val="1"/>
                <c:pt idx="0">
                  <c:v>within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Sheet1!$D$42:$G$42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Sheet1!$D$43:$G$43</c:f>
              <c:numCache>
                <c:formatCode>General</c:formatCode>
                <c:ptCount val="4"/>
                <c:pt idx="0">
                  <c:v>253933390</c:v>
                </c:pt>
                <c:pt idx="1">
                  <c:v>252783444</c:v>
                </c:pt>
                <c:pt idx="2">
                  <c:v>255867913</c:v>
                </c:pt>
                <c:pt idx="3">
                  <c:v>249671672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C-9F4C-9E67-FE4AA43F1B3D}"/>
            </c:ext>
          </c:extLst>
        </c:ser>
        <c:ser>
          <c:idx val="1"/>
          <c:order val="1"/>
          <c:tx>
            <c:strRef>
              <c:f>Sheet1!$C$44</c:f>
              <c:strCache>
                <c:ptCount val="1"/>
                <c:pt idx="0">
                  <c:v>across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Sheet1!$D$42:$G$42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Sheet1!$D$44:$G$44</c:f>
              <c:numCache>
                <c:formatCode>General</c:formatCode>
                <c:ptCount val="4"/>
                <c:pt idx="0">
                  <c:v>287498154</c:v>
                </c:pt>
                <c:pt idx="1">
                  <c:v>298363204</c:v>
                </c:pt>
                <c:pt idx="2">
                  <c:v>320951514</c:v>
                </c:pt>
                <c:pt idx="3">
                  <c:v>335070159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C-9F4C-9E67-FE4AA43F1B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14123280"/>
        <c:axId val="1114513920"/>
      </c:lineChart>
      <c:catAx>
        <c:axId val="111412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513920"/>
        <c:crosses val="autoZero"/>
        <c:auto val="1"/>
        <c:lblAlgn val="ctr"/>
        <c:lblOffset val="100"/>
        <c:noMultiLvlLbl val="0"/>
      </c:catAx>
      <c:valAx>
        <c:axId val="11145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</a:t>
                </a:r>
                <a:r>
                  <a:rPr lang="en-US" b="1" baseline="0"/>
                  <a:t> Cache Misses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2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Per-thread Cache Misses</a:t>
            </a:r>
            <a:r>
              <a:rPr lang="en-US" b="1" baseline="0"/>
              <a:t> vs Number of Processors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Sheet1!$C$47</c:f>
              <c:strCache>
                <c:ptCount val="1"/>
                <c:pt idx="0">
                  <c:v>within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Sheet1!$D$46:$G$46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Sheet1!$D$47:$G$47</c:f>
              <c:numCache>
                <c:formatCode>General</c:formatCode>
                <c:ptCount val="4"/>
                <c:pt idx="0">
                  <c:v>253933390</c:v>
                </c:pt>
                <c:pt idx="1">
                  <c:v>126391722</c:v>
                </c:pt>
                <c:pt idx="2">
                  <c:v>63966978.25</c:v>
                </c:pt>
                <c:pt idx="3">
                  <c:v>31208959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0-AE4C-9B79-B9CB53C4CC88}"/>
            </c:ext>
          </c:extLst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across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Sheet1!$D$46:$G$46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Sheet1!$D$48:$G$48</c:f>
              <c:numCache>
                <c:formatCode>General</c:formatCode>
                <c:ptCount val="4"/>
                <c:pt idx="0">
                  <c:v>287498154</c:v>
                </c:pt>
                <c:pt idx="1">
                  <c:v>149181602</c:v>
                </c:pt>
                <c:pt idx="2">
                  <c:v>80237878.5</c:v>
                </c:pt>
                <c:pt idx="3">
                  <c:v>41883769.875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0-AE4C-9B79-B9CB53C4CC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05978224"/>
        <c:axId val="505979952"/>
      </c:lineChart>
      <c:catAx>
        <c:axId val="50597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79952"/>
        <c:crosses val="autoZero"/>
        <c:auto val="1"/>
        <c:lblAlgn val="ctr"/>
        <c:lblOffset val="100"/>
        <c:noMultiLvlLbl val="0"/>
      </c:catAx>
      <c:valAx>
        <c:axId val="5059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Per-thread Cache</a:t>
                </a:r>
                <a:r>
                  <a:rPr lang="en-US" b="1" baseline="0"/>
                  <a:t> Misses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SpeedUp vs.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Sheet1!$C$116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Sheet1!$D$115:$K$115</c:f>
              <c:numCache>
                <c:formatCode>General</c:formatCode>
                <c:ptCount val="8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</c:numCache>
            </c:numRef>
          </c:cat>
          <c:val>
            <c:numRef>
              <c:f>Sheet1!$D$116:$K$116</c:f>
              <c:numCache>
                <c:formatCode>General</c:formatCode>
                <c:ptCount val="8"/>
                <c:pt idx="0">
                  <c:v>7.29</c:v>
                </c:pt>
                <c:pt idx="1">
                  <c:v>7.4</c:v>
                </c:pt>
                <c:pt idx="2">
                  <c:v>7.46</c:v>
                </c:pt>
                <c:pt idx="3">
                  <c:v>7.37</c:v>
                </c:pt>
                <c:pt idx="4">
                  <c:v>7.27</c:v>
                </c:pt>
                <c:pt idx="5">
                  <c:v>6.75</c:v>
                </c:pt>
                <c:pt idx="6">
                  <c:v>6.79</c:v>
                </c:pt>
                <c:pt idx="7">
                  <c:v>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2-6F48-8C75-A702CB649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020208"/>
        <c:axId val="388547984"/>
      </c:lineChart>
      <c:catAx>
        <c:axId val="38902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47984"/>
        <c:crosses val="autoZero"/>
        <c:auto val="1"/>
        <c:lblAlgn val="ctr"/>
        <c:lblOffset val="100"/>
        <c:noMultiLvlLbl val="0"/>
      </c:catAx>
      <c:valAx>
        <c:axId val="3885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2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SpeedUp vs Problem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Sheet1!$C$147</c:f>
              <c:strCache>
                <c:ptCount val="1"/>
                <c:pt idx="0">
                  <c:v>SpeedUP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Sheet1!$D$146:$I$146</c:f>
              <c:strCache>
                <c:ptCount val="6"/>
                <c:pt idx="0">
                  <c:v>hard_2048.txt</c:v>
                </c:pt>
                <c:pt idx="1">
                  <c:v>hard_4096.txt</c:v>
                </c:pt>
                <c:pt idx="2">
                  <c:v>hard_8192.txt</c:v>
                </c:pt>
                <c:pt idx="3">
                  <c:v>hard_4096_539.txt</c:v>
                </c:pt>
                <c:pt idx="4">
                  <c:v>hard_4096_1123.txt</c:v>
                </c:pt>
                <c:pt idx="5">
                  <c:v>hard_4096_1581.txt</c:v>
                </c:pt>
              </c:strCache>
            </c:strRef>
          </c:cat>
          <c:val>
            <c:numRef>
              <c:f>Sheet1!$D$147:$I$147</c:f>
              <c:numCache>
                <c:formatCode>General</c:formatCode>
                <c:ptCount val="6"/>
                <c:pt idx="0">
                  <c:v>7.42</c:v>
                </c:pt>
                <c:pt idx="1">
                  <c:v>7.2</c:v>
                </c:pt>
                <c:pt idx="2">
                  <c:v>7.42</c:v>
                </c:pt>
                <c:pt idx="3">
                  <c:v>5.85</c:v>
                </c:pt>
                <c:pt idx="4">
                  <c:v>7.21</c:v>
                </c:pt>
                <c:pt idx="5">
                  <c:v>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E-0643-A0D9-9EB091BF1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7647039"/>
        <c:axId val="548273679"/>
      </c:barChart>
      <c:catAx>
        <c:axId val="547647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73679"/>
        <c:crosses val="autoZero"/>
        <c:auto val="1"/>
        <c:lblAlgn val="ctr"/>
        <c:lblOffset val="100"/>
        <c:noMultiLvlLbl val="0"/>
      </c:catAx>
      <c:valAx>
        <c:axId val="54827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4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342900</xdr:colOff>
      <xdr:row>10</xdr:row>
      <xdr:rowOff>165100</xdr:rowOff>
    </xdr:from>
    <xdr:to>
      <xdr:col>26</xdr:col>
      <xdr:colOff>571500</xdr:colOff>
      <xdr:row>38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2B87B6-C988-4894-467C-F1C580E07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101600</xdr:colOff>
      <xdr:row>45</xdr:row>
      <xdr:rowOff>114300</xdr:rowOff>
    </xdr:from>
    <xdr:to>
      <xdr:col>25</xdr:col>
      <xdr:colOff>0</xdr:colOff>
      <xdr:row>73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31E8A-54E2-9F5E-D874-1E77B5144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279400</xdr:colOff>
      <xdr:row>55</xdr:row>
      <xdr:rowOff>0</xdr:rowOff>
    </xdr:from>
    <xdr:to>
      <xdr:col>12</xdr:col>
      <xdr:colOff>711200</xdr:colOff>
      <xdr:row>86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7A7B05-81B2-2E3A-4C46-7389FBB72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381000</xdr:colOff>
      <xdr:row>80</xdr:row>
      <xdr:rowOff>114300</xdr:rowOff>
    </xdr:from>
    <xdr:to>
      <xdr:col>23</xdr:col>
      <xdr:colOff>406400</xdr:colOff>
      <xdr:row>112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7D0A21-3BBB-1611-D6E5-16D143229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444500</xdr:colOff>
      <xdr:row>113</xdr:row>
      <xdr:rowOff>152400</xdr:rowOff>
    </xdr:from>
    <xdr:to>
      <xdr:col>23</xdr:col>
      <xdr:colOff>190500</xdr:colOff>
      <xdr:row>141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FAD47A-988F-C4D9-81B1-E7ED24389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279400</xdr:colOff>
      <xdr:row>149</xdr:row>
      <xdr:rowOff>50800</xdr:rowOff>
    </xdr:from>
    <xdr:to>
      <xdr:col>24</xdr:col>
      <xdr:colOff>292100</xdr:colOff>
      <xdr:row>173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733AA9E-17F5-6791-2F1F-AC2DF563F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1E2B-B258-7A46-A9EF-9BBC0D683230}">
  <dimension ref="A1:O152"/>
  <sheetViews>
    <sheetView tabSelected="1" workbookViewId="0">
      <selection activeCell="I24" sqref="I24"/>
    </sheetView>
  </sheetViews>
  <sheetFormatPr baseColWidth="10" defaultRowHeight="16" x14ac:dyDescent="0.2"/>
  <cols>
    <col min="1" max="1" width="15" customWidth="1"/>
    <col min="2" max="2" width="14.1640625" customWidth="1"/>
    <col min="3" max="3" width="13.5" customWidth="1"/>
    <col min="7" max="7" width="13.83203125" customWidth="1"/>
  </cols>
  <sheetData>
    <row r="1" spans="1:14" x14ac:dyDescent="0.2">
      <c r="A1" t="s">
        <v>22</v>
      </c>
      <c r="B1" t="s">
        <v>4</v>
      </c>
      <c r="C1" t="s">
        <v>0</v>
      </c>
      <c r="D1">
        <v>1</v>
      </c>
      <c r="E1">
        <v>2</v>
      </c>
      <c r="F1">
        <v>4</v>
      </c>
      <c r="G1">
        <v>8</v>
      </c>
      <c r="H1" t="s">
        <v>21</v>
      </c>
      <c r="J1" t="s">
        <v>20</v>
      </c>
      <c r="K1">
        <v>16</v>
      </c>
      <c r="L1">
        <v>32</v>
      </c>
      <c r="M1">
        <v>64</v>
      </c>
      <c r="N1">
        <v>128</v>
      </c>
    </row>
    <row r="2" spans="1:14" x14ac:dyDescent="0.2">
      <c r="C2" t="s">
        <v>1</v>
      </c>
      <c r="D2">
        <v>10.039999999999999</v>
      </c>
      <c r="E2">
        <v>5.16</v>
      </c>
      <c r="J2" t="s">
        <v>1</v>
      </c>
    </row>
    <row r="3" spans="1:14" x14ac:dyDescent="0.2">
      <c r="C3" t="s">
        <v>2</v>
      </c>
      <c r="J3" t="s">
        <v>2</v>
      </c>
      <c r="K3">
        <v>0.8</v>
      </c>
      <c r="L3">
        <v>0.68</v>
      </c>
      <c r="M3">
        <v>0.64</v>
      </c>
    </row>
    <row r="4" spans="1:14" x14ac:dyDescent="0.2">
      <c r="C4" t="s">
        <v>17</v>
      </c>
      <c r="D4">
        <v>602498</v>
      </c>
      <c r="E4">
        <v>602285</v>
      </c>
      <c r="H4">
        <f>AVERAGE(D4:G4)</f>
        <v>602391.5</v>
      </c>
      <c r="J4" t="s">
        <v>17</v>
      </c>
    </row>
    <row r="5" spans="1:14" x14ac:dyDescent="0.2">
      <c r="C5" t="s">
        <v>18</v>
      </c>
      <c r="H5" t="e">
        <f>AVERAGE(D5:G5)</f>
        <v>#DIV/0!</v>
      </c>
      <c r="J5" t="s">
        <v>18</v>
      </c>
      <c r="K5">
        <v>626584</v>
      </c>
      <c r="L5">
        <v>692278</v>
      </c>
      <c r="M5">
        <v>703629</v>
      </c>
    </row>
    <row r="7" spans="1:14" x14ac:dyDescent="0.2">
      <c r="B7" t="s">
        <v>5</v>
      </c>
      <c r="C7" t="s">
        <v>0</v>
      </c>
      <c r="D7">
        <v>1</v>
      </c>
      <c r="E7">
        <v>2</v>
      </c>
      <c r="F7">
        <v>4</v>
      </c>
      <c r="G7">
        <v>8</v>
      </c>
      <c r="J7" t="s">
        <v>20</v>
      </c>
      <c r="K7">
        <v>16</v>
      </c>
      <c r="L7">
        <v>32</v>
      </c>
      <c r="M7">
        <v>64</v>
      </c>
      <c r="N7">
        <v>128</v>
      </c>
    </row>
    <row r="8" spans="1:14" x14ac:dyDescent="0.2">
      <c r="C8" t="s">
        <v>1</v>
      </c>
      <c r="D8">
        <v>10.09</v>
      </c>
      <c r="J8" t="s">
        <v>1</v>
      </c>
    </row>
    <row r="9" spans="1:14" x14ac:dyDescent="0.2">
      <c r="C9" t="s">
        <v>2</v>
      </c>
      <c r="J9" t="s">
        <v>2</v>
      </c>
    </row>
    <row r="17" spans="1:15" x14ac:dyDescent="0.2">
      <c r="A17" t="s">
        <v>19</v>
      </c>
      <c r="B17" t="s">
        <v>4</v>
      </c>
      <c r="C17" t="s">
        <v>0</v>
      </c>
      <c r="D17">
        <v>1</v>
      </c>
      <c r="E17">
        <v>2</v>
      </c>
      <c r="F17">
        <v>4</v>
      </c>
      <c r="G17">
        <v>8</v>
      </c>
      <c r="H17" t="s">
        <v>21</v>
      </c>
      <c r="J17" t="s">
        <v>20</v>
      </c>
      <c r="K17">
        <v>16</v>
      </c>
      <c r="L17">
        <v>32</v>
      </c>
      <c r="M17">
        <v>64</v>
      </c>
      <c r="N17">
        <v>128</v>
      </c>
      <c r="O17" t="s">
        <v>21</v>
      </c>
    </row>
    <row r="18" spans="1:15" x14ac:dyDescent="0.2">
      <c r="C18" t="s">
        <v>1</v>
      </c>
      <c r="D18">
        <v>11.58</v>
      </c>
      <c r="E18" t="s">
        <v>3</v>
      </c>
      <c r="F18" t="s">
        <v>7</v>
      </c>
      <c r="G18" t="s">
        <v>6</v>
      </c>
      <c r="J18" t="s">
        <v>1</v>
      </c>
      <c r="K18" t="s">
        <v>23</v>
      </c>
      <c r="L18" t="s">
        <v>24</v>
      </c>
      <c r="M18" t="s">
        <v>25</v>
      </c>
      <c r="N18" t="s">
        <v>26</v>
      </c>
    </row>
    <row r="19" spans="1:15" x14ac:dyDescent="0.2">
      <c r="C19" t="s">
        <v>2</v>
      </c>
      <c r="D19">
        <v>11.9</v>
      </c>
      <c r="E19" t="s">
        <v>11</v>
      </c>
      <c r="F19" t="s">
        <v>13</v>
      </c>
      <c r="G19" t="s">
        <v>15</v>
      </c>
      <c r="J19" t="s">
        <v>2</v>
      </c>
      <c r="K19" t="s">
        <v>27</v>
      </c>
      <c r="L19" t="s">
        <v>28</v>
      </c>
      <c r="M19" t="s">
        <v>29</v>
      </c>
      <c r="N19" t="s">
        <v>30</v>
      </c>
    </row>
    <row r="20" spans="1:15" x14ac:dyDescent="0.2">
      <c r="C20" t="s">
        <v>17</v>
      </c>
      <c r="D20">
        <v>1036224</v>
      </c>
      <c r="E20">
        <v>1035400</v>
      </c>
      <c r="F20">
        <v>1034592</v>
      </c>
      <c r="G20">
        <v>1036716</v>
      </c>
      <c r="H20">
        <f>AVERAGE(D20:G20)</f>
        <v>1035733</v>
      </c>
      <c r="J20" t="s">
        <v>17</v>
      </c>
      <c r="K20">
        <v>1035733</v>
      </c>
      <c r="L20">
        <v>1034242</v>
      </c>
      <c r="M20">
        <v>1035747</v>
      </c>
      <c r="N20">
        <v>1034486</v>
      </c>
      <c r="O20">
        <f>AVERAGE(K20:N20)</f>
        <v>1035052</v>
      </c>
    </row>
    <row r="21" spans="1:15" x14ac:dyDescent="0.2">
      <c r="C21" t="s">
        <v>18</v>
      </c>
      <c r="D21">
        <v>1036934</v>
      </c>
      <c r="E21">
        <v>1036260</v>
      </c>
      <c r="F21">
        <v>1038036</v>
      </c>
      <c r="G21">
        <v>1048549</v>
      </c>
      <c r="H21">
        <f>AVERAGE(D21:G21)</f>
        <v>1039944.75</v>
      </c>
      <c r="J21" t="s">
        <v>18</v>
      </c>
      <c r="K21">
        <v>1059465</v>
      </c>
      <c r="L21">
        <v>1048177</v>
      </c>
      <c r="M21">
        <v>1085460</v>
      </c>
      <c r="N21">
        <v>1081128</v>
      </c>
      <c r="O21">
        <f>AVERAGE(K21:N21)</f>
        <v>1068557.5</v>
      </c>
    </row>
    <row r="23" spans="1:15" x14ac:dyDescent="0.2">
      <c r="B23" t="s">
        <v>5</v>
      </c>
      <c r="C23" t="s">
        <v>0</v>
      </c>
      <c r="D23">
        <v>1</v>
      </c>
      <c r="E23">
        <v>2</v>
      </c>
      <c r="F23">
        <v>4</v>
      </c>
      <c r="G23">
        <v>8</v>
      </c>
      <c r="J23" t="s">
        <v>20</v>
      </c>
      <c r="K23">
        <v>16</v>
      </c>
      <c r="L23">
        <v>32</v>
      </c>
      <c r="M23">
        <v>64</v>
      </c>
      <c r="N23">
        <v>128</v>
      </c>
    </row>
    <row r="24" spans="1:15" x14ac:dyDescent="0.2">
      <c r="C24" t="s">
        <v>1</v>
      </c>
      <c r="D24">
        <v>11.63</v>
      </c>
      <c r="E24" t="s">
        <v>8</v>
      </c>
      <c r="F24" t="s">
        <v>9</v>
      </c>
      <c r="G24" t="s">
        <v>10</v>
      </c>
      <c r="J24" t="s">
        <v>1</v>
      </c>
      <c r="K24" t="s">
        <v>31</v>
      </c>
      <c r="L24" t="s">
        <v>32</v>
      </c>
      <c r="M24" t="s">
        <v>33</v>
      </c>
      <c r="N24" t="s">
        <v>34</v>
      </c>
    </row>
    <row r="25" spans="1:15" x14ac:dyDescent="0.2">
      <c r="C25" t="s">
        <v>2</v>
      </c>
      <c r="D25">
        <v>11.95</v>
      </c>
      <c r="E25" t="s">
        <v>12</v>
      </c>
      <c r="F25" t="s">
        <v>14</v>
      </c>
      <c r="G25" t="s">
        <v>16</v>
      </c>
      <c r="J25" t="s">
        <v>2</v>
      </c>
      <c r="K25" t="s">
        <v>37</v>
      </c>
      <c r="L25" t="s">
        <v>36</v>
      </c>
      <c r="M25" t="s">
        <v>38</v>
      </c>
      <c r="N25" t="s">
        <v>35</v>
      </c>
    </row>
    <row r="29" spans="1:15" x14ac:dyDescent="0.2">
      <c r="D29">
        <v>1</v>
      </c>
      <c r="E29">
        <v>2</v>
      </c>
      <c r="F29">
        <v>4</v>
      </c>
      <c r="G29">
        <v>8</v>
      </c>
    </row>
    <row r="30" spans="1:15" x14ac:dyDescent="0.2">
      <c r="C30" t="s">
        <v>1</v>
      </c>
      <c r="D30">
        <v>1</v>
      </c>
      <c r="E30">
        <v>1.93</v>
      </c>
      <c r="F30">
        <v>3.64</v>
      </c>
      <c r="G30">
        <v>6.89</v>
      </c>
    </row>
    <row r="31" spans="1:15" x14ac:dyDescent="0.2">
      <c r="C31" t="s">
        <v>2</v>
      </c>
      <c r="D31">
        <v>1</v>
      </c>
      <c r="E31">
        <v>1.97</v>
      </c>
      <c r="F31">
        <v>3.79</v>
      </c>
      <c r="G31">
        <v>7.3</v>
      </c>
    </row>
    <row r="33" spans="2:7" x14ac:dyDescent="0.2">
      <c r="D33">
        <v>1</v>
      </c>
      <c r="E33">
        <v>2</v>
      </c>
      <c r="F33">
        <v>4</v>
      </c>
      <c r="G33">
        <v>8</v>
      </c>
    </row>
    <row r="34" spans="2:7" x14ac:dyDescent="0.2">
      <c r="C34" t="s">
        <v>1</v>
      </c>
      <c r="D34">
        <v>1</v>
      </c>
      <c r="E34">
        <v>1.92</v>
      </c>
      <c r="F34">
        <v>3.6</v>
      </c>
      <c r="G34">
        <v>6.72</v>
      </c>
    </row>
    <row r="35" spans="2:7" x14ac:dyDescent="0.2">
      <c r="C35" t="s">
        <v>2</v>
      </c>
      <c r="D35">
        <v>1</v>
      </c>
      <c r="E35">
        <v>1.96</v>
      </c>
      <c r="F35">
        <v>3.75</v>
      </c>
      <c r="G35">
        <v>7.11</v>
      </c>
    </row>
    <row r="42" spans="2:7" x14ac:dyDescent="0.2">
      <c r="B42" t="s">
        <v>39</v>
      </c>
      <c r="D42">
        <v>1</v>
      </c>
      <c r="E42">
        <v>2</v>
      </c>
      <c r="F42">
        <v>4</v>
      </c>
      <c r="G42">
        <v>8</v>
      </c>
    </row>
    <row r="43" spans="2:7" x14ac:dyDescent="0.2">
      <c r="C43" t="s">
        <v>1</v>
      </c>
      <c r="D43">
        <v>253933390</v>
      </c>
      <c r="E43">
        <v>252783444</v>
      </c>
      <c r="F43">
        <v>255867913</v>
      </c>
      <c r="G43">
        <v>249671672</v>
      </c>
    </row>
    <row r="44" spans="2:7" x14ac:dyDescent="0.2">
      <c r="C44" t="s">
        <v>2</v>
      </c>
      <c r="D44">
        <v>287498154</v>
      </c>
      <c r="E44">
        <v>298363204</v>
      </c>
      <c r="F44">
        <v>320951514</v>
      </c>
      <c r="G44">
        <v>335070159</v>
      </c>
    </row>
    <row r="46" spans="2:7" x14ac:dyDescent="0.2">
      <c r="B46" t="s">
        <v>40</v>
      </c>
      <c r="D46">
        <v>1</v>
      </c>
      <c r="E46">
        <v>2</v>
      </c>
      <c r="F46">
        <v>4</v>
      </c>
      <c r="G46">
        <v>8</v>
      </c>
    </row>
    <row r="47" spans="2:7" x14ac:dyDescent="0.2">
      <c r="C47" t="s">
        <v>1</v>
      </c>
      <c r="D47">
        <f>D43/D42</f>
        <v>253933390</v>
      </c>
      <c r="E47">
        <f t="shared" ref="E47:G47" si="0">E43/E42</f>
        <v>126391722</v>
      </c>
      <c r="F47">
        <f t="shared" si="0"/>
        <v>63966978.25</v>
      </c>
      <c r="G47">
        <f t="shared" si="0"/>
        <v>31208959</v>
      </c>
    </row>
    <row r="48" spans="2:7" x14ac:dyDescent="0.2">
      <c r="C48" t="s">
        <v>2</v>
      </c>
      <c r="D48">
        <f>D44/D42</f>
        <v>287498154</v>
      </c>
      <c r="E48">
        <f t="shared" ref="E48:G48" si="1">E44/E42</f>
        <v>149181602</v>
      </c>
      <c r="F48">
        <f t="shared" si="1"/>
        <v>80237878.5</v>
      </c>
      <c r="G48">
        <f>G44/G42</f>
        <v>41883769.875</v>
      </c>
    </row>
    <row r="115" spans="3:11" x14ac:dyDescent="0.2">
      <c r="D115">
        <v>0.01</v>
      </c>
      <c r="E115">
        <v>0.02</v>
      </c>
      <c r="F115">
        <v>0.05</v>
      </c>
      <c r="G115">
        <v>0.1</v>
      </c>
      <c r="H115">
        <v>0.2</v>
      </c>
      <c r="I115">
        <v>0.3</v>
      </c>
      <c r="J115">
        <v>0.4</v>
      </c>
      <c r="K115">
        <v>0.5</v>
      </c>
    </row>
    <row r="116" spans="3:11" x14ac:dyDescent="0.2">
      <c r="C116" t="s">
        <v>41</v>
      </c>
      <c r="D116">
        <v>7.29</v>
      </c>
      <c r="E116">
        <v>7.4</v>
      </c>
      <c r="F116">
        <v>7.46</v>
      </c>
      <c r="G116">
        <v>7.37</v>
      </c>
      <c r="H116">
        <v>7.27</v>
      </c>
      <c r="I116">
        <v>6.75</v>
      </c>
      <c r="J116">
        <v>6.79</v>
      </c>
      <c r="K116">
        <v>6.89</v>
      </c>
    </row>
    <row r="146" spans="3:9" x14ac:dyDescent="0.2">
      <c r="D146" t="s">
        <v>43</v>
      </c>
      <c r="E146" t="s">
        <v>19</v>
      </c>
      <c r="F146" t="s">
        <v>44</v>
      </c>
      <c r="G146" t="s">
        <v>45</v>
      </c>
      <c r="H146" t="s">
        <v>46</v>
      </c>
      <c r="I146" t="s">
        <v>47</v>
      </c>
    </row>
    <row r="147" spans="3:9" x14ac:dyDescent="0.2">
      <c r="C147" t="s">
        <v>42</v>
      </c>
      <c r="D147">
        <v>7.42</v>
      </c>
      <c r="E147">
        <v>7.2</v>
      </c>
      <c r="F147">
        <v>7.42</v>
      </c>
      <c r="G147">
        <v>5.85</v>
      </c>
      <c r="H147">
        <v>7.21</v>
      </c>
      <c r="I147">
        <v>7.37</v>
      </c>
    </row>
    <row r="152" spans="3:9" x14ac:dyDescent="0.2">
      <c r="C152" t="s">
        <v>41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Kaiyuan Liu</dc:creator>
  <cp:lastModifiedBy>Kaiyuan Liu</cp:lastModifiedBy>
  <dcterms:created xsi:type="dcterms:W3CDTF">2024-02-28T20:32:07Z</dcterms:created>
  <dcterms:modified xsi:type="dcterms:W3CDTF">2024-02-29T01:23:09Z</dcterms:modified>
</cp:coreProperties>
</file>