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1A72CD83-D344-47E9-88C5-08A36B9CAFBE}" xr6:coauthVersionLast="41" xr6:coauthVersionMax="41" xr10:uidLastSave="{00000000-0000-0000-0000-000000000000}"/>
  <bookViews>
    <workbookView xWindow="-108" yWindow="-108" windowWidth="30936" windowHeight="16896" tabRatio="227" firstSheet="2" activeTab="5" xr2:uid="{00000000-000D-0000-FFFF-FFFF00000000}"/>
  </bookViews>
  <sheets>
    <sheet name="STD" sheetId="1" r:id="rId1"/>
    <sheet name="PAD" sheetId="2" r:id="rId2"/>
    <sheet name="Halo" sheetId="3" r:id="rId3"/>
    <sheet name="Halo and Pad" sheetId="4" r:id="rId4"/>
    <sheet name="1.5D" sheetId="8" r:id="rId5"/>
    <sheet name="2.5D" sheetId="9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7" i="9" l="1"/>
  <c r="AJ7" i="9"/>
  <c r="AK7" i="9"/>
  <c r="AL7" i="9"/>
  <c r="AI10" i="9"/>
  <c r="AJ10" i="9"/>
  <c r="AK10" i="9"/>
  <c r="AL10" i="9"/>
  <c r="AI11" i="9"/>
  <c r="AJ11" i="9"/>
  <c r="AK11" i="9"/>
  <c r="AL11" i="9"/>
  <c r="AI14" i="9"/>
  <c r="AJ14" i="9"/>
  <c r="AK14" i="9"/>
  <c r="AL14" i="9"/>
  <c r="AI15" i="9"/>
  <c r="AJ15" i="9"/>
  <c r="AK15" i="9"/>
  <c r="AL15" i="9"/>
  <c r="AI18" i="9"/>
  <c r="AJ18" i="9"/>
  <c r="AK18" i="9"/>
  <c r="AL18" i="9"/>
  <c r="AI19" i="9"/>
  <c r="AJ19" i="9"/>
  <c r="AK19" i="9"/>
  <c r="AL19" i="9"/>
  <c r="AI22" i="9"/>
  <c r="AJ22" i="9"/>
  <c r="AK22" i="9"/>
  <c r="AL22" i="9"/>
  <c r="AI23" i="9"/>
  <c r="AJ23" i="9"/>
  <c r="AK23" i="9"/>
  <c r="AL23" i="9"/>
  <c r="AI26" i="9"/>
  <c r="AJ26" i="9"/>
  <c r="AK26" i="9"/>
  <c r="AL26" i="9"/>
  <c r="AI27" i="9"/>
  <c r="AJ27" i="9"/>
  <c r="AK27" i="9"/>
  <c r="AL27" i="9"/>
  <c r="AI30" i="9"/>
  <c r="AJ30" i="9"/>
  <c r="AK30" i="9"/>
  <c r="AL30" i="9"/>
  <c r="AI31" i="9"/>
  <c r="AJ31" i="9"/>
  <c r="AK31" i="9"/>
  <c r="AL31" i="9"/>
  <c r="AI34" i="9"/>
  <c r="AJ34" i="9"/>
  <c r="AK34" i="9"/>
  <c r="AL34" i="9"/>
  <c r="AI35" i="9"/>
  <c r="AJ35" i="9"/>
  <c r="AK35" i="9"/>
  <c r="AL35" i="9"/>
  <c r="AI38" i="9"/>
  <c r="AJ38" i="9"/>
  <c r="AK38" i="9"/>
  <c r="AL38" i="9"/>
  <c r="AI39" i="9"/>
  <c r="AJ39" i="9"/>
  <c r="AK39" i="9"/>
  <c r="AL39" i="9"/>
  <c r="AI42" i="9"/>
  <c r="AJ42" i="9"/>
  <c r="AK42" i="9"/>
  <c r="AL42" i="9"/>
  <c r="AI43" i="9"/>
  <c r="AJ43" i="9"/>
  <c r="AK43" i="9"/>
  <c r="AL43" i="9"/>
  <c r="AJ6" i="9"/>
  <c r="AK6" i="9"/>
  <c r="AL6" i="9"/>
  <c r="AI6" i="9"/>
  <c r="AI43" i="8"/>
  <c r="AJ43" i="8"/>
  <c r="AK43" i="8"/>
  <c r="AL43" i="8"/>
  <c r="AI7" i="8"/>
  <c r="AJ7" i="8"/>
  <c r="AK7" i="8"/>
  <c r="AL7" i="8"/>
  <c r="AI10" i="8"/>
  <c r="AJ10" i="8"/>
  <c r="AK10" i="8"/>
  <c r="AL10" i="8"/>
  <c r="AI11" i="8"/>
  <c r="AJ11" i="8"/>
  <c r="AK11" i="8"/>
  <c r="AL11" i="8"/>
  <c r="AI14" i="8"/>
  <c r="AJ14" i="8"/>
  <c r="AK14" i="8"/>
  <c r="AL14" i="8"/>
  <c r="AI15" i="8"/>
  <c r="AJ15" i="8"/>
  <c r="AK15" i="8"/>
  <c r="AL15" i="8"/>
  <c r="AI18" i="8"/>
  <c r="AJ18" i="8"/>
  <c r="AK18" i="8"/>
  <c r="AL18" i="8"/>
  <c r="AI19" i="8"/>
  <c r="AJ19" i="8"/>
  <c r="AK19" i="8"/>
  <c r="AL19" i="8"/>
  <c r="AI22" i="8"/>
  <c r="AJ22" i="8"/>
  <c r="AK22" i="8"/>
  <c r="AL22" i="8"/>
  <c r="AI23" i="8"/>
  <c r="AJ23" i="8"/>
  <c r="AK23" i="8"/>
  <c r="AL23" i="8"/>
  <c r="AI26" i="8"/>
  <c r="AJ26" i="8"/>
  <c r="AK26" i="8"/>
  <c r="AL26" i="8"/>
  <c r="AI27" i="8"/>
  <c r="AJ27" i="8"/>
  <c r="AK27" i="8"/>
  <c r="AL27" i="8"/>
  <c r="AI30" i="8"/>
  <c r="AJ30" i="8"/>
  <c r="AK30" i="8"/>
  <c r="AL30" i="8"/>
  <c r="AI31" i="8"/>
  <c r="AJ31" i="8"/>
  <c r="AK31" i="8"/>
  <c r="AL31" i="8"/>
  <c r="AI34" i="8"/>
  <c r="AJ34" i="8"/>
  <c r="AK34" i="8"/>
  <c r="AL34" i="8"/>
  <c r="AI35" i="8"/>
  <c r="AJ35" i="8"/>
  <c r="AK35" i="8"/>
  <c r="AL35" i="8"/>
  <c r="AI38" i="8"/>
  <c r="AJ38" i="8"/>
  <c r="AK38" i="8"/>
  <c r="AL38" i="8"/>
  <c r="AI39" i="8"/>
  <c r="AJ39" i="8"/>
  <c r="AK39" i="8"/>
  <c r="AL39" i="8"/>
  <c r="AI42" i="8"/>
  <c r="AJ42" i="8"/>
  <c r="AK42" i="8"/>
  <c r="AL42" i="8"/>
  <c r="AJ6" i="8"/>
  <c r="AK6" i="8"/>
  <c r="AL6" i="8"/>
  <c r="AI6" i="8"/>
  <c r="AN7" i="4"/>
  <c r="AO7" i="4"/>
  <c r="AP7" i="4"/>
  <c r="AQ7" i="4"/>
  <c r="AR7" i="4"/>
  <c r="AN10" i="4"/>
  <c r="AO10" i="4"/>
  <c r="AP10" i="4"/>
  <c r="AQ10" i="4"/>
  <c r="AR10" i="4"/>
  <c r="AN11" i="4"/>
  <c r="AO11" i="4"/>
  <c r="AP11" i="4"/>
  <c r="AQ11" i="4"/>
  <c r="AR11" i="4"/>
  <c r="AN14" i="4"/>
  <c r="AO14" i="4"/>
  <c r="AP14" i="4"/>
  <c r="AQ14" i="4"/>
  <c r="AR14" i="4"/>
  <c r="AN15" i="4"/>
  <c r="AO15" i="4"/>
  <c r="AP15" i="4"/>
  <c r="AQ15" i="4"/>
  <c r="AR15" i="4"/>
  <c r="AN18" i="4"/>
  <c r="AO18" i="4"/>
  <c r="AP18" i="4"/>
  <c r="AQ18" i="4"/>
  <c r="AR18" i="4"/>
  <c r="AN19" i="4"/>
  <c r="AO19" i="4"/>
  <c r="AP19" i="4"/>
  <c r="AQ19" i="4"/>
  <c r="AR19" i="4"/>
  <c r="AN22" i="4"/>
  <c r="AO22" i="4"/>
  <c r="AP22" i="4"/>
  <c r="AQ22" i="4"/>
  <c r="AR22" i="4"/>
  <c r="AN23" i="4"/>
  <c r="AO23" i="4"/>
  <c r="AP23" i="4"/>
  <c r="AQ23" i="4"/>
  <c r="AR23" i="4"/>
  <c r="AN26" i="4"/>
  <c r="AO26" i="4"/>
  <c r="AP26" i="4"/>
  <c r="AQ26" i="4"/>
  <c r="AR26" i="4"/>
  <c r="AN27" i="4"/>
  <c r="AO27" i="4"/>
  <c r="AP27" i="4"/>
  <c r="AQ27" i="4"/>
  <c r="AR27" i="4"/>
  <c r="AN30" i="4"/>
  <c r="AO30" i="4"/>
  <c r="AP30" i="4"/>
  <c r="AQ30" i="4"/>
  <c r="AR30" i="4"/>
  <c r="AN31" i="4"/>
  <c r="AO31" i="4"/>
  <c r="AP31" i="4"/>
  <c r="AQ31" i="4"/>
  <c r="AR31" i="4"/>
  <c r="AN34" i="4"/>
  <c r="AO34" i="4"/>
  <c r="AP34" i="4"/>
  <c r="AQ34" i="4"/>
  <c r="AR34" i="4"/>
  <c r="AN35" i="4"/>
  <c r="AO35" i="4"/>
  <c r="AP35" i="4"/>
  <c r="AQ35" i="4"/>
  <c r="AR35" i="4"/>
  <c r="AO6" i="4"/>
  <c r="AP6" i="4"/>
  <c r="AQ6" i="4"/>
  <c r="AR6" i="4"/>
  <c r="AN6" i="4"/>
  <c r="X7" i="3"/>
  <c r="AB7" i="3"/>
  <c r="AA8" i="3"/>
  <c r="Z9" i="3"/>
  <c r="Y10" i="3"/>
  <c r="X11" i="3"/>
  <c r="AB11" i="3"/>
  <c r="AA12" i="3"/>
  <c r="Z15" i="3"/>
  <c r="Y16" i="3"/>
  <c r="X17" i="3"/>
  <c r="AB17" i="3"/>
  <c r="AA18" i="3"/>
  <c r="Z19" i="3"/>
  <c r="Y20" i="3"/>
  <c r="X21" i="3"/>
  <c r="AB21" i="3"/>
  <c r="Z6" i="3"/>
  <c r="AB6" i="3"/>
  <c r="W21" i="3"/>
  <c r="V21" i="3"/>
  <c r="AA21" i="3" s="1"/>
  <c r="U21" i="3"/>
  <c r="Z21" i="3" s="1"/>
  <c r="T21" i="3"/>
  <c r="Y21" i="3" s="1"/>
  <c r="S21" i="3"/>
  <c r="W20" i="3"/>
  <c r="AB20" i="3" s="1"/>
  <c r="V20" i="3"/>
  <c r="AA20" i="3" s="1"/>
  <c r="U20" i="3"/>
  <c r="Z20" i="3" s="1"/>
  <c r="T20" i="3"/>
  <c r="S20" i="3"/>
  <c r="X20" i="3" s="1"/>
  <c r="W19" i="3"/>
  <c r="AB19" i="3" s="1"/>
  <c r="V19" i="3"/>
  <c r="AA19" i="3" s="1"/>
  <c r="U19" i="3"/>
  <c r="T19" i="3"/>
  <c r="Y19" i="3" s="1"/>
  <c r="S19" i="3"/>
  <c r="X19" i="3" s="1"/>
  <c r="W18" i="3"/>
  <c r="AB18" i="3" s="1"/>
  <c r="V18" i="3"/>
  <c r="U18" i="3"/>
  <c r="Z18" i="3" s="1"/>
  <c r="T18" i="3"/>
  <c r="Y18" i="3" s="1"/>
  <c r="S18" i="3"/>
  <c r="X18" i="3" s="1"/>
  <c r="W17" i="3"/>
  <c r="V17" i="3"/>
  <c r="AA17" i="3" s="1"/>
  <c r="U17" i="3"/>
  <c r="Z17" i="3" s="1"/>
  <c r="T17" i="3"/>
  <c r="Y17" i="3" s="1"/>
  <c r="S17" i="3"/>
  <c r="W16" i="3"/>
  <c r="AB16" i="3" s="1"/>
  <c r="V16" i="3"/>
  <c r="AA16" i="3" s="1"/>
  <c r="U16" i="3"/>
  <c r="Z16" i="3" s="1"/>
  <c r="T16" i="3"/>
  <c r="S16" i="3"/>
  <c r="X16" i="3" s="1"/>
  <c r="W15" i="3"/>
  <c r="AB15" i="3" s="1"/>
  <c r="V15" i="3"/>
  <c r="AA15" i="3" s="1"/>
  <c r="U15" i="3"/>
  <c r="T15" i="3"/>
  <c r="Y15" i="3" s="1"/>
  <c r="S15" i="3"/>
  <c r="X15" i="3" s="1"/>
  <c r="W12" i="3"/>
  <c r="AB12" i="3" s="1"/>
  <c r="V12" i="3"/>
  <c r="U12" i="3"/>
  <c r="Z12" i="3" s="1"/>
  <c r="T12" i="3"/>
  <c r="Y12" i="3" s="1"/>
  <c r="S12" i="3"/>
  <c r="X12" i="3" s="1"/>
  <c r="W11" i="3"/>
  <c r="V11" i="3"/>
  <c r="AA11" i="3" s="1"/>
  <c r="U11" i="3"/>
  <c r="Z11" i="3" s="1"/>
  <c r="T11" i="3"/>
  <c r="Y11" i="3" s="1"/>
  <c r="S11" i="3"/>
  <c r="W10" i="3"/>
  <c r="AB10" i="3" s="1"/>
  <c r="V10" i="3"/>
  <c r="AA10" i="3" s="1"/>
  <c r="U10" i="3"/>
  <c r="Z10" i="3" s="1"/>
  <c r="T10" i="3"/>
  <c r="S10" i="3"/>
  <c r="X10" i="3" s="1"/>
  <c r="W9" i="3"/>
  <c r="AB9" i="3" s="1"/>
  <c r="V9" i="3"/>
  <c r="AA9" i="3" s="1"/>
  <c r="U9" i="3"/>
  <c r="T9" i="3"/>
  <c r="Y9" i="3" s="1"/>
  <c r="S9" i="3"/>
  <c r="X9" i="3" s="1"/>
  <c r="W8" i="3"/>
  <c r="AB8" i="3" s="1"/>
  <c r="V8" i="3"/>
  <c r="U8" i="3"/>
  <c r="Z8" i="3" s="1"/>
  <c r="T8" i="3"/>
  <c r="Y8" i="3" s="1"/>
  <c r="S8" i="3"/>
  <c r="X8" i="3" s="1"/>
  <c r="W7" i="3"/>
  <c r="V7" i="3"/>
  <c r="AA7" i="3" s="1"/>
  <c r="U7" i="3"/>
  <c r="Z7" i="3" s="1"/>
  <c r="T7" i="3"/>
  <c r="Y7" i="3" s="1"/>
  <c r="S7" i="3"/>
  <c r="W6" i="3"/>
  <c r="V6" i="3"/>
  <c r="AA6" i="3" s="1"/>
  <c r="U6" i="3"/>
  <c r="T6" i="3"/>
  <c r="Y6" i="3" s="1"/>
  <c r="S6" i="3"/>
  <c r="X6" i="3" s="1"/>
  <c r="AE7" i="9"/>
  <c r="AF7" i="9"/>
  <c r="AG7" i="9"/>
  <c r="AH7" i="9"/>
  <c r="AE10" i="9"/>
  <c r="AF10" i="9"/>
  <c r="AG10" i="9"/>
  <c r="AH10" i="9"/>
  <c r="AE11" i="9"/>
  <c r="AF11" i="9"/>
  <c r="AG11" i="9"/>
  <c r="AH11" i="9"/>
  <c r="AE14" i="9"/>
  <c r="AF14" i="9"/>
  <c r="AG14" i="9"/>
  <c r="AH14" i="9"/>
  <c r="AE15" i="9"/>
  <c r="AF15" i="9"/>
  <c r="AG15" i="9"/>
  <c r="AH15" i="9"/>
  <c r="AE18" i="9"/>
  <c r="AF18" i="9"/>
  <c r="AG18" i="9"/>
  <c r="AH18" i="9"/>
  <c r="AE19" i="9"/>
  <c r="AF19" i="9"/>
  <c r="AG19" i="9"/>
  <c r="AH19" i="9"/>
  <c r="AE22" i="9"/>
  <c r="AF22" i="9"/>
  <c r="AG22" i="9"/>
  <c r="AH22" i="9"/>
  <c r="AE23" i="9"/>
  <c r="AF23" i="9"/>
  <c r="AG23" i="9"/>
  <c r="AH23" i="9"/>
  <c r="AE26" i="9"/>
  <c r="AF26" i="9"/>
  <c r="AG26" i="9"/>
  <c r="AH26" i="9"/>
  <c r="AE27" i="9"/>
  <c r="AF27" i="9"/>
  <c r="AG27" i="9"/>
  <c r="AH27" i="9"/>
  <c r="AE30" i="9"/>
  <c r="AF30" i="9"/>
  <c r="AG30" i="9"/>
  <c r="AH30" i="9"/>
  <c r="AE31" i="9"/>
  <c r="AF31" i="9"/>
  <c r="AG31" i="9"/>
  <c r="AH31" i="9"/>
  <c r="AE34" i="9"/>
  <c r="AF34" i="9"/>
  <c r="AG34" i="9"/>
  <c r="AH34" i="9"/>
  <c r="AE35" i="9"/>
  <c r="AF35" i="9"/>
  <c r="AG35" i="9"/>
  <c r="AH35" i="9"/>
  <c r="AE38" i="9"/>
  <c r="AF38" i="9"/>
  <c r="AG38" i="9"/>
  <c r="AH38" i="9"/>
  <c r="AE39" i="9"/>
  <c r="AF39" i="9"/>
  <c r="AG39" i="9"/>
  <c r="AH39" i="9"/>
  <c r="AE42" i="9"/>
  <c r="AF42" i="9"/>
  <c r="AG42" i="9"/>
  <c r="AH42" i="9"/>
  <c r="AE43" i="9"/>
  <c r="AF43" i="9"/>
  <c r="AG43" i="9"/>
  <c r="AH43" i="9"/>
  <c r="AF6" i="9"/>
  <c r="AG6" i="9"/>
  <c r="AH6" i="9"/>
  <c r="AE6" i="9"/>
  <c r="AE7" i="8"/>
  <c r="AF7" i="8"/>
  <c r="AG7" i="8"/>
  <c r="AH7" i="8"/>
  <c r="AE10" i="8"/>
  <c r="AF10" i="8"/>
  <c r="AG10" i="8"/>
  <c r="AH10" i="8"/>
  <c r="AE11" i="8"/>
  <c r="AF11" i="8"/>
  <c r="AG11" i="8"/>
  <c r="AH11" i="8"/>
  <c r="AE14" i="8"/>
  <c r="AF14" i="8"/>
  <c r="AG14" i="8"/>
  <c r="AH14" i="8"/>
  <c r="AE15" i="8"/>
  <c r="AF15" i="8"/>
  <c r="AG15" i="8"/>
  <c r="AH15" i="8"/>
  <c r="AE18" i="8"/>
  <c r="AF18" i="8"/>
  <c r="AG18" i="8"/>
  <c r="AH18" i="8"/>
  <c r="AE19" i="8"/>
  <c r="AF19" i="8"/>
  <c r="AG19" i="8"/>
  <c r="AH19" i="8"/>
  <c r="AE22" i="8"/>
  <c r="AF22" i="8"/>
  <c r="AG22" i="8"/>
  <c r="AH22" i="8"/>
  <c r="AE23" i="8"/>
  <c r="AF23" i="8"/>
  <c r="AG23" i="8"/>
  <c r="AH23" i="8"/>
  <c r="AE26" i="8"/>
  <c r="AF26" i="8"/>
  <c r="AG26" i="8"/>
  <c r="AH26" i="8"/>
  <c r="AE27" i="8"/>
  <c r="AF27" i="8"/>
  <c r="AG27" i="8"/>
  <c r="AH27" i="8"/>
  <c r="AE30" i="8"/>
  <c r="AF30" i="8"/>
  <c r="AG30" i="8"/>
  <c r="AH30" i="8"/>
  <c r="AE31" i="8"/>
  <c r="AF31" i="8"/>
  <c r="AG31" i="8"/>
  <c r="AH31" i="8"/>
  <c r="AE34" i="8"/>
  <c r="AF34" i="8"/>
  <c r="AG34" i="8"/>
  <c r="AH34" i="8"/>
  <c r="AE35" i="8"/>
  <c r="AF35" i="8"/>
  <c r="AG35" i="8"/>
  <c r="AH35" i="8"/>
  <c r="AE38" i="8"/>
  <c r="AF38" i="8"/>
  <c r="AG38" i="8"/>
  <c r="AH38" i="8"/>
  <c r="AE39" i="8"/>
  <c r="AF39" i="8"/>
  <c r="AG39" i="8"/>
  <c r="AH39" i="8"/>
  <c r="AE42" i="8"/>
  <c r="AF42" i="8"/>
  <c r="AG42" i="8"/>
  <c r="AH42" i="8"/>
  <c r="AE43" i="8"/>
  <c r="AF43" i="8"/>
  <c r="AG43" i="8"/>
  <c r="AH43" i="8"/>
  <c r="AF6" i="8"/>
  <c r="AG6" i="8"/>
  <c r="AH6" i="8"/>
  <c r="AE6" i="8"/>
  <c r="AM35" i="4"/>
  <c r="AL35" i="4"/>
  <c r="AK35" i="4"/>
  <c r="AJ35" i="4"/>
  <c r="AI35" i="4"/>
  <c r="AM34" i="4"/>
  <c r="AL34" i="4"/>
  <c r="AK34" i="4"/>
  <c r="AJ34" i="4"/>
  <c r="AI34" i="4"/>
  <c r="AM31" i="4"/>
  <c r="AL31" i="4"/>
  <c r="AK31" i="4"/>
  <c r="AJ31" i="4"/>
  <c r="AI31" i="4"/>
  <c r="AM30" i="4"/>
  <c r="AL30" i="4"/>
  <c r="AK30" i="4"/>
  <c r="AJ30" i="4"/>
  <c r="AI30" i="4"/>
  <c r="AM27" i="4"/>
  <c r="AL27" i="4"/>
  <c r="AK27" i="4"/>
  <c r="AJ27" i="4"/>
  <c r="AI27" i="4"/>
  <c r="AM26" i="4"/>
  <c r="AL26" i="4"/>
  <c r="AK26" i="4"/>
  <c r="AJ26" i="4"/>
  <c r="AI26" i="4"/>
  <c r="AM23" i="4"/>
  <c r="AL23" i="4"/>
  <c r="AK23" i="4"/>
  <c r="AJ23" i="4"/>
  <c r="AI23" i="4"/>
  <c r="AM22" i="4"/>
  <c r="AL22" i="4"/>
  <c r="AK22" i="4"/>
  <c r="AJ22" i="4"/>
  <c r="AI22" i="4"/>
  <c r="AM19" i="4"/>
  <c r="AL19" i="4"/>
  <c r="AK19" i="4"/>
  <c r="AJ19" i="4"/>
  <c r="AI19" i="4"/>
  <c r="AM18" i="4"/>
  <c r="AL18" i="4"/>
  <c r="AK18" i="4"/>
  <c r="AJ18" i="4"/>
  <c r="AI18" i="4"/>
  <c r="AM15" i="4"/>
  <c r="AL15" i="4"/>
  <c r="AK15" i="4"/>
  <c r="AJ15" i="4"/>
  <c r="AI15" i="4"/>
  <c r="AM14" i="4"/>
  <c r="AL14" i="4"/>
  <c r="AK14" i="4"/>
  <c r="AJ14" i="4"/>
  <c r="AI14" i="4"/>
  <c r="AM11" i="4"/>
  <c r="AL11" i="4"/>
  <c r="AK11" i="4"/>
  <c r="AJ11" i="4"/>
  <c r="AI11" i="4"/>
  <c r="AM10" i="4"/>
  <c r="AL10" i="4"/>
  <c r="AK10" i="4"/>
  <c r="AJ10" i="4"/>
  <c r="AI10" i="4"/>
  <c r="AM7" i="4"/>
  <c r="AL7" i="4"/>
  <c r="AK7" i="4"/>
  <c r="AJ7" i="4"/>
  <c r="AI7" i="4"/>
  <c r="AM6" i="4"/>
  <c r="AL6" i="4"/>
  <c r="AK6" i="4"/>
  <c r="AJ6" i="4"/>
  <c r="AI6" i="4"/>
  <c r="AD43" i="9"/>
  <c r="AC43" i="9"/>
  <c r="AB43" i="9"/>
  <c r="AA43" i="9"/>
  <c r="Z43" i="9"/>
  <c r="Y43" i="9"/>
  <c r="X43" i="9"/>
  <c r="W43" i="9"/>
  <c r="V43" i="9"/>
  <c r="U43" i="9"/>
  <c r="T43" i="9"/>
  <c r="S43" i="9"/>
  <c r="R43" i="9"/>
  <c r="Q43" i="9"/>
  <c r="AD42" i="9"/>
  <c r="AC42" i="9"/>
  <c r="AB42" i="9"/>
  <c r="AA42" i="9"/>
  <c r="Z42" i="9"/>
  <c r="Y42" i="9"/>
  <c r="X42" i="9"/>
  <c r="W42" i="9"/>
  <c r="V42" i="9"/>
  <c r="U42" i="9"/>
  <c r="T42" i="9"/>
  <c r="Q42" i="9" s="1"/>
  <c r="S42" i="9"/>
  <c r="R42" i="9"/>
  <c r="AD39" i="9"/>
  <c r="AC39" i="9"/>
  <c r="AB39" i="9"/>
  <c r="AA39" i="9"/>
  <c r="Z39" i="9"/>
  <c r="Y39" i="9"/>
  <c r="X39" i="9"/>
  <c r="W39" i="9"/>
  <c r="V39" i="9"/>
  <c r="U39" i="9"/>
  <c r="T39" i="9"/>
  <c r="S39" i="9"/>
  <c r="R39" i="9"/>
  <c r="Q39" i="9"/>
  <c r="AD38" i="9"/>
  <c r="AC38" i="9"/>
  <c r="AB38" i="9"/>
  <c r="AA38" i="9"/>
  <c r="Z38" i="9"/>
  <c r="Y38" i="9"/>
  <c r="X38" i="9"/>
  <c r="W38" i="9"/>
  <c r="V38" i="9"/>
  <c r="U38" i="9"/>
  <c r="T38" i="9"/>
  <c r="Q38" i="9" s="1"/>
  <c r="S38" i="9"/>
  <c r="R38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Q35" i="9"/>
  <c r="AD34" i="9"/>
  <c r="AC34" i="9"/>
  <c r="AB34" i="9"/>
  <c r="AA34" i="9"/>
  <c r="Z34" i="9"/>
  <c r="Y34" i="9"/>
  <c r="X34" i="9"/>
  <c r="W34" i="9"/>
  <c r="V34" i="9"/>
  <c r="U34" i="9"/>
  <c r="T34" i="9"/>
  <c r="Q34" i="9" s="1"/>
  <c r="S34" i="9"/>
  <c r="R34" i="9"/>
  <c r="AD31" i="9"/>
  <c r="AC31" i="9"/>
  <c r="AB31" i="9"/>
  <c r="AA31" i="9"/>
  <c r="Z31" i="9"/>
  <c r="Y31" i="9"/>
  <c r="X31" i="9"/>
  <c r="W31" i="9"/>
  <c r="V31" i="9"/>
  <c r="U31" i="9"/>
  <c r="T31" i="9"/>
  <c r="Q31" i="9" s="1"/>
  <c r="S31" i="9"/>
  <c r="R31" i="9"/>
  <c r="AD30" i="9"/>
  <c r="AC30" i="9"/>
  <c r="AB30" i="9"/>
  <c r="AA30" i="9"/>
  <c r="Z30" i="9"/>
  <c r="Y30" i="9"/>
  <c r="X30" i="9"/>
  <c r="W30" i="9"/>
  <c r="V30" i="9"/>
  <c r="U30" i="9"/>
  <c r="T30" i="9"/>
  <c r="Q30" i="9" s="1"/>
  <c r="S30" i="9"/>
  <c r="R30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Q27" i="9"/>
  <c r="AD26" i="9"/>
  <c r="AC26" i="9"/>
  <c r="AB26" i="9"/>
  <c r="AA26" i="9"/>
  <c r="Z26" i="9"/>
  <c r="Y26" i="9"/>
  <c r="X26" i="9"/>
  <c r="W26" i="9"/>
  <c r="V26" i="9"/>
  <c r="U26" i="9"/>
  <c r="T26" i="9"/>
  <c r="Q26" i="9" s="1"/>
  <c r="S26" i="9"/>
  <c r="R26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AD22" i="9"/>
  <c r="AC22" i="9"/>
  <c r="AB22" i="9"/>
  <c r="AA22" i="9"/>
  <c r="Z22" i="9"/>
  <c r="Y22" i="9"/>
  <c r="X22" i="9"/>
  <c r="W22" i="9"/>
  <c r="V22" i="9"/>
  <c r="U22" i="9"/>
  <c r="T22" i="9"/>
  <c r="Q22" i="9" s="1"/>
  <c r="S22" i="9"/>
  <c r="R22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AD18" i="9"/>
  <c r="AC18" i="9"/>
  <c r="AB18" i="9"/>
  <c r="AA18" i="9"/>
  <c r="Z18" i="9"/>
  <c r="Y18" i="9"/>
  <c r="X18" i="9"/>
  <c r="W18" i="9"/>
  <c r="V18" i="9"/>
  <c r="U18" i="9"/>
  <c r="T18" i="9"/>
  <c r="Q18" i="9" s="1"/>
  <c r="S18" i="9"/>
  <c r="R18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AD14" i="9"/>
  <c r="AC14" i="9"/>
  <c r="AB14" i="9"/>
  <c r="AA14" i="9"/>
  <c r="Z14" i="9"/>
  <c r="Y14" i="9"/>
  <c r="X14" i="9"/>
  <c r="W14" i="9"/>
  <c r="V14" i="9"/>
  <c r="U14" i="9"/>
  <c r="T14" i="9"/>
  <c r="Q14" i="9" s="1"/>
  <c r="S14" i="9"/>
  <c r="R14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AD10" i="9"/>
  <c r="AC10" i="9"/>
  <c r="AB10" i="9"/>
  <c r="AA10" i="9"/>
  <c r="Z10" i="9"/>
  <c r="Y10" i="9"/>
  <c r="X10" i="9"/>
  <c r="W10" i="9"/>
  <c r="V10" i="9"/>
  <c r="U10" i="9"/>
  <c r="T10" i="9"/>
  <c r="Q10" i="9" s="1"/>
  <c r="S10" i="9"/>
  <c r="R10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AD6" i="9"/>
  <c r="AC6" i="9"/>
  <c r="AB6" i="9"/>
  <c r="AA6" i="9"/>
  <c r="Z6" i="9"/>
  <c r="Y6" i="9"/>
  <c r="X6" i="9"/>
  <c r="W6" i="9"/>
  <c r="V6" i="9"/>
  <c r="U6" i="9"/>
  <c r="T6" i="9"/>
  <c r="Q6" i="9" s="1"/>
  <c r="S6" i="9"/>
  <c r="R6" i="9"/>
  <c r="S43" i="8"/>
  <c r="T43" i="8"/>
  <c r="U43" i="8"/>
  <c r="V43" i="8"/>
  <c r="W43" i="8"/>
  <c r="X43" i="8"/>
  <c r="Y43" i="8"/>
  <c r="Z43" i="8"/>
  <c r="AA43" i="8"/>
  <c r="AB43" i="8"/>
  <c r="AC43" i="8"/>
  <c r="AD43" i="8"/>
  <c r="S42" i="8"/>
  <c r="T42" i="8"/>
  <c r="U42" i="8"/>
  <c r="V42" i="8"/>
  <c r="W42" i="8"/>
  <c r="X42" i="8"/>
  <c r="Y42" i="8"/>
  <c r="Z42" i="8"/>
  <c r="AA42" i="8"/>
  <c r="AB42" i="8"/>
  <c r="AC42" i="8"/>
  <c r="AD42" i="8"/>
  <c r="S39" i="8"/>
  <c r="T39" i="8"/>
  <c r="U39" i="8"/>
  <c r="V39" i="8"/>
  <c r="W39" i="8"/>
  <c r="X39" i="8"/>
  <c r="Y39" i="8"/>
  <c r="Z39" i="8"/>
  <c r="AA39" i="8"/>
  <c r="AB39" i="8"/>
  <c r="AC39" i="8"/>
  <c r="AD39" i="8"/>
  <c r="S38" i="8"/>
  <c r="T38" i="8"/>
  <c r="U38" i="8"/>
  <c r="V38" i="8"/>
  <c r="W38" i="8"/>
  <c r="X38" i="8"/>
  <c r="Y38" i="8"/>
  <c r="Z38" i="8"/>
  <c r="AA38" i="8"/>
  <c r="AB38" i="8"/>
  <c r="AC38" i="8"/>
  <c r="AD38" i="8"/>
  <c r="S35" i="8"/>
  <c r="T35" i="8"/>
  <c r="U35" i="8"/>
  <c r="V35" i="8"/>
  <c r="W35" i="8"/>
  <c r="X35" i="8"/>
  <c r="Y35" i="8"/>
  <c r="Z35" i="8"/>
  <c r="AA35" i="8"/>
  <c r="AB35" i="8"/>
  <c r="AC35" i="8"/>
  <c r="AD35" i="8"/>
  <c r="S34" i="8"/>
  <c r="T34" i="8"/>
  <c r="U34" i="8"/>
  <c r="V34" i="8"/>
  <c r="W34" i="8"/>
  <c r="X34" i="8"/>
  <c r="Y34" i="8"/>
  <c r="Z34" i="8"/>
  <c r="AA34" i="8"/>
  <c r="AB34" i="8"/>
  <c r="AC34" i="8"/>
  <c r="AD34" i="8"/>
  <c r="S31" i="8"/>
  <c r="T31" i="8"/>
  <c r="U31" i="8"/>
  <c r="V31" i="8"/>
  <c r="W31" i="8"/>
  <c r="X31" i="8"/>
  <c r="Y31" i="8"/>
  <c r="Z31" i="8"/>
  <c r="AA31" i="8"/>
  <c r="AB31" i="8"/>
  <c r="AC31" i="8"/>
  <c r="AD31" i="8"/>
  <c r="S30" i="8"/>
  <c r="T30" i="8"/>
  <c r="U30" i="8"/>
  <c r="V30" i="8"/>
  <c r="W30" i="8"/>
  <c r="X30" i="8"/>
  <c r="Y30" i="8"/>
  <c r="Z30" i="8"/>
  <c r="AA30" i="8"/>
  <c r="AB30" i="8"/>
  <c r="AC30" i="8"/>
  <c r="AD30" i="8"/>
  <c r="S27" i="8"/>
  <c r="T27" i="8"/>
  <c r="U27" i="8"/>
  <c r="V27" i="8"/>
  <c r="W27" i="8"/>
  <c r="X27" i="8"/>
  <c r="Y27" i="8"/>
  <c r="Z27" i="8"/>
  <c r="AA27" i="8"/>
  <c r="AB27" i="8"/>
  <c r="AC27" i="8"/>
  <c r="AD27" i="8"/>
  <c r="S26" i="8"/>
  <c r="T26" i="8"/>
  <c r="U26" i="8"/>
  <c r="V26" i="8"/>
  <c r="W26" i="8"/>
  <c r="X26" i="8"/>
  <c r="Y26" i="8"/>
  <c r="Z26" i="8"/>
  <c r="AA26" i="8"/>
  <c r="AB26" i="8"/>
  <c r="AC26" i="8"/>
  <c r="AD26" i="8"/>
  <c r="R31" i="8"/>
  <c r="R43" i="8"/>
  <c r="R42" i="8"/>
  <c r="R39" i="8"/>
  <c r="R38" i="8"/>
  <c r="R35" i="8"/>
  <c r="R34" i="8"/>
  <c r="R30" i="8"/>
  <c r="R27" i="8"/>
  <c r="R26" i="8"/>
  <c r="S23" i="8" l="1"/>
  <c r="T23" i="8"/>
  <c r="U23" i="8"/>
  <c r="V23" i="8"/>
  <c r="W23" i="8"/>
  <c r="X23" i="8"/>
  <c r="Y23" i="8"/>
  <c r="Z23" i="8"/>
  <c r="AA23" i="8"/>
  <c r="AB23" i="8"/>
  <c r="AC23" i="8"/>
  <c r="AD23" i="8"/>
  <c r="S22" i="8"/>
  <c r="T22" i="8"/>
  <c r="U22" i="8"/>
  <c r="V22" i="8"/>
  <c r="W22" i="8"/>
  <c r="X22" i="8"/>
  <c r="Y22" i="8"/>
  <c r="Z22" i="8"/>
  <c r="AA22" i="8"/>
  <c r="AB22" i="8"/>
  <c r="AC22" i="8"/>
  <c r="AD22" i="8"/>
  <c r="S19" i="8"/>
  <c r="T19" i="8"/>
  <c r="U19" i="8"/>
  <c r="V19" i="8"/>
  <c r="W19" i="8"/>
  <c r="X19" i="8"/>
  <c r="Y19" i="8"/>
  <c r="Z19" i="8"/>
  <c r="AA19" i="8"/>
  <c r="AB19" i="8"/>
  <c r="AC19" i="8"/>
  <c r="AD19" i="8"/>
  <c r="S18" i="8"/>
  <c r="T18" i="8"/>
  <c r="U18" i="8"/>
  <c r="V18" i="8"/>
  <c r="W18" i="8"/>
  <c r="X18" i="8"/>
  <c r="Y18" i="8"/>
  <c r="Z18" i="8"/>
  <c r="AA18" i="8"/>
  <c r="AB18" i="8"/>
  <c r="AC18" i="8"/>
  <c r="AD18" i="8"/>
  <c r="S15" i="8"/>
  <c r="T15" i="8"/>
  <c r="U15" i="8"/>
  <c r="V15" i="8"/>
  <c r="W15" i="8"/>
  <c r="X15" i="8"/>
  <c r="Y15" i="8"/>
  <c r="Z15" i="8"/>
  <c r="AA15" i="8"/>
  <c r="AB15" i="8"/>
  <c r="AC15" i="8"/>
  <c r="AD15" i="8"/>
  <c r="S14" i="8"/>
  <c r="T14" i="8"/>
  <c r="U14" i="8"/>
  <c r="V14" i="8"/>
  <c r="W14" i="8"/>
  <c r="X14" i="8"/>
  <c r="Y14" i="8"/>
  <c r="Z14" i="8"/>
  <c r="AA14" i="8"/>
  <c r="AB14" i="8"/>
  <c r="AC14" i="8"/>
  <c r="AD14" i="8"/>
  <c r="S11" i="8"/>
  <c r="T11" i="8"/>
  <c r="U11" i="8"/>
  <c r="V11" i="8"/>
  <c r="W11" i="8"/>
  <c r="X11" i="8"/>
  <c r="Y11" i="8"/>
  <c r="Z11" i="8"/>
  <c r="AA11" i="8"/>
  <c r="AB11" i="8"/>
  <c r="AC11" i="8"/>
  <c r="AD11" i="8"/>
  <c r="S10" i="8"/>
  <c r="T10" i="8"/>
  <c r="U10" i="8"/>
  <c r="V10" i="8"/>
  <c r="W10" i="8"/>
  <c r="X10" i="8"/>
  <c r="Y10" i="8"/>
  <c r="Z10" i="8"/>
  <c r="AA10" i="8"/>
  <c r="AB10" i="8"/>
  <c r="AC10" i="8"/>
  <c r="AD10" i="8"/>
  <c r="R23" i="8"/>
  <c r="R22" i="8"/>
  <c r="R19" i="8"/>
  <c r="R18" i="8"/>
  <c r="R15" i="8"/>
  <c r="R14" i="8"/>
  <c r="R11" i="8"/>
  <c r="R10" i="8"/>
  <c r="S7" i="8"/>
  <c r="T7" i="8"/>
  <c r="U7" i="8"/>
  <c r="V7" i="8"/>
  <c r="W7" i="8"/>
  <c r="X7" i="8"/>
  <c r="Y7" i="8"/>
  <c r="Z7" i="8"/>
  <c r="AA7" i="8"/>
  <c r="AB7" i="8"/>
  <c r="AC7" i="8"/>
  <c r="AD7" i="8"/>
  <c r="R7" i="8"/>
  <c r="S6" i="8"/>
  <c r="T6" i="8"/>
  <c r="U6" i="8"/>
  <c r="V6" i="8"/>
  <c r="W6" i="8"/>
  <c r="X6" i="8"/>
  <c r="Y6" i="8"/>
  <c r="Z6" i="8"/>
  <c r="AA6" i="8"/>
  <c r="AB6" i="8"/>
  <c r="AC6" i="8"/>
  <c r="AD6" i="8"/>
  <c r="R6" i="8"/>
  <c r="Q43" i="8"/>
  <c r="Q42" i="8"/>
  <c r="Q39" i="8"/>
  <c r="Q38" i="8"/>
  <c r="Q35" i="8"/>
  <c r="Q34" i="8"/>
  <c r="Q31" i="8"/>
  <c r="Q30" i="8"/>
  <c r="Q27" i="8"/>
  <c r="Q26" i="8"/>
  <c r="Q23" i="8"/>
  <c r="Q22" i="8"/>
  <c r="Q19" i="8"/>
  <c r="Q18" i="8"/>
  <c r="Q15" i="8"/>
  <c r="Q14" i="8"/>
  <c r="Q11" i="8"/>
  <c r="Q10" i="8"/>
  <c r="Q7" i="8"/>
  <c r="Q6" i="8"/>
  <c r="S6" i="4" l="1"/>
  <c r="S7" i="4"/>
  <c r="S10" i="4"/>
  <c r="S11" i="4"/>
  <c r="S14" i="4"/>
  <c r="S15" i="4"/>
  <c r="S18" i="4"/>
  <c r="S19" i="4"/>
  <c r="S22" i="4"/>
  <c r="S23" i="4"/>
  <c r="S26" i="4"/>
  <c r="S27" i="4"/>
  <c r="S30" i="4"/>
  <c r="S31" i="4"/>
  <c r="S34" i="4"/>
  <c r="S35" i="4"/>
  <c r="I4" i="1" l="1"/>
  <c r="I5" i="1"/>
  <c r="I6" i="1"/>
  <c r="I7" i="1"/>
  <c r="I3" i="1"/>
  <c r="E4" i="1"/>
  <c r="E5" i="1"/>
  <c r="E6" i="1"/>
  <c r="E7" i="1"/>
  <c r="E3" i="1"/>
</calcChain>
</file>

<file path=xl/sharedStrings.xml><?xml version="1.0" encoding="utf-8"?>
<sst xmlns="http://schemas.openxmlformats.org/spreadsheetml/2006/main" count="605" uniqueCount="41">
  <si>
    <t>GB/s</t>
  </si>
  <si>
    <t>ms</t>
  </si>
  <si>
    <t>GiB/s</t>
  </si>
  <si>
    <t>R1W0</t>
  </si>
  <si>
    <t>R1W1</t>
  </si>
  <si>
    <t>R2W1</t>
  </si>
  <si>
    <t>R3W1</t>
  </si>
  <si>
    <t>R2W2</t>
  </si>
  <si>
    <t>Peak</t>
  </si>
  <si>
    <t>BSIZE</t>
  </si>
  <si>
    <t>V100 SXM2</t>
  </si>
  <si>
    <t>Efficiency</t>
  </si>
  <si>
    <t>K20X</t>
  </si>
  <si>
    <t>Type</t>
  </si>
  <si>
    <t>Size</t>
  </si>
  <si>
    <t>Pad</t>
  </si>
  <si>
    <t>Halo</t>
  </si>
  <si>
    <t>STD</t>
  </si>
  <si>
    <t>V100</t>
  </si>
  <si>
    <t>Redudancy</t>
  </si>
  <si>
    <t>Fix line</t>
  </si>
  <si>
    <t>GPU</t>
  </si>
  <si>
    <t>fix line</t>
  </si>
  <si>
    <t>BLK3D</t>
  </si>
  <si>
    <t>1024x1024x256</t>
  </si>
  <si>
    <t>1050x1050x256</t>
  </si>
  <si>
    <t>1036x1036x256</t>
  </si>
  <si>
    <t>1032x1032x256</t>
  </si>
  <si>
    <t>BLK2D</t>
  </si>
  <si>
    <t>16384x16384</t>
  </si>
  <si>
    <t>16506x16384</t>
  </si>
  <si>
    <t>16492x16384</t>
  </si>
  <si>
    <t>16440x16384</t>
  </si>
  <si>
    <t>16464x16384</t>
  </si>
  <si>
    <t>16830x16384</t>
  </si>
  <si>
    <t>16764x16384</t>
  </si>
  <si>
    <t>16632x16384</t>
  </si>
  <si>
    <t>16864x16384</t>
  </si>
  <si>
    <t>Total %</t>
  </si>
  <si>
    <t>Non-redundant %</t>
  </si>
  <si>
    <t>Redundant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</si>
</sst>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85411198600175"/>
          <c:y val="0.15724154272382618"/>
          <c:w val="0.84859033245844273"/>
          <c:h val="0.733892534266549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STD!$A$3</c:f>
              <c:strCache>
                <c:ptCount val="1"/>
                <c:pt idx="0">
                  <c:v>R1W0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(STD!$B$1,STD!$F$1)</c:f>
              <c:strCache>
                <c:ptCount val="2"/>
                <c:pt idx="0">
                  <c:v>K20X</c:v>
                </c:pt>
                <c:pt idx="1">
                  <c:v>V100 SXM2</c:v>
                </c:pt>
              </c:strCache>
            </c:strRef>
          </c:cat>
          <c:val>
            <c:numRef>
              <c:f>(STD!$E$3,STD!$I$3)</c:f>
              <c:numCache>
                <c:formatCode>0.00</c:formatCode>
                <c:ptCount val="2"/>
                <c:pt idx="0">
                  <c:v>43.61778846153846</c:v>
                </c:pt>
                <c:pt idx="1">
                  <c:v>94.995652173913044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47-4809-BD2A-45675A7EF2D1}"/>
            </c:ext>
          </c:extLst>
        </c:ser>
        <c:ser>
          <c:idx val="1"/>
          <c:order val="1"/>
          <c:tx>
            <c:strRef>
              <c:f>STD!$A$4</c:f>
              <c:strCache>
                <c:ptCount val="1"/>
                <c:pt idx="0">
                  <c:v>R1W1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(STD!$B$1,STD!$F$1)</c:f>
              <c:strCache>
                <c:ptCount val="2"/>
                <c:pt idx="0">
                  <c:v>K20X</c:v>
                </c:pt>
                <c:pt idx="1">
                  <c:v>V100 SXM2</c:v>
                </c:pt>
              </c:strCache>
            </c:strRef>
          </c:cat>
          <c:val>
            <c:numRef>
              <c:f>(STD!$E$4,STD!$I$4)</c:f>
              <c:numCache>
                <c:formatCode>0.00</c:formatCode>
                <c:ptCount val="2"/>
                <c:pt idx="0">
                  <c:v>70.45072115384616</c:v>
                </c:pt>
                <c:pt idx="1">
                  <c:v>88.091527313266454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47-4809-BD2A-45675A7EF2D1}"/>
            </c:ext>
          </c:extLst>
        </c:ser>
        <c:ser>
          <c:idx val="2"/>
          <c:order val="2"/>
          <c:tx>
            <c:strRef>
              <c:f>STD!$A$5</c:f>
              <c:strCache>
                <c:ptCount val="1"/>
                <c:pt idx="0">
                  <c:v>R2W1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(STD!$B$1,STD!$F$1)</c:f>
              <c:strCache>
                <c:ptCount val="2"/>
                <c:pt idx="0">
                  <c:v>K20X</c:v>
                </c:pt>
                <c:pt idx="1">
                  <c:v>V100 SXM2</c:v>
                </c:pt>
              </c:strCache>
            </c:strRef>
          </c:cat>
          <c:val>
            <c:numRef>
              <c:f>(STD!$E$5,STD!$I$5)</c:f>
              <c:numCache>
                <c:formatCode>0.00</c:formatCode>
                <c:ptCount val="2"/>
                <c:pt idx="0">
                  <c:v>77.40384615384616</c:v>
                </c:pt>
                <c:pt idx="1">
                  <c:v>92.205128205128204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47-4809-BD2A-45675A7EF2D1}"/>
            </c:ext>
          </c:extLst>
        </c:ser>
        <c:ser>
          <c:idx val="3"/>
          <c:order val="3"/>
          <c:tx>
            <c:strRef>
              <c:f>STD!$A$6</c:f>
              <c:strCache>
                <c:ptCount val="1"/>
                <c:pt idx="0">
                  <c:v>R3W1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(STD!$B$1,STD!$F$1)</c:f>
              <c:strCache>
                <c:ptCount val="2"/>
                <c:pt idx="0">
                  <c:v>K20X</c:v>
                </c:pt>
                <c:pt idx="1">
                  <c:v>V100 SXM2</c:v>
                </c:pt>
              </c:strCache>
            </c:strRef>
          </c:cat>
          <c:val>
            <c:numRef>
              <c:f>(STD!$E$6,STD!$I$6)</c:f>
              <c:numCache>
                <c:formatCode>0.00</c:formatCode>
                <c:ptCount val="2"/>
                <c:pt idx="0">
                  <c:v>79.164663461538467</c:v>
                </c:pt>
                <c:pt idx="1">
                  <c:v>91.673913043478265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47-4809-BD2A-45675A7EF2D1}"/>
            </c:ext>
          </c:extLst>
        </c:ser>
        <c:ser>
          <c:idx val="4"/>
          <c:order val="4"/>
          <c:tx>
            <c:strRef>
              <c:f>STD!$A$7</c:f>
              <c:strCache>
                <c:ptCount val="1"/>
                <c:pt idx="0">
                  <c:v>R2W2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(STD!$B$1,STD!$F$1)</c:f>
              <c:strCache>
                <c:ptCount val="2"/>
                <c:pt idx="0">
                  <c:v>K20X</c:v>
                </c:pt>
                <c:pt idx="1">
                  <c:v>V100 SXM2</c:v>
                </c:pt>
              </c:strCache>
            </c:strRef>
          </c:cat>
          <c:val>
            <c:numRef>
              <c:f>(STD!$E$7,STD!$I$7)</c:f>
              <c:numCache>
                <c:formatCode>0.00</c:formatCode>
                <c:ptCount val="2"/>
                <c:pt idx="0">
                  <c:v>82.187900641025635</c:v>
                </c:pt>
                <c:pt idx="1">
                  <c:v>89.715719063545151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847-4809-BD2A-45675A7EF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55819168"/>
        <c:axId val="1175812064"/>
      </c:barChart>
      <c:catAx>
        <c:axId val="105581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75812064"/>
        <c:crosses val="autoZero"/>
        <c:auto val="1"/>
        <c:lblAlgn val="ctr"/>
        <c:lblOffset val="100"/>
        <c:noMultiLvlLbl val="0"/>
      </c:catAx>
      <c:valAx>
        <c:axId val="117581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Efficiency (%)</a:t>
                </a:r>
              </a:p>
            </c:rich>
          </c:tx>
          <c:layout>
            <c:manualLayout>
              <c:xMode val="edge"/>
              <c:yMode val="edge"/>
              <c:x val="8.3333333333333332E-3"/>
              <c:y val="0.36694225721784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5581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V100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88180774278216"/>
          <c:y val="0.23953425724697033"/>
          <c:w val="0.85805569225721789"/>
          <c:h val="0.5833356995424116"/>
        </c:manualLayout>
      </c:layout>
      <c:lineChart>
        <c:grouping val="standard"/>
        <c:varyColors val="0"/>
        <c:ser>
          <c:idx val="0"/>
          <c:order val="0"/>
          <c:tx>
            <c:strRef>
              <c:f>PAD!$E$2</c:f>
              <c:strCache>
                <c:ptCount val="1"/>
                <c:pt idx="0">
                  <c:v>R1W0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PAD!$C$3:$C$35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PAD!$E$3:$E$35</c:f>
              <c:numCache>
                <c:formatCode>0.000</c:formatCode>
                <c:ptCount val="33"/>
                <c:pt idx="0">
                  <c:v>848.59299999999996</c:v>
                </c:pt>
                <c:pt idx="1">
                  <c:v>851.18499999999995</c:v>
                </c:pt>
                <c:pt idx="2">
                  <c:v>850.25400000000002</c:v>
                </c:pt>
                <c:pt idx="3">
                  <c:v>851.31700000000001</c:v>
                </c:pt>
                <c:pt idx="4">
                  <c:v>850.80899999999997</c:v>
                </c:pt>
                <c:pt idx="5">
                  <c:v>851.23299999999995</c:v>
                </c:pt>
                <c:pt idx="6">
                  <c:v>851.26300000000003</c:v>
                </c:pt>
                <c:pt idx="7">
                  <c:v>849.87599999999998</c:v>
                </c:pt>
                <c:pt idx="8">
                  <c:v>850.15899999999999</c:v>
                </c:pt>
                <c:pt idx="9">
                  <c:v>850.44</c:v>
                </c:pt>
                <c:pt idx="10">
                  <c:v>850.28499999999997</c:v>
                </c:pt>
                <c:pt idx="11">
                  <c:v>850.76400000000001</c:v>
                </c:pt>
                <c:pt idx="12">
                  <c:v>850.69200000000001</c:v>
                </c:pt>
                <c:pt idx="13">
                  <c:v>850.70500000000004</c:v>
                </c:pt>
                <c:pt idx="14">
                  <c:v>850.78200000000004</c:v>
                </c:pt>
                <c:pt idx="15">
                  <c:v>850.41600000000005</c:v>
                </c:pt>
                <c:pt idx="16">
                  <c:v>847.05200000000002</c:v>
                </c:pt>
                <c:pt idx="17">
                  <c:v>849.45500000000004</c:v>
                </c:pt>
                <c:pt idx="18">
                  <c:v>849.24699999999996</c:v>
                </c:pt>
                <c:pt idx="19">
                  <c:v>849.255</c:v>
                </c:pt>
                <c:pt idx="20">
                  <c:v>848.13300000000004</c:v>
                </c:pt>
                <c:pt idx="21">
                  <c:v>849.23800000000006</c:v>
                </c:pt>
                <c:pt idx="22">
                  <c:v>847.88</c:v>
                </c:pt>
                <c:pt idx="23">
                  <c:v>848.13300000000004</c:v>
                </c:pt>
                <c:pt idx="24">
                  <c:v>848.65899999999999</c:v>
                </c:pt>
                <c:pt idx="25">
                  <c:v>849.45100000000002</c:v>
                </c:pt>
                <c:pt idx="26">
                  <c:v>849.50400000000002</c:v>
                </c:pt>
                <c:pt idx="27">
                  <c:v>849.56899999999996</c:v>
                </c:pt>
                <c:pt idx="28">
                  <c:v>846.94100000000003</c:v>
                </c:pt>
                <c:pt idx="29">
                  <c:v>849.60599999999999</c:v>
                </c:pt>
                <c:pt idx="30">
                  <c:v>850.13300000000004</c:v>
                </c:pt>
                <c:pt idx="31">
                  <c:v>845.40499999999997</c:v>
                </c:pt>
                <c:pt idx="32">
                  <c:v>847.13699999999994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63-438B-978C-B85726B70310}"/>
            </c:ext>
          </c:extLst>
        </c:ser>
        <c:ser>
          <c:idx val="1"/>
          <c:order val="1"/>
          <c:tx>
            <c:strRef>
              <c:f>PAD!$F$2</c:f>
              <c:strCache>
                <c:ptCount val="1"/>
                <c:pt idx="0">
                  <c:v>R1W1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PAD!$C$3:$C$35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PAD!$F$3:$F$35</c:f>
              <c:numCache>
                <c:formatCode>0.000</c:formatCode>
                <c:ptCount val="33"/>
                <c:pt idx="0">
                  <c:v>788.91099999999994</c:v>
                </c:pt>
                <c:pt idx="1">
                  <c:v>716.39</c:v>
                </c:pt>
                <c:pt idx="2">
                  <c:v>716.23</c:v>
                </c:pt>
                <c:pt idx="3">
                  <c:v>716.29</c:v>
                </c:pt>
                <c:pt idx="4">
                  <c:v>716.12699999999995</c:v>
                </c:pt>
                <c:pt idx="5">
                  <c:v>716.34299999999996</c:v>
                </c:pt>
                <c:pt idx="6">
                  <c:v>716.40899999999999</c:v>
                </c:pt>
                <c:pt idx="7">
                  <c:v>715.91499999999996</c:v>
                </c:pt>
                <c:pt idx="8">
                  <c:v>791.7</c:v>
                </c:pt>
                <c:pt idx="9">
                  <c:v>719.91499999999996</c:v>
                </c:pt>
                <c:pt idx="10">
                  <c:v>720.05899999999997</c:v>
                </c:pt>
                <c:pt idx="11">
                  <c:v>720.02200000000005</c:v>
                </c:pt>
                <c:pt idx="12">
                  <c:v>720.24199999999996</c:v>
                </c:pt>
                <c:pt idx="13">
                  <c:v>720.46</c:v>
                </c:pt>
                <c:pt idx="14">
                  <c:v>720.36500000000001</c:v>
                </c:pt>
                <c:pt idx="15">
                  <c:v>719.91499999999996</c:v>
                </c:pt>
                <c:pt idx="16">
                  <c:v>798.37900000000002</c:v>
                </c:pt>
                <c:pt idx="17">
                  <c:v>719.43100000000004</c:v>
                </c:pt>
                <c:pt idx="18">
                  <c:v>719.35299999999995</c:v>
                </c:pt>
                <c:pt idx="19">
                  <c:v>719.58799999999997</c:v>
                </c:pt>
                <c:pt idx="20">
                  <c:v>719.20600000000002</c:v>
                </c:pt>
                <c:pt idx="21">
                  <c:v>719.55399999999997</c:v>
                </c:pt>
                <c:pt idx="22">
                  <c:v>719.22699999999998</c:v>
                </c:pt>
                <c:pt idx="23">
                  <c:v>718.74099999999999</c:v>
                </c:pt>
                <c:pt idx="24">
                  <c:v>787.529</c:v>
                </c:pt>
                <c:pt idx="25">
                  <c:v>714.995</c:v>
                </c:pt>
                <c:pt idx="26">
                  <c:v>715.03099999999995</c:v>
                </c:pt>
                <c:pt idx="27">
                  <c:v>714.84799999999996</c:v>
                </c:pt>
                <c:pt idx="28">
                  <c:v>714.41800000000001</c:v>
                </c:pt>
                <c:pt idx="29">
                  <c:v>714.79399999999998</c:v>
                </c:pt>
                <c:pt idx="30">
                  <c:v>714.77700000000004</c:v>
                </c:pt>
                <c:pt idx="31">
                  <c:v>713.8</c:v>
                </c:pt>
                <c:pt idx="32">
                  <c:v>788.59100000000001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63-438B-978C-B85726B70310}"/>
            </c:ext>
          </c:extLst>
        </c:ser>
        <c:ser>
          <c:idx val="2"/>
          <c:order val="2"/>
          <c:tx>
            <c:strRef>
              <c:f>PAD!$G$2</c:f>
              <c:strCache>
                <c:ptCount val="1"/>
                <c:pt idx="0">
                  <c:v>R2W1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PAD!$C$3:$C$35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PAD!$G$3:$G$35</c:f>
              <c:numCache>
                <c:formatCode>0.000</c:formatCode>
                <c:ptCount val="33"/>
                <c:pt idx="0">
                  <c:v>825.20600000000002</c:v>
                </c:pt>
                <c:pt idx="1">
                  <c:v>778.80600000000004</c:v>
                </c:pt>
                <c:pt idx="2">
                  <c:v>778.54</c:v>
                </c:pt>
                <c:pt idx="3">
                  <c:v>778.84900000000005</c:v>
                </c:pt>
                <c:pt idx="4">
                  <c:v>778.66300000000001</c:v>
                </c:pt>
                <c:pt idx="5">
                  <c:v>778.78099999999995</c:v>
                </c:pt>
                <c:pt idx="6">
                  <c:v>778.65</c:v>
                </c:pt>
                <c:pt idx="7">
                  <c:v>778.51599999999996</c:v>
                </c:pt>
                <c:pt idx="8">
                  <c:v>821.71199999999999</c:v>
                </c:pt>
                <c:pt idx="9">
                  <c:v>780.90700000000004</c:v>
                </c:pt>
                <c:pt idx="10">
                  <c:v>781.41300000000001</c:v>
                </c:pt>
                <c:pt idx="11">
                  <c:v>781.33600000000001</c:v>
                </c:pt>
                <c:pt idx="12">
                  <c:v>780.90899999999999</c:v>
                </c:pt>
                <c:pt idx="13">
                  <c:v>781.26900000000001</c:v>
                </c:pt>
                <c:pt idx="14">
                  <c:v>781.02800000000002</c:v>
                </c:pt>
                <c:pt idx="15">
                  <c:v>780.57299999999998</c:v>
                </c:pt>
                <c:pt idx="16">
                  <c:v>821.14300000000003</c:v>
                </c:pt>
                <c:pt idx="17">
                  <c:v>780.69600000000003</c:v>
                </c:pt>
                <c:pt idx="18">
                  <c:v>780.61699999999996</c:v>
                </c:pt>
                <c:pt idx="19">
                  <c:v>780.875</c:v>
                </c:pt>
                <c:pt idx="20">
                  <c:v>780.55100000000004</c:v>
                </c:pt>
                <c:pt idx="21">
                  <c:v>780.52</c:v>
                </c:pt>
                <c:pt idx="22">
                  <c:v>778.47500000000002</c:v>
                </c:pt>
                <c:pt idx="23">
                  <c:v>780.81799999999998</c:v>
                </c:pt>
                <c:pt idx="24">
                  <c:v>822.55899999999997</c:v>
                </c:pt>
                <c:pt idx="25">
                  <c:v>778.12699999999995</c:v>
                </c:pt>
                <c:pt idx="26">
                  <c:v>777.50599999999997</c:v>
                </c:pt>
                <c:pt idx="27">
                  <c:v>777.82600000000002</c:v>
                </c:pt>
                <c:pt idx="28">
                  <c:v>777.39</c:v>
                </c:pt>
                <c:pt idx="29">
                  <c:v>778.08399999999995</c:v>
                </c:pt>
                <c:pt idx="30">
                  <c:v>777.74599999999998</c:v>
                </c:pt>
                <c:pt idx="31">
                  <c:v>776.30499999999995</c:v>
                </c:pt>
                <c:pt idx="32">
                  <c:v>825.01700000000005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63-438B-978C-B85726B70310}"/>
            </c:ext>
          </c:extLst>
        </c:ser>
        <c:ser>
          <c:idx val="3"/>
          <c:order val="3"/>
          <c:tx>
            <c:strRef>
              <c:f>PAD!$H$2</c:f>
              <c:strCache>
                <c:ptCount val="1"/>
                <c:pt idx="0">
                  <c:v>R3W1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PAD!$C$3:$C$35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PAD!$H$3:$H$35</c:f>
              <c:numCache>
                <c:formatCode>0.000</c:formatCode>
                <c:ptCount val="33"/>
                <c:pt idx="0">
                  <c:v>820.45899999999995</c:v>
                </c:pt>
                <c:pt idx="1">
                  <c:v>809.07799999999997</c:v>
                </c:pt>
                <c:pt idx="2">
                  <c:v>808.84400000000005</c:v>
                </c:pt>
                <c:pt idx="3">
                  <c:v>809.26900000000001</c:v>
                </c:pt>
                <c:pt idx="4">
                  <c:v>808.78899999999999</c:v>
                </c:pt>
                <c:pt idx="5">
                  <c:v>809.16399999999999</c:v>
                </c:pt>
                <c:pt idx="6">
                  <c:v>809.01900000000001</c:v>
                </c:pt>
                <c:pt idx="7">
                  <c:v>808.56700000000001</c:v>
                </c:pt>
                <c:pt idx="8">
                  <c:v>815.05700000000002</c:v>
                </c:pt>
                <c:pt idx="9">
                  <c:v>805.80399999999997</c:v>
                </c:pt>
                <c:pt idx="10">
                  <c:v>807.09400000000005</c:v>
                </c:pt>
                <c:pt idx="11">
                  <c:v>806.71</c:v>
                </c:pt>
                <c:pt idx="12">
                  <c:v>807.00599999999997</c:v>
                </c:pt>
                <c:pt idx="13">
                  <c:v>806.16399999999999</c:v>
                </c:pt>
                <c:pt idx="14">
                  <c:v>807.11699999999996</c:v>
                </c:pt>
                <c:pt idx="15">
                  <c:v>806.76599999999996</c:v>
                </c:pt>
                <c:pt idx="16">
                  <c:v>812.79300000000001</c:v>
                </c:pt>
                <c:pt idx="17">
                  <c:v>797.05200000000002</c:v>
                </c:pt>
                <c:pt idx="18">
                  <c:v>806.96500000000003</c:v>
                </c:pt>
                <c:pt idx="19">
                  <c:v>807.39300000000003</c:v>
                </c:pt>
                <c:pt idx="20">
                  <c:v>806.63800000000003</c:v>
                </c:pt>
                <c:pt idx="21">
                  <c:v>806.77200000000005</c:v>
                </c:pt>
                <c:pt idx="22">
                  <c:v>806.654</c:v>
                </c:pt>
                <c:pt idx="23">
                  <c:v>806.81299999999999</c:v>
                </c:pt>
                <c:pt idx="24">
                  <c:v>815.48599999999999</c:v>
                </c:pt>
                <c:pt idx="25">
                  <c:v>809.95100000000002</c:v>
                </c:pt>
                <c:pt idx="26">
                  <c:v>809.85299999999995</c:v>
                </c:pt>
                <c:pt idx="27">
                  <c:v>809.88</c:v>
                </c:pt>
                <c:pt idx="28">
                  <c:v>809.50599999999997</c:v>
                </c:pt>
                <c:pt idx="29">
                  <c:v>810.10199999999998</c:v>
                </c:pt>
                <c:pt idx="30">
                  <c:v>809.28700000000003</c:v>
                </c:pt>
                <c:pt idx="31">
                  <c:v>809.86099999999999</c:v>
                </c:pt>
                <c:pt idx="32">
                  <c:v>818.476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63-438B-978C-B85726B70310}"/>
            </c:ext>
          </c:extLst>
        </c:ser>
        <c:ser>
          <c:idx val="4"/>
          <c:order val="4"/>
          <c:tx>
            <c:strRef>
              <c:f>PAD!$I$2</c:f>
              <c:strCache>
                <c:ptCount val="1"/>
                <c:pt idx="0">
                  <c:v>R2W2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PAD!$C$3:$C$35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PAD!$I$3:$I$35</c:f>
              <c:numCache>
                <c:formatCode>0.000</c:formatCode>
                <c:ptCount val="33"/>
                <c:pt idx="0">
                  <c:v>799.14300000000003</c:v>
                </c:pt>
                <c:pt idx="1">
                  <c:v>702.31700000000001</c:v>
                </c:pt>
                <c:pt idx="2">
                  <c:v>703.03099999999995</c:v>
                </c:pt>
                <c:pt idx="3">
                  <c:v>701.38599999999997</c:v>
                </c:pt>
                <c:pt idx="4">
                  <c:v>700.93600000000004</c:v>
                </c:pt>
                <c:pt idx="5">
                  <c:v>700.17200000000003</c:v>
                </c:pt>
                <c:pt idx="6">
                  <c:v>703.14700000000005</c:v>
                </c:pt>
                <c:pt idx="7">
                  <c:v>701.26800000000003</c:v>
                </c:pt>
                <c:pt idx="8">
                  <c:v>801.65800000000002</c:v>
                </c:pt>
                <c:pt idx="9">
                  <c:v>706.34400000000005</c:v>
                </c:pt>
                <c:pt idx="10">
                  <c:v>705.11599999999999</c:v>
                </c:pt>
                <c:pt idx="11">
                  <c:v>705.28899999999999</c:v>
                </c:pt>
                <c:pt idx="12">
                  <c:v>703.17</c:v>
                </c:pt>
                <c:pt idx="13">
                  <c:v>706.26700000000005</c:v>
                </c:pt>
                <c:pt idx="14">
                  <c:v>705.21900000000005</c:v>
                </c:pt>
                <c:pt idx="15">
                  <c:v>706.03599999999994</c:v>
                </c:pt>
                <c:pt idx="16">
                  <c:v>795.73800000000006</c:v>
                </c:pt>
                <c:pt idx="17">
                  <c:v>704.16700000000003</c:v>
                </c:pt>
                <c:pt idx="18">
                  <c:v>702.18700000000001</c:v>
                </c:pt>
                <c:pt idx="19">
                  <c:v>703.95699999999999</c:v>
                </c:pt>
                <c:pt idx="20">
                  <c:v>703.46699999999998</c:v>
                </c:pt>
                <c:pt idx="21">
                  <c:v>704.32100000000003</c:v>
                </c:pt>
                <c:pt idx="22">
                  <c:v>702.36</c:v>
                </c:pt>
                <c:pt idx="23">
                  <c:v>700.90300000000002</c:v>
                </c:pt>
                <c:pt idx="24">
                  <c:v>791.99599999999998</c:v>
                </c:pt>
                <c:pt idx="25">
                  <c:v>699.80799999999999</c:v>
                </c:pt>
                <c:pt idx="26">
                  <c:v>695.69399999999996</c:v>
                </c:pt>
                <c:pt idx="27">
                  <c:v>700.01400000000001</c:v>
                </c:pt>
                <c:pt idx="28">
                  <c:v>699.66600000000005</c:v>
                </c:pt>
                <c:pt idx="29">
                  <c:v>699.16700000000003</c:v>
                </c:pt>
                <c:pt idx="30">
                  <c:v>699.22500000000002</c:v>
                </c:pt>
                <c:pt idx="31">
                  <c:v>699.7</c:v>
                </c:pt>
                <c:pt idx="32">
                  <c:v>804.94299999999998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63-438B-978C-B85726B70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810687"/>
        <c:axId val="2081498815"/>
      </c:lineChart>
      <c:catAx>
        <c:axId val="1780810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Padding size</a:t>
                </a:r>
              </a:p>
            </c:rich>
          </c:tx>
          <c:layout>
            <c:manualLayout>
              <c:xMode val="edge"/>
              <c:yMode val="edge"/>
              <c:x val="0.47114788385826772"/>
              <c:y val="0.906611188164586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1498815"/>
        <c:crosses val="autoZero"/>
        <c:auto val="1"/>
        <c:lblAlgn val="ctr"/>
        <c:lblOffset val="100"/>
        <c:noMultiLvlLbl val="0"/>
      </c:catAx>
      <c:valAx>
        <c:axId val="2081498815"/>
        <c:scaling>
          <c:orientation val="minMax"/>
          <c:min val="6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Bandwith (GB/s)</a:t>
                </a:r>
              </a:p>
            </c:rich>
          </c:tx>
          <c:layout>
            <c:manualLayout>
              <c:xMode val="edge"/>
              <c:yMode val="edge"/>
              <c:x val="1.0416666666666666E-2"/>
              <c:y val="0.39044852403158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80810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K20X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2776410761155"/>
          <c:y val="0.2398669437153689"/>
          <c:w val="0.86065985892388452"/>
          <c:h val="0.58275699912510937"/>
        </c:manualLayout>
      </c:layout>
      <c:lineChart>
        <c:grouping val="standard"/>
        <c:varyColors val="0"/>
        <c:ser>
          <c:idx val="0"/>
          <c:order val="0"/>
          <c:tx>
            <c:strRef>
              <c:f>PAD!$E$2</c:f>
              <c:strCache>
                <c:ptCount val="1"/>
                <c:pt idx="0">
                  <c:v>R1W0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PAD!$C$3:$C$35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PAD!$E$37:$E$69</c:f>
              <c:numCache>
                <c:formatCode>0.000</c:formatCode>
                <c:ptCount val="33"/>
                <c:pt idx="0">
                  <c:v>108.51900000000001</c:v>
                </c:pt>
                <c:pt idx="1">
                  <c:v>108.16800000000001</c:v>
                </c:pt>
                <c:pt idx="2">
                  <c:v>108.261</c:v>
                </c:pt>
                <c:pt idx="3">
                  <c:v>108.011</c:v>
                </c:pt>
                <c:pt idx="4">
                  <c:v>108.255</c:v>
                </c:pt>
                <c:pt idx="5">
                  <c:v>108.437</c:v>
                </c:pt>
                <c:pt idx="6">
                  <c:v>108.55200000000001</c:v>
                </c:pt>
                <c:pt idx="7">
                  <c:v>108.203</c:v>
                </c:pt>
                <c:pt idx="8">
                  <c:v>108.05500000000001</c:v>
                </c:pt>
                <c:pt idx="9">
                  <c:v>107.747</c:v>
                </c:pt>
                <c:pt idx="10">
                  <c:v>107.681</c:v>
                </c:pt>
                <c:pt idx="11">
                  <c:v>107.97799999999999</c:v>
                </c:pt>
                <c:pt idx="12">
                  <c:v>107.961</c:v>
                </c:pt>
                <c:pt idx="13">
                  <c:v>108.05200000000001</c:v>
                </c:pt>
                <c:pt idx="14">
                  <c:v>107.95699999999999</c:v>
                </c:pt>
                <c:pt idx="15">
                  <c:v>107.977</c:v>
                </c:pt>
                <c:pt idx="16">
                  <c:v>107.86799999999999</c:v>
                </c:pt>
                <c:pt idx="17">
                  <c:v>107.62</c:v>
                </c:pt>
                <c:pt idx="18">
                  <c:v>107.843</c:v>
                </c:pt>
                <c:pt idx="19">
                  <c:v>107.54600000000001</c:v>
                </c:pt>
                <c:pt idx="20">
                  <c:v>107.122</c:v>
                </c:pt>
                <c:pt idx="21">
                  <c:v>108.038</c:v>
                </c:pt>
                <c:pt idx="22">
                  <c:v>107.6</c:v>
                </c:pt>
                <c:pt idx="23">
                  <c:v>106.68</c:v>
                </c:pt>
                <c:pt idx="24">
                  <c:v>107.79600000000001</c:v>
                </c:pt>
                <c:pt idx="25">
                  <c:v>107.854</c:v>
                </c:pt>
                <c:pt idx="26">
                  <c:v>107.938</c:v>
                </c:pt>
                <c:pt idx="27">
                  <c:v>107.818</c:v>
                </c:pt>
                <c:pt idx="28">
                  <c:v>107.51600000000001</c:v>
                </c:pt>
                <c:pt idx="29">
                  <c:v>107.73099999999999</c:v>
                </c:pt>
                <c:pt idx="30">
                  <c:v>107.624</c:v>
                </c:pt>
                <c:pt idx="31">
                  <c:v>107.71599999999999</c:v>
                </c:pt>
                <c:pt idx="32">
                  <c:v>108.553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0C-433D-BCFE-54106A445900}"/>
            </c:ext>
          </c:extLst>
        </c:ser>
        <c:ser>
          <c:idx val="1"/>
          <c:order val="1"/>
          <c:tx>
            <c:strRef>
              <c:f>PAD!$F$2</c:f>
              <c:strCache>
                <c:ptCount val="1"/>
                <c:pt idx="0">
                  <c:v>R1W1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PAD!$C$3:$C$35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PAD!$F$37:$F$69</c:f>
              <c:numCache>
                <c:formatCode>0.000</c:formatCode>
                <c:ptCount val="33"/>
                <c:pt idx="0">
                  <c:v>175.32900000000001</c:v>
                </c:pt>
                <c:pt idx="1">
                  <c:v>171.01300000000001</c:v>
                </c:pt>
                <c:pt idx="2">
                  <c:v>171.07400000000001</c:v>
                </c:pt>
                <c:pt idx="3">
                  <c:v>171.11199999999999</c:v>
                </c:pt>
                <c:pt idx="4">
                  <c:v>171.078</c:v>
                </c:pt>
                <c:pt idx="5">
                  <c:v>170.852</c:v>
                </c:pt>
                <c:pt idx="6">
                  <c:v>170.87299999999999</c:v>
                </c:pt>
                <c:pt idx="7">
                  <c:v>170.82900000000001</c:v>
                </c:pt>
                <c:pt idx="8">
                  <c:v>171.68899999999999</c:v>
                </c:pt>
                <c:pt idx="9">
                  <c:v>170.904</c:v>
                </c:pt>
                <c:pt idx="10">
                  <c:v>170.54</c:v>
                </c:pt>
                <c:pt idx="11">
                  <c:v>170.72800000000001</c:v>
                </c:pt>
                <c:pt idx="12">
                  <c:v>170.97</c:v>
                </c:pt>
                <c:pt idx="13">
                  <c:v>170.751</c:v>
                </c:pt>
                <c:pt idx="14">
                  <c:v>170.85400000000001</c:v>
                </c:pt>
                <c:pt idx="15">
                  <c:v>171.06</c:v>
                </c:pt>
                <c:pt idx="16">
                  <c:v>171.80600000000001</c:v>
                </c:pt>
                <c:pt idx="17">
                  <c:v>170.84800000000001</c:v>
                </c:pt>
                <c:pt idx="18">
                  <c:v>170.95400000000001</c:v>
                </c:pt>
                <c:pt idx="19">
                  <c:v>170.96600000000001</c:v>
                </c:pt>
                <c:pt idx="20">
                  <c:v>170.91</c:v>
                </c:pt>
                <c:pt idx="21">
                  <c:v>170.875</c:v>
                </c:pt>
                <c:pt idx="22">
                  <c:v>170.71700000000001</c:v>
                </c:pt>
                <c:pt idx="23">
                  <c:v>170.76599999999999</c:v>
                </c:pt>
                <c:pt idx="24">
                  <c:v>171.82400000000001</c:v>
                </c:pt>
                <c:pt idx="25">
                  <c:v>170.90100000000001</c:v>
                </c:pt>
                <c:pt idx="26">
                  <c:v>170.917</c:v>
                </c:pt>
                <c:pt idx="27">
                  <c:v>170.774</c:v>
                </c:pt>
                <c:pt idx="28">
                  <c:v>170.98599999999999</c:v>
                </c:pt>
                <c:pt idx="29">
                  <c:v>170.53399999999999</c:v>
                </c:pt>
                <c:pt idx="30">
                  <c:v>170.94300000000001</c:v>
                </c:pt>
                <c:pt idx="31">
                  <c:v>170.87700000000001</c:v>
                </c:pt>
                <c:pt idx="32">
                  <c:v>175.583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0C-433D-BCFE-54106A445900}"/>
            </c:ext>
          </c:extLst>
        </c:ser>
        <c:ser>
          <c:idx val="2"/>
          <c:order val="2"/>
          <c:tx>
            <c:strRef>
              <c:f>PAD!$G$2</c:f>
              <c:strCache>
                <c:ptCount val="1"/>
                <c:pt idx="0">
                  <c:v>R2W1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PAD!$C$3:$C$35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PAD!$G$37:$G$69</c:f>
              <c:numCache>
                <c:formatCode>0.000</c:formatCode>
                <c:ptCount val="33"/>
                <c:pt idx="0">
                  <c:v>191.41399999999999</c:v>
                </c:pt>
                <c:pt idx="1">
                  <c:v>186.83099999999999</c:v>
                </c:pt>
                <c:pt idx="2">
                  <c:v>186.81899999999999</c:v>
                </c:pt>
                <c:pt idx="3">
                  <c:v>186.85</c:v>
                </c:pt>
                <c:pt idx="4">
                  <c:v>186.964</c:v>
                </c:pt>
                <c:pt idx="5">
                  <c:v>186.983</c:v>
                </c:pt>
                <c:pt idx="6">
                  <c:v>186.499</c:v>
                </c:pt>
                <c:pt idx="7">
                  <c:v>186.875</c:v>
                </c:pt>
                <c:pt idx="8">
                  <c:v>188.24100000000001</c:v>
                </c:pt>
                <c:pt idx="9">
                  <c:v>186.029</c:v>
                </c:pt>
                <c:pt idx="10">
                  <c:v>185.73099999999999</c:v>
                </c:pt>
                <c:pt idx="11">
                  <c:v>186.178</c:v>
                </c:pt>
                <c:pt idx="12">
                  <c:v>186.09700000000001</c:v>
                </c:pt>
                <c:pt idx="13">
                  <c:v>186.268</c:v>
                </c:pt>
                <c:pt idx="14">
                  <c:v>186.21</c:v>
                </c:pt>
                <c:pt idx="15">
                  <c:v>186.256</c:v>
                </c:pt>
                <c:pt idx="16">
                  <c:v>187.99100000000001</c:v>
                </c:pt>
                <c:pt idx="17">
                  <c:v>185.607</c:v>
                </c:pt>
                <c:pt idx="18">
                  <c:v>185.631</c:v>
                </c:pt>
                <c:pt idx="19">
                  <c:v>185.67400000000001</c:v>
                </c:pt>
                <c:pt idx="20">
                  <c:v>185.54</c:v>
                </c:pt>
                <c:pt idx="21">
                  <c:v>186.09700000000001</c:v>
                </c:pt>
                <c:pt idx="22">
                  <c:v>185.875</c:v>
                </c:pt>
                <c:pt idx="23">
                  <c:v>186.09299999999999</c:v>
                </c:pt>
                <c:pt idx="24">
                  <c:v>187.739</c:v>
                </c:pt>
                <c:pt idx="25">
                  <c:v>185.07300000000001</c:v>
                </c:pt>
                <c:pt idx="26">
                  <c:v>184.393</c:v>
                </c:pt>
                <c:pt idx="27">
                  <c:v>184.95400000000001</c:v>
                </c:pt>
                <c:pt idx="28">
                  <c:v>185.506</c:v>
                </c:pt>
                <c:pt idx="29">
                  <c:v>185.547</c:v>
                </c:pt>
                <c:pt idx="30">
                  <c:v>185.535</c:v>
                </c:pt>
                <c:pt idx="31">
                  <c:v>185.49</c:v>
                </c:pt>
                <c:pt idx="32">
                  <c:v>190.21299999999999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0C-433D-BCFE-54106A445900}"/>
            </c:ext>
          </c:extLst>
        </c:ser>
        <c:ser>
          <c:idx val="3"/>
          <c:order val="3"/>
          <c:tx>
            <c:strRef>
              <c:f>PAD!$H$2</c:f>
              <c:strCache>
                <c:ptCount val="1"/>
                <c:pt idx="0">
                  <c:v>R3W1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PAD!$C$3:$C$35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PAD!$H$37:$H$69</c:f>
              <c:numCache>
                <c:formatCode>0.000</c:formatCode>
                <c:ptCount val="33"/>
                <c:pt idx="0">
                  <c:v>196.61699999999999</c:v>
                </c:pt>
                <c:pt idx="1">
                  <c:v>187.286</c:v>
                </c:pt>
                <c:pt idx="2">
                  <c:v>187.33500000000001</c:v>
                </c:pt>
                <c:pt idx="3">
                  <c:v>187.38300000000001</c:v>
                </c:pt>
                <c:pt idx="4">
                  <c:v>187.453</c:v>
                </c:pt>
                <c:pt idx="5">
                  <c:v>186.619</c:v>
                </c:pt>
                <c:pt idx="6">
                  <c:v>186.64099999999999</c:v>
                </c:pt>
                <c:pt idx="7">
                  <c:v>186.03</c:v>
                </c:pt>
                <c:pt idx="8">
                  <c:v>188.773</c:v>
                </c:pt>
                <c:pt idx="9">
                  <c:v>186.94200000000001</c:v>
                </c:pt>
                <c:pt idx="10">
                  <c:v>186.53700000000001</c:v>
                </c:pt>
                <c:pt idx="11">
                  <c:v>187.023</c:v>
                </c:pt>
                <c:pt idx="12">
                  <c:v>186.90700000000001</c:v>
                </c:pt>
                <c:pt idx="13">
                  <c:v>185.76900000000001</c:v>
                </c:pt>
                <c:pt idx="14">
                  <c:v>185.73</c:v>
                </c:pt>
                <c:pt idx="15">
                  <c:v>185.8</c:v>
                </c:pt>
                <c:pt idx="16">
                  <c:v>188.48400000000001</c:v>
                </c:pt>
                <c:pt idx="17">
                  <c:v>186.62299999999999</c:v>
                </c:pt>
                <c:pt idx="18">
                  <c:v>186.58699999999999</c:v>
                </c:pt>
                <c:pt idx="19">
                  <c:v>186.28200000000001</c:v>
                </c:pt>
                <c:pt idx="20">
                  <c:v>186.577</c:v>
                </c:pt>
                <c:pt idx="21">
                  <c:v>185.517</c:v>
                </c:pt>
                <c:pt idx="22">
                  <c:v>185.41900000000001</c:v>
                </c:pt>
                <c:pt idx="23">
                  <c:v>185.37899999999999</c:v>
                </c:pt>
                <c:pt idx="24">
                  <c:v>188.304</c:v>
                </c:pt>
                <c:pt idx="25">
                  <c:v>186.60900000000001</c:v>
                </c:pt>
                <c:pt idx="26">
                  <c:v>186.69300000000001</c:v>
                </c:pt>
                <c:pt idx="27">
                  <c:v>186.60499999999999</c:v>
                </c:pt>
                <c:pt idx="28">
                  <c:v>186.727</c:v>
                </c:pt>
                <c:pt idx="29">
                  <c:v>186.458</c:v>
                </c:pt>
                <c:pt idx="30">
                  <c:v>186.50899999999999</c:v>
                </c:pt>
                <c:pt idx="31">
                  <c:v>186.46899999999999</c:v>
                </c:pt>
                <c:pt idx="32">
                  <c:v>190.804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0C-433D-BCFE-54106A445900}"/>
            </c:ext>
          </c:extLst>
        </c:ser>
        <c:ser>
          <c:idx val="4"/>
          <c:order val="4"/>
          <c:tx>
            <c:strRef>
              <c:f>PAD!$I$2</c:f>
              <c:strCache>
                <c:ptCount val="1"/>
                <c:pt idx="0">
                  <c:v>R2W2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PAD!$C$3:$C$35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PAD!$I$37:$I$69</c:f>
              <c:numCache>
                <c:formatCode>0.000</c:formatCode>
                <c:ptCount val="33"/>
                <c:pt idx="0">
                  <c:v>203.93</c:v>
                </c:pt>
                <c:pt idx="1">
                  <c:v>195.511</c:v>
                </c:pt>
                <c:pt idx="2">
                  <c:v>195.32499999999999</c:v>
                </c:pt>
                <c:pt idx="3">
                  <c:v>195.44</c:v>
                </c:pt>
                <c:pt idx="4">
                  <c:v>195.36699999999999</c:v>
                </c:pt>
                <c:pt idx="5">
                  <c:v>195.59299999999999</c:v>
                </c:pt>
                <c:pt idx="6">
                  <c:v>195.66200000000001</c:v>
                </c:pt>
                <c:pt idx="7">
                  <c:v>195.64099999999999</c:v>
                </c:pt>
                <c:pt idx="8">
                  <c:v>197.422</c:v>
                </c:pt>
                <c:pt idx="9">
                  <c:v>194.536</c:v>
                </c:pt>
                <c:pt idx="10">
                  <c:v>194.71700000000001</c:v>
                </c:pt>
                <c:pt idx="11">
                  <c:v>194.95699999999999</c:v>
                </c:pt>
                <c:pt idx="12">
                  <c:v>195.11799999999999</c:v>
                </c:pt>
                <c:pt idx="13">
                  <c:v>195.12299999999999</c:v>
                </c:pt>
                <c:pt idx="14">
                  <c:v>195.37200000000001</c:v>
                </c:pt>
                <c:pt idx="15">
                  <c:v>195.339</c:v>
                </c:pt>
                <c:pt idx="16">
                  <c:v>197.256</c:v>
                </c:pt>
                <c:pt idx="17">
                  <c:v>194.94200000000001</c:v>
                </c:pt>
                <c:pt idx="18">
                  <c:v>194.97499999999999</c:v>
                </c:pt>
                <c:pt idx="19">
                  <c:v>194.92099999999999</c:v>
                </c:pt>
                <c:pt idx="20">
                  <c:v>194.93199999999999</c:v>
                </c:pt>
                <c:pt idx="21">
                  <c:v>195.26</c:v>
                </c:pt>
                <c:pt idx="22">
                  <c:v>195.167</c:v>
                </c:pt>
                <c:pt idx="23">
                  <c:v>195.155</c:v>
                </c:pt>
                <c:pt idx="24">
                  <c:v>197.30199999999999</c:v>
                </c:pt>
                <c:pt idx="25">
                  <c:v>194.12899999999999</c:v>
                </c:pt>
                <c:pt idx="26">
                  <c:v>194.791</c:v>
                </c:pt>
                <c:pt idx="27">
                  <c:v>194.798</c:v>
                </c:pt>
                <c:pt idx="28">
                  <c:v>194.71</c:v>
                </c:pt>
                <c:pt idx="29">
                  <c:v>194.751</c:v>
                </c:pt>
                <c:pt idx="30">
                  <c:v>194.69800000000001</c:v>
                </c:pt>
                <c:pt idx="31">
                  <c:v>194.726</c:v>
                </c:pt>
                <c:pt idx="32">
                  <c:v>201.26900000000001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0C-433D-BCFE-54106A445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810687"/>
        <c:axId val="2081498815"/>
      </c:lineChart>
      <c:catAx>
        <c:axId val="1780810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Padding size</a:t>
                </a:r>
              </a:p>
            </c:rich>
          </c:tx>
          <c:layout>
            <c:manualLayout>
              <c:xMode val="edge"/>
              <c:yMode val="edge"/>
              <c:x val="0.46984580052493446"/>
              <c:y val="0.906481481481481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1498815"/>
        <c:crosses val="autoZero"/>
        <c:auto val="1"/>
        <c:lblAlgn val="ctr"/>
        <c:lblOffset val="100"/>
        <c:noMultiLvlLbl val="0"/>
      </c:catAx>
      <c:valAx>
        <c:axId val="2081498815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Bandwith (GB/s)</a:t>
                </a:r>
              </a:p>
            </c:rich>
          </c:tx>
          <c:layout>
            <c:manualLayout>
              <c:xMode val="edge"/>
              <c:yMode val="edge"/>
              <c:x val="1.3020833333333334E-2"/>
              <c:y val="0.390296369203849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80810687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R1W0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Non-redundant</c:v>
          </c:tx>
          <c:spPr>
            <a:solidFill>
              <a:schemeClr val="accent1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multiLvlStrRef>
              <c:f>Halo!$A$2:$B$23</c:f>
              <c:multiLvlStrCache>
                <c:ptCount val="22"/>
                <c:lvl>
                  <c:pt idx="1">
                    <c:v>Halo</c:v>
                  </c:pt>
                  <c:pt idx="4">
                    <c:v>0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32</c:v>
                  </c:pt>
                  <c:pt idx="13">
                    <c:v>0</c:v>
                  </c:pt>
                  <c:pt idx="14">
                    <c:v>1</c:v>
                  </c:pt>
                  <c:pt idx="15">
                    <c:v>2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32</c:v>
                  </c:pt>
                </c:lvl>
                <c:lvl>
                  <c:pt idx="0">
                    <c:v>GPU</c:v>
                  </c:pt>
                  <c:pt idx="3">
                    <c:v>K20X</c:v>
                  </c:pt>
                  <c:pt idx="12">
                    <c:v>V100</c:v>
                  </c:pt>
                  <c:pt idx="21">
                    <c:v>Fix line</c:v>
                  </c:pt>
                </c:lvl>
              </c:multiLvlStrCache>
            </c:multiLvlStrRef>
          </c:cat>
          <c:val>
            <c:numRef>
              <c:f>Halo!$S$2:$S$22</c:f>
              <c:numCache>
                <c:formatCode>General</c:formatCode>
                <c:ptCount val="21"/>
                <c:pt idx="4" formatCode="0.0">
                  <c:v>43.6</c:v>
                </c:pt>
                <c:pt idx="5" formatCode="0.0">
                  <c:v>42.624519999999997</c:v>
                </c:pt>
                <c:pt idx="6" formatCode="0.0">
                  <c:v>41.949039999999997</c:v>
                </c:pt>
                <c:pt idx="7" formatCode="0.0">
                  <c:v>40.5</c:v>
                </c:pt>
                <c:pt idx="8" formatCode="0.0">
                  <c:v>37.975000000000001</c:v>
                </c:pt>
                <c:pt idx="9" formatCode="0.0">
                  <c:v>32.775000000000006</c:v>
                </c:pt>
                <c:pt idx="10" formatCode="0.0">
                  <c:v>22.2</c:v>
                </c:pt>
                <c:pt idx="13" formatCode="0.0">
                  <c:v>94.6</c:v>
                </c:pt>
                <c:pt idx="14" formatCode="0.0">
                  <c:v>94.629499999999993</c:v>
                </c:pt>
                <c:pt idx="15" formatCode="0.0">
                  <c:v>94.159780000000012</c:v>
                </c:pt>
                <c:pt idx="16" formatCode="0.0">
                  <c:v>94.207080000000005</c:v>
                </c:pt>
                <c:pt idx="17" formatCode="0.0">
                  <c:v>93.392320000000012</c:v>
                </c:pt>
                <c:pt idx="18" formatCode="0.0">
                  <c:v>91.96875</c:v>
                </c:pt>
                <c:pt idx="19" formatCode="0.0">
                  <c:v>88.287500000000009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D7-45F7-9100-3233FA02DAEA}"/>
            </c:ext>
          </c:extLst>
        </c:ser>
        <c:ser>
          <c:idx val="1"/>
          <c:order val="1"/>
          <c:tx>
            <c:v>Redundant</c:v>
          </c:tx>
          <c:spPr>
            <a:solidFill>
              <a:schemeClr val="accent2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multiLvlStrRef>
              <c:f>Halo!$A$2:$B$23</c:f>
              <c:multiLvlStrCache>
                <c:ptCount val="22"/>
                <c:lvl>
                  <c:pt idx="1">
                    <c:v>Halo</c:v>
                  </c:pt>
                  <c:pt idx="4">
                    <c:v>0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32</c:v>
                  </c:pt>
                  <c:pt idx="13">
                    <c:v>0</c:v>
                  </c:pt>
                  <c:pt idx="14">
                    <c:v>1</c:v>
                  </c:pt>
                  <c:pt idx="15">
                    <c:v>2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32</c:v>
                  </c:pt>
                </c:lvl>
                <c:lvl>
                  <c:pt idx="0">
                    <c:v>GPU</c:v>
                  </c:pt>
                  <c:pt idx="3">
                    <c:v>K20X</c:v>
                  </c:pt>
                  <c:pt idx="12">
                    <c:v>V100</c:v>
                  </c:pt>
                  <c:pt idx="21">
                    <c:v>Fix line</c:v>
                  </c:pt>
                </c:lvl>
              </c:multiLvlStrCache>
            </c:multiLvlStrRef>
          </c:cat>
          <c:val>
            <c:numRef>
              <c:f>Halo!$X$2:$X$22</c:f>
              <c:numCache>
                <c:formatCode>General</c:formatCode>
                <c:ptCount val="21"/>
                <c:pt idx="4" formatCode="0.0">
                  <c:v>0</c:v>
                </c:pt>
                <c:pt idx="5" formatCode="0.0">
                  <c:v>0.6754800000000003</c:v>
                </c:pt>
                <c:pt idx="6" formatCode="0.0">
                  <c:v>1.3509600000000006</c:v>
                </c:pt>
                <c:pt idx="7" formatCode="0.0">
                  <c:v>2.7000000000000028</c:v>
                </c:pt>
                <c:pt idx="8" formatCode="0.0">
                  <c:v>5.4249999999999972</c:v>
                </c:pt>
                <c:pt idx="9" formatCode="0.0">
                  <c:v>10.924999999999997</c:v>
                </c:pt>
                <c:pt idx="10" formatCode="0.0">
                  <c:v>22.2</c:v>
                </c:pt>
                <c:pt idx="13" formatCode="0.0">
                  <c:v>0</c:v>
                </c:pt>
                <c:pt idx="14" formatCode="0.0">
                  <c:v>0.37050000000000693</c:v>
                </c:pt>
                <c:pt idx="15" formatCode="0.0">
                  <c:v>0.74021999999999366</c:v>
                </c:pt>
                <c:pt idx="16" formatCode="0.0">
                  <c:v>1.492919999999998</c:v>
                </c:pt>
                <c:pt idx="17" formatCode="0.0">
                  <c:v>3.0076799999999935</c:v>
                </c:pt>
                <c:pt idx="18" formatCode="0.0">
                  <c:v>6.1312499999999943</c:v>
                </c:pt>
                <c:pt idx="19" formatCode="0.0">
                  <c:v>12.612499999999997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D7-45F7-9100-3233FA02D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99777456"/>
        <c:axId val="740773984"/>
      </c:barChart>
      <c:catAx>
        <c:axId val="89977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40773984"/>
        <c:crosses val="autoZero"/>
        <c:auto val="1"/>
        <c:lblAlgn val="ctr"/>
        <c:lblOffset val="100"/>
        <c:noMultiLvlLbl val="0"/>
      </c:catAx>
      <c:valAx>
        <c:axId val="74077398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9977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R1W1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Non-redundant</c:v>
          </c:tx>
          <c:spPr>
            <a:solidFill>
              <a:schemeClr val="accent1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multiLvlStrRef>
              <c:f>Halo!$A$2:$B$23</c:f>
              <c:multiLvlStrCache>
                <c:ptCount val="22"/>
                <c:lvl>
                  <c:pt idx="1">
                    <c:v>Halo</c:v>
                  </c:pt>
                  <c:pt idx="4">
                    <c:v>0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32</c:v>
                  </c:pt>
                  <c:pt idx="13">
                    <c:v>0</c:v>
                  </c:pt>
                  <c:pt idx="14">
                    <c:v>1</c:v>
                  </c:pt>
                  <c:pt idx="15">
                    <c:v>2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32</c:v>
                  </c:pt>
                </c:lvl>
                <c:lvl>
                  <c:pt idx="0">
                    <c:v>GPU</c:v>
                  </c:pt>
                  <c:pt idx="3">
                    <c:v>K20X</c:v>
                  </c:pt>
                  <c:pt idx="12">
                    <c:v>V100</c:v>
                  </c:pt>
                  <c:pt idx="21">
                    <c:v>Fix line</c:v>
                  </c:pt>
                </c:lvl>
              </c:multiLvlStrCache>
            </c:multiLvlStrRef>
          </c:cat>
          <c:val>
            <c:numRef>
              <c:f>Halo!$T$2:$T$22</c:f>
              <c:numCache>
                <c:formatCode>General</c:formatCode>
                <c:ptCount val="21"/>
                <c:pt idx="4" formatCode="0.0">
                  <c:v>70.400000000000006</c:v>
                </c:pt>
                <c:pt idx="5" formatCode="0.0">
                  <c:v>67.431399999999996</c:v>
                </c:pt>
                <c:pt idx="6" formatCode="0.0">
                  <c:v>66.653440000000003</c:v>
                </c:pt>
                <c:pt idx="7" formatCode="0.0">
                  <c:v>65.15625</c:v>
                </c:pt>
                <c:pt idx="8" formatCode="0.0">
                  <c:v>62.125</c:v>
                </c:pt>
                <c:pt idx="9" formatCode="0.0">
                  <c:v>54.75</c:v>
                </c:pt>
                <c:pt idx="10" formatCode="0.0">
                  <c:v>39.4</c:v>
                </c:pt>
                <c:pt idx="13" formatCode="0.0">
                  <c:v>87.9</c:v>
                </c:pt>
                <c:pt idx="14" formatCode="0.0">
                  <c:v>79.787610000000001</c:v>
                </c:pt>
                <c:pt idx="15" formatCode="0.0">
                  <c:v>79.772880000000001</c:v>
                </c:pt>
                <c:pt idx="16" formatCode="0.0">
                  <c:v>80.2286</c:v>
                </c:pt>
                <c:pt idx="17" formatCode="0.0">
                  <c:v>87.870159999999998</c:v>
                </c:pt>
                <c:pt idx="18" formatCode="0.0">
                  <c:v>88.96875</c:v>
                </c:pt>
                <c:pt idx="19" formatCode="0.0">
                  <c:v>87.412500000000009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BC-41A0-9026-256500161C75}"/>
            </c:ext>
          </c:extLst>
        </c:ser>
        <c:ser>
          <c:idx val="1"/>
          <c:order val="1"/>
          <c:tx>
            <c:v>Redundant</c:v>
          </c:tx>
          <c:spPr>
            <a:solidFill>
              <a:schemeClr val="accent2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multiLvlStrRef>
              <c:f>Halo!$A$2:$B$23</c:f>
              <c:multiLvlStrCache>
                <c:ptCount val="22"/>
                <c:lvl>
                  <c:pt idx="1">
                    <c:v>Halo</c:v>
                  </c:pt>
                  <c:pt idx="4">
                    <c:v>0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32</c:v>
                  </c:pt>
                  <c:pt idx="13">
                    <c:v>0</c:v>
                  </c:pt>
                  <c:pt idx="14">
                    <c:v>1</c:v>
                  </c:pt>
                  <c:pt idx="15">
                    <c:v>2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32</c:v>
                  </c:pt>
                </c:lvl>
                <c:lvl>
                  <c:pt idx="0">
                    <c:v>GPU</c:v>
                  </c:pt>
                  <c:pt idx="3">
                    <c:v>K20X</c:v>
                  </c:pt>
                  <c:pt idx="12">
                    <c:v>V100</c:v>
                  </c:pt>
                  <c:pt idx="21">
                    <c:v>Fix line</c:v>
                  </c:pt>
                </c:lvl>
              </c:multiLvlStrCache>
            </c:multiLvlStrRef>
          </c:cat>
          <c:val>
            <c:numRef>
              <c:f>Halo!$Y$2:$Y$22</c:f>
              <c:numCache>
                <c:formatCode>General</c:formatCode>
                <c:ptCount val="21"/>
                <c:pt idx="4" formatCode="0.0">
                  <c:v>0</c:v>
                </c:pt>
                <c:pt idx="5" formatCode="0.0">
                  <c:v>1.0686000000000035</c:v>
                </c:pt>
                <c:pt idx="6" formatCode="0.0">
                  <c:v>2.1465599999999938</c:v>
                </c:pt>
                <c:pt idx="7" formatCode="0.0">
                  <c:v>4.34375</c:v>
                </c:pt>
                <c:pt idx="8" formatCode="0.0">
                  <c:v>8.875</c:v>
                </c:pt>
                <c:pt idx="9" formatCode="0.0">
                  <c:v>18.25</c:v>
                </c:pt>
                <c:pt idx="10" formatCode="0.0">
                  <c:v>39.4</c:v>
                </c:pt>
                <c:pt idx="13" formatCode="0.0">
                  <c:v>0</c:v>
                </c:pt>
                <c:pt idx="14" formatCode="0.0">
                  <c:v>0.31238999999999351</c:v>
                </c:pt>
                <c:pt idx="15" formatCode="0.0">
                  <c:v>0.62712000000000501</c:v>
                </c:pt>
                <c:pt idx="16" formatCode="0.0">
                  <c:v>1.2713999999999999</c:v>
                </c:pt>
                <c:pt idx="17" formatCode="0.0">
                  <c:v>2.8298400000000044</c:v>
                </c:pt>
                <c:pt idx="18" formatCode="0.0">
                  <c:v>5.9312500000000057</c:v>
                </c:pt>
                <c:pt idx="19" formatCode="0.0">
                  <c:v>12.487499999999997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BC-41A0-9026-256500161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99777456"/>
        <c:axId val="740773984"/>
      </c:barChart>
      <c:catAx>
        <c:axId val="89977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40773984"/>
        <c:crosses val="autoZero"/>
        <c:auto val="1"/>
        <c:lblAlgn val="ctr"/>
        <c:lblOffset val="100"/>
        <c:noMultiLvlLbl val="0"/>
      </c:catAx>
      <c:valAx>
        <c:axId val="7407739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9977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R2W2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Non-redundant</c:v>
          </c:tx>
          <c:spPr>
            <a:solidFill>
              <a:schemeClr val="accent1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multiLvlStrRef>
              <c:f>Halo!$A$2:$B$23</c:f>
              <c:multiLvlStrCache>
                <c:ptCount val="22"/>
                <c:lvl>
                  <c:pt idx="1">
                    <c:v>Halo</c:v>
                  </c:pt>
                  <c:pt idx="4">
                    <c:v>0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32</c:v>
                  </c:pt>
                  <c:pt idx="13">
                    <c:v>0</c:v>
                  </c:pt>
                  <c:pt idx="14">
                    <c:v>1</c:v>
                  </c:pt>
                  <c:pt idx="15">
                    <c:v>2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32</c:v>
                  </c:pt>
                </c:lvl>
                <c:lvl>
                  <c:pt idx="0">
                    <c:v>GPU</c:v>
                  </c:pt>
                  <c:pt idx="3">
                    <c:v>K20X</c:v>
                  </c:pt>
                  <c:pt idx="12">
                    <c:v>V100</c:v>
                  </c:pt>
                  <c:pt idx="21">
                    <c:v>Fix line</c:v>
                  </c:pt>
                </c:lvl>
              </c:multiLvlStrCache>
            </c:multiLvlStrRef>
          </c:cat>
          <c:val>
            <c:numRef>
              <c:f>Halo!$W$2:$W$22</c:f>
              <c:numCache>
                <c:formatCode>General</c:formatCode>
                <c:ptCount val="21"/>
                <c:pt idx="4" formatCode="0.0">
                  <c:v>81.900000000000006</c:v>
                </c:pt>
                <c:pt idx="5" formatCode="0.0">
                  <c:v>79.441079999999999</c:v>
                </c:pt>
                <c:pt idx="6" formatCode="0.0">
                  <c:v>78.860320000000002</c:v>
                </c:pt>
                <c:pt idx="7" formatCode="0.0">
                  <c:v>77.90625</c:v>
                </c:pt>
                <c:pt idx="8" formatCode="0.0">
                  <c:v>77.262500000000003</c:v>
                </c:pt>
                <c:pt idx="9" formatCode="0.0">
                  <c:v>73.800000000000011</c:v>
                </c:pt>
                <c:pt idx="10" formatCode="0.0">
                  <c:v>65</c:v>
                </c:pt>
                <c:pt idx="13" formatCode="0.0">
                  <c:v>89.3</c:v>
                </c:pt>
                <c:pt idx="14" formatCode="0.0">
                  <c:v>78.393070000000009</c:v>
                </c:pt>
                <c:pt idx="15" formatCode="0.0">
                  <c:v>78.582239999999999</c:v>
                </c:pt>
                <c:pt idx="16" formatCode="0.0">
                  <c:v>78.751999999999995</c:v>
                </c:pt>
                <c:pt idx="17" formatCode="0.0">
                  <c:v>89.129599999999996</c:v>
                </c:pt>
                <c:pt idx="18" formatCode="0.0">
                  <c:v>89.71875</c:v>
                </c:pt>
                <c:pt idx="19" formatCode="0.0">
                  <c:v>88.987499999999997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72-4CA5-8AB4-1F41E446660F}"/>
            </c:ext>
          </c:extLst>
        </c:ser>
        <c:ser>
          <c:idx val="1"/>
          <c:order val="1"/>
          <c:tx>
            <c:v>Redundant</c:v>
          </c:tx>
          <c:spPr>
            <a:solidFill>
              <a:schemeClr val="accent2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multiLvlStrRef>
              <c:f>Halo!$A$2:$B$23</c:f>
              <c:multiLvlStrCache>
                <c:ptCount val="22"/>
                <c:lvl>
                  <c:pt idx="1">
                    <c:v>Halo</c:v>
                  </c:pt>
                  <c:pt idx="4">
                    <c:v>0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32</c:v>
                  </c:pt>
                  <c:pt idx="13">
                    <c:v>0</c:v>
                  </c:pt>
                  <c:pt idx="14">
                    <c:v>1</c:v>
                  </c:pt>
                  <c:pt idx="15">
                    <c:v>2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32</c:v>
                  </c:pt>
                </c:lvl>
                <c:lvl>
                  <c:pt idx="0">
                    <c:v>GPU</c:v>
                  </c:pt>
                  <c:pt idx="3">
                    <c:v>K20X</c:v>
                  </c:pt>
                  <c:pt idx="12">
                    <c:v>V100</c:v>
                  </c:pt>
                  <c:pt idx="21">
                    <c:v>Fix line</c:v>
                  </c:pt>
                </c:lvl>
              </c:multiLvlStrCache>
            </c:multiLvlStrRef>
          </c:cat>
          <c:val>
            <c:numRef>
              <c:f>Halo!$AB$2:$AB$22</c:f>
              <c:numCache>
                <c:formatCode>General</c:formatCode>
                <c:ptCount val="21"/>
                <c:pt idx="4" formatCode="0.0">
                  <c:v>0</c:v>
                </c:pt>
                <c:pt idx="5" formatCode="0.0">
                  <c:v>1.2589200000000034</c:v>
                </c:pt>
                <c:pt idx="6" formatCode="0.0">
                  <c:v>2.5396800000000042</c:v>
                </c:pt>
                <c:pt idx="7" formatCode="0.0">
                  <c:v>5.1937499999999943</c:v>
                </c:pt>
                <c:pt idx="8" formatCode="0.0">
                  <c:v>11.037499999999994</c:v>
                </c:pt>
                <c:pt idx="9" formatCode="0.0">
                  <c:v>24.599999999999994</c:v>
                </c:pt>
                <c:pt idx="10" formatCode="0.0">
                  <c:v>65</c:v>
                </c:pt>
                <c:pt idx="13" formatCode="0.0">
                  <c:v>0</c:v>
                </c:pt>
                <c:pt idx="14" formatCode="0.0">
                  <c:v>0.30692999999999415</c:v>
                </c:pt>
                <c:pt idx="15" formatCode="0.0">
                  <c:v>0.61776000000000408</c:v>
                </c:pt>
                <c:pt idx="16" formatCode="0.0">
                  <c:v>1.2480000000000047</c:v>
                </c:pt>
                <c:pt idx="17" formatCode="0.0">
                  <c:v>2.8704000000000036</c:v>
                </c:pt>
                <c:pt idx="18" formatCode="0.0">
                  <c:v>5.9812500000000028</c:v>
                </c:pt>
                <c:pt idx="19" formatCode="0.0">
                  <c:v>12.712500000000006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72-4CA5-8AB4-1F41E4466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99777456"/>
        <c:axId val="740773984"/>
      </c:barChart>
      <c:catAx>
        <c:axId val="89977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40773984"/>
        <c:crosses val="autoZero"/>
        <c:auto val="1"/>
        <c:lblAlgn val="ctr"/>
        <c:lblOffset val="100"/>
        <c:noMultiLvlLbl val="0"/>
      </c:catAx>
      <c:valAx>
        <c:axId val="7407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9977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R1W1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Non-redundant</c:v>
          </c:tx>
          <c:spPr>
            <a:solidFill>
              <a:schemeClr val="accent1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chemeClr val="accent2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F-498C-B898-F7FC823458B8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3AF-498C-B898-F7FC823458B8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3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F-498C-B898-F7FC823458B8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3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3AF-498C-B898-F7FC823458B8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4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3AF-498C-B898-F7FC823458B8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4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53AF-498C-B898-F7FC823458B8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2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F-498C-B898-F7FC823458B8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3AF-498C-B898-F7FC823458B8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3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F-498C-B898-F7FC823458B8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3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3AF-498C-B898-F7FC823458B8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4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3AF-498C-B898-F7FC823458B8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4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53AF-498C-B898-F7FC823458B8}"/>
              </c:ext>
            </c:extLst>
          </c:dPt>
          <c:cat>
            <c:multiLvlStrRef>
              <c:f>'Halo and Pad'!$Q$2:$S$37</c:f>
              <c:multiLvlStrCache>
                <c:ptCount val="36"/>
                <c:lvl>
                  <c:pt idx="1">
                    <c:v>Pad</c:v>
                  </c:pt>
                  <c:pt idx="4">
                    <c:v>0</c:v>
                  </c:pt>
                  <c:pt idx="5">
                    <c:v>1</c:v>
                  </c:pt>
                  <c:pt idx="8">
                    <c:v>0</c:v>
                  </c:pt>
                  <c:pt idx="9">
                    <c:v>2</c:v>
                  </c:pt>
                  <c:pt idx="12">
                    <c:v>0</c:v>
                  </c:pt>
                  <c:pt idx="13">
                    <c:v>4</c:v>
                  </c:pt>
                  <c:pt idx="16">
                    <c:v>0</c:v>
                  </c:pt>
                  <c:pt idx="17">
                    <c:v>8</c:v>
                  </c:pt>
                  <c:pt idx="20">
                    <c:v>0</c:v>
                  </c:pt>
                  <c:pt idx="21">
                    <c:v>1</c:v>
                  </c:pt>
                  <c:pt idx="24">
                    <c:v>0</c:v>
                  </c:pt>
                  <c:pt idx="25">
                    <c:v>2</c:v>
                  </c:pt>
                  <c:pt idx="28">
                    <c:v>0</c:v>
                  </c:pt>
                  <c:pt idx="29">
                    <c:v>4</c:v>
                  </c:pt>
                  <c:pt idx="32">
                    <c:v>0</c:v>
                  </c:pt>
                  <c:pt idx="33">
                    <c:v>8</c:v>
                  </c:pt>
                </c:lvl>
                <c:lvl>
                  <c:pt idx="0">
                    <c:v>Halo</c:v>
                  </c:pt>
                  <c:pt idx="3">
                    <c:v>1</c:v>
                  </c:pt>
                  <c:pt idx="7">
                    <c:v>2</c:v>
                  </c:pt>
                  <c:pt idx="11">
                    <c:v>4</c:v>
                  </c:pt>
                  <c:pt idx="15">
                    <c:v>8</c:v>
                  </c:pt>
                  <c:pt idx="19">
                    <c:v>1</c:v>
                  </c:pt>
                  <c:pt idx="23">
                    <c:v>2</c:v>
                  </c:pt>
                  <c:pt idx="27">
                    <c:v>4</c:v>
                  </c:pt>
                  <c:pt idx="31">
                    <c:v>8</c:v>
                  </c:pt>
                </c:lvl>
                <c:lvl>
                  <c:pt idx="0">
                    <c:v>GPU</c:v>
                  </c:pt>
                  <c:pt idx="3">
                    <c:v>K20X</c:v>
                  </c:pt>
                  <c:pt idx="19">
                    <c:v>V100</c:v>
                  </c:pt>
                  <c:pt idx="35">
                    <c:v>fix line</c:v>
                  </c:pt>
                </c:lvl>
              </c:multiLvlStrCache>
            </c:multiLvlStrRef>
          </c:cat>
          <c:val>
            <c:numRef>
              <c:f>'Halo and Pad'!$AJ$2:$AJ$36</c:f>
              <c:numCache>
                <c:formatCode>General</c:formatCode>
                <c:ptCount val="35"/>
                <c:pt idx="4" formatCode="0.0">
                  <c:v>67.33296</c:v>
                </c:pt>
                <c:pt idx="5" formatCode="0.0">
                  <c:v>67.923599999999993</c:v>
                </c:pt>
                <c:pt idx="8" formatCode="0.0">
                  <c:v>66.653440000000003</c:v>
                </c:pt>
                <c:pt idx="9" formatCode="0.0">
                  <c:v>67.428479999999993</c:v>
                </c:pt>
                <c:pt idx="12" formatCode="0.0">
                  <c:v>65.0625</c:v>
                </c:pt>
                <c:pt idx="13" formatCode="0.0">
                  <c:v>66.1875</c:v>
                </c:pt>
                <c:pt idx="16" formatCode="0.0">
                  <c:v>62.037500000000009</c:v>
                </c:pt>
                <c:pt idx="17" formatCode="0.0">
                  <c:v>63.262499999999996</c:v>
                </c:pt>
                <c:pt idx="20" formatCode="0.0">
                  <c:v>79.787610000000001</c:v>
                </c:pt>
                <c:pt idx="21" formatCode="0.0">
                  <c:v>82.27785999999999</c:v>
                </c:pt>
                <c:pt idx="24" formatCode="0.0">
                  <c:v>79.971319999999992</c:v>
                </c:pt>
                <c:pt idx="25" formatCode="0.0">
                  <c:v>84.436219999999992</c:v>
                </c:pt>
                <c:pt idx="28" formatCode="0.0">
                  <c:v>80.130160000000004</c:v>
                </c:pt>
                <c:pt idx="29" formatCode="0.0">
                  <c:v>88.202239999999989</c:v>
                </c:pt>
                <c:pt idx="32" formatCode="0.0">
                  <c:v>87.870159999999998</c:v>
                </c:pt>
                <c:pt idx="33" formatCode="0.0">
                  <c:v>88.257679999999993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AF-498C-B898-F7FC823458B8}"/>
            </c:ext>
          </c:extLst>
        </c:ser>
        <c:ser>
          <c:idx val="0"/>
          <c:order val="1"/>
          <c:tx>
            <c:v>Redundant</c:v>
          </c:tx>
          <c:spPr>
            <a:pattFill prst="dkUpDiag">
              <a:fgClr>
                <a:schemeClr val="accent1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8"/>
            <c:invertIfNegative val="0"/>
            <c:bubble3D val="0"/>
            <c:spPr>
              <a:pattFill prst="dkUpDiag">
                <a:fgClr>
                  <a:schemeClr val="accent2"/>
                </a:fgClr>
                <a:bgClr>
                  <a:schemeClr val="bg1"/>
                </a:bgClr>
              </a:patt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69D-4C7F-820A-0D9FA6C189AE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chemeClr val="accent2"/>
                </a:fgClr>
                <a:bgClr>
                  <a:schemeClr val="bg1"/>
                </a:bgClr>
              </a:patt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D69D-4C7F-820A-0D9FA6C189AE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chemeClr val="accent3"/>
                </a:fgClr>
                <a:bgClr>
                  <a:schemeClr val="bg1"/>
                </a:bgClr>
              </a:patt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69D-4C7F-820A-0D9FA6C189AE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chemeClr val="accent3"/>
                </a:fgClr>
                <a:bgClr>
                  <a:schemeClr val="bg1"/>
                </a:bgClr>
              </a:patt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D69D-4C7F-820A-0D9FA6C189AE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schemeClr val="accent4"/>
                </a:fgClr>
                <a:bgClr>
                  <a:schemeClr val="bg1"/>
                </a:bgClr>
              </a:patt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69D-4C7F-820A-0D9FA6C189AE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chemeClr val="accent4"/>
                </a:fgClr>
                <a:bgClr>
                  <a:schemeClr val="bg1"/>
                </a:bgClr>
              </a:patt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D69D-4C7F-820A-0D9FA6C189AE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schemeClr val="accent2"/>
                </a:fgClr>
                <a:bgClr>
                  <a:schemeClr val="bg1"/>
                </a:bgClr>
              </a:patt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D69D-4C7F-820A-0D9FA6C189AE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chemeClr val="accent2"/>
                </a:fgClr>
                <a:bgClr>
                  <a:schemeClr val="bg1"/>
                </a:bgClr>
              </a:patt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D69D-4C7F-820A-0D9FA6C189AE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chemeClr val="accent3"/>
                </a:fgClr>
                <a:bgClr>
                  <a:schemeClr val="bg1"/>
                </a:bgClr>
              </a:patt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D69D-4C7F-820A-0D9FA6C189AE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schemeClr val="accent3"/>
                </a:fgClr>
                <a:bgClr>
                  <a:schemeClr val="bg1"/>
                </a:bgClr>
              </a:patt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D69D-4C7F-820A-0D9FA6C189AE}"/>
              </c:ext>
            </c:extLst>
          </c:dPt>
          <c:dPt>
            <c:idx val="32"/>
            <c:invertIfNegative val="0"/>
            <c:bubble3D val="0"/>
            <c:spPr>
              <a:pattFill prst="dkUpDiag">
                <a:fgClr>
                  <a:schemeClr val="accent4"/>
                </a:fgClr>
                <a:bgClr>
                  <a:schemeClr val="bg1"/>
                </a:bgClr>
              </a:patt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D69D-4C7F-820A-0D9FA6C189AE}"/>
              </c:ext>
            </c:extLst>
          </c:dPt>
          <c:dPt>
            <c:idx val="33"/>
            <c:invertIfNegative val="0"/>
            <c:bubble3D val="0"/>
            <c:spPr>
              <a:pattFill prst="dkUpDiag">
                <a:fgClr>
                  <a:schemeClr val="accent4"/>
                </a:fgClr>
                <a:bgClr>
                  <a:schemeClr val="bg1"/>
                </a:bgClr>
              </a:patt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D69D-4C7F-820A-0D9FA6C189AE}"/>
              </c:ext>
            </c:extLst>
          </c:dPt>
          <c:val>
            <c:numRef>
              <c:f>'Halo and Pad'!$AO$2:$AO$36</c:f>
              <c:numCache>
                <c:formatCode>General</c:formatCode>
                <c:ptCount val="35"/>
                <c:pt idx="4" formatCode="0.0">
                  <c:v>1.0670400000000058</c:v>
                </c:pt>
                <c:pt idx="5" formatCode="0.0">
                  <c:v>1.0764000000000067</c:v>
                </c:pt>
                <c:pt idx="8" formatCode="0.0">
                  <c:v>2.1465599999999938</c:v>
                </c:pt>
                <c:pt idx="9" formatCode="0.0">
                  <c:v>2.171520000000001</c:v>
                </c:pt>
                <c:pt idx="12" formatCode="0.0">
                  <c:v>4.3375000000000057</c:v>
                </c:pt>
                <c:pt idx="13" formatCode="0.0">
                  <c:v>4.4124999999999943</c:v>
                </c:pt>
                <c:pt idx="16" formatCode="0.0">
                  <c:v>8.8624999999999972</c:v>
                </c:pt>
                <c:pt idx="17" formatCode="0.0">
                  <c:v>9.0375000000000014</c:v>
                </c:pt>
                <c:pt idx="20" formatCode="0.0">
                  <c:v>0.31238999999999351</c:v>
                </c:pt>
                <c:pt idx="21" formatCode="0.0">
                  <c:v>0.32214000000000453</c:v>
                </c:pt>
                <c:pt idx="24" formatCode="0.0">
                  <c:v>0.62868000000000279</c:v>
                </c:pt>
                <c:pt idx="25" formatCode="0.0">
                  <c:v>0.6637800000000027</c:v>
                </c:pt>
                <c:pt idx="28" formatCode="0.0">
                  <c:v>1.2698400000000021</c:v>
                </c:pt>
                <c:pt idx="29" formatCode="0.0">
                  <c:v>1.3977600000000052</c:v>
                </c:pt>
                <c:pt idx="32" formatCode="0.0">
                  <c:v>2.8298400000000044</c:v>
                </c:pt>
                <c:pt idx="33" formatCode="0.0">
                  <c:v>2.8423200000000008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69D-4C7F-820A-0D9FA6C18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99777456"/>
        <c:axId val="740773984"/>
      </c:barChart>
      <c:catAx>
        <c:axId val="89977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40773984"/>
        <c:crosses val="autoZero"/>
        <c:auto val="1"/>
        <c:lblAlgn val="ctr"/>
        <c:lblOffset val="100"/>
        <c:noMultiLvlLbl val="0"/>
      </c:catAx>
      <c:valAx>
        <c:axId val="7407739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9977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R1W1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Non-redundant</c:v>
          </c:tx>
          <c:spPr>
            <a:solidFill>
              <a:schemeClr val="accent1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chemeClr val="accent2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16-40A2-83E2-1735689E7243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16-40A2-83E2-1735689E7243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3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016-40A2-83E2-1735689E7243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3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016-40A2-83E2-1735689E7243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4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016-40A2-83E2-1735689E7243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4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016-40A2-83E2-1735689E7243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5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016-40A2-83E2-1735689E7243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5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016-40A2-83E2-1735689E7243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2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016-40A2-83E2-1735689E7243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2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016-40A2-83E2-1735689E7243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3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016-40A2-83E2-1735689E7243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3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016-40A2-83E2-1735689E7243}"/>
              </c:ext>
            </c:extLst>
          </c:dPt>
          <c:dPt>
            <c:idx val="36"/>
            <c:invertIfNegative val="0"/>
            <c:bubble3D val="0"/>
            <c:spPr>
              <a:solidFill>
                <a:schemeClr val="accent4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016-40A2-83E2-1735689E7243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4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016-40A2-83E2-1735689E7243}"/>
              </c:ext>
            </c:extLst>
          </c:dPt>
          <c:dPt>
            <c:idx val="40"/>
            <c:invertIfNegative val="0"/>
            <c:bubble3D val="0"/>
            <c:spPr>
              <a:solidFill>
                <a:schemeClr val="accent5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016-40A2-83E2-1735689E7243}"/>
              </c:ext>
            </c:extLst>
          </c:dPt>
          <c:dPt>
            <c:idx val="41"/>
            <c:invertIfNegative val="0"/>
            <c:bubble3D val="0"/>
            <c:spPr>
              <a:solidFill>
                <a:schemeClr val="accent5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5016-40A2-83E2-1735689E7243}"/>
              </c:ext>
            </c:extLst>
          </c:dPt>
          <c:cat>
            <c:multiLvlStrRef>
              <c:f>'1.5D'!$O$2:$Q$45</c:f>
              <c:multiLvlStrCache>
                <c:ptCount val="44"/>
                <c:lvl>
                  <c:pt idx="1">
                    <c:v>Pad</c:v>
                  </c:pt>
                  <c:pt idx="4">
                    <c:v>0</c:v>
                  </c:pt>
                  <c:pt idx="5">
                    <c:v>8</c:v>
                  </c:pt>
                  <c:pt idx="8">
                    <c:v>0</c:v>
                  </c:pt>
                  <c:pt idx="9">
                    <c:v>1</c:v>
                  </c:pt>
                  <c:pt idx="12">
                    <c:v>0</c:v>
                  </c:pt>
                  <c:pt idx="13">
                    <c:v>2</c:v>
                  </c:pt>
                  <c:pt idx="16">
                    <c:v>0</c:v>
                  </c:pt>
                  <c:pt idx="17">
                    <c:v>4</c:v>
                  </c:pt>
                  <c:pt idx="20">
                    <c:v>0</c:v>
                  </c:pt>
                  <c:pt idx="21">
                    <c:v>8</c:v>
                  </c:pt>
                  <c:pt idx="24">
                    <c:v>0</c:v>
                  </c:pt>
                  <c:pt idx="25">
                    <c:v>8</c:v>
                  </c:pt>
                  <c:pt idx="28">
                    <c:v>0</c:v>
                  </c:pt>
                  <c:pt idx="29">
                    <c:v>1</c:v>
                  </c:pt>
                  <c:pt idx="32">
                    <c:v>0</c:v>
                  </c:pt>
                  <c:pt idx="33">
                    <c:v>2</c:v>
                  </c:pt>
                  <c:pt idx="36">
                    <c:v>0</c:v>
                  </c:pt>
                  <c:pt idx="37">
                    <c:v>4</c:v>
                  </c:pt>
                  <c:pt idx="40">
                    <c:v>0</c:v>
                  </c:pt>
                  <c:pt idx="41">
                    <c:v>8</c:v>
                  </c:pt>
                </c:lvl>
                <c:lvl>
                  <c:pt idx="0">
                    <c:v>Halo</c:v>
                  </c:pt>
                  <c:pt idx="3">
                    <c:v>0</c:v>
                  </c:pt>
                  <c:pt idx="7">
                    <c:v>1</c:v>
                  </c:pt>
                  <c:pt idx="11">
                    <c:v>2</c:v>
                  </c:pt>
                  <c:pt idx="15">
                    <c:v>4</c:v>
                  </c:pt>
                  <c:pt idx="19">
                    <c:v>8</c:v>
                  </c:pt>
                  <c:pt idx="23">
                    <c:v>0</c:v>
                  </c:pt>
                  <c:pt idx="27">
                    <c:v>1</c:v>
                  </c:pt>
                  <c:pt idx="31">
                    <c:v>2</c:v>
                  </c:pt>
                  <c:pt idx="35">
                    <c:v>4</c:v>
                  </c:pt>
                  <c:pt idx="39">
                    <c:v>8</c:v>
                  </c:pt>
                </c:lvl>
                <c:lvl>
                  <c:pt idx="0">
                    <c:v>GPU</c:v>
                  </c:pt>
                  <c:pt idx="3">
                    <c:v>K20X</c:v>
                  </c:pt>
                  <c:pt idx="23">
                    <c:v>V100</c:v>
                  </c:pt>
                  <c:pt idx="43">
                    <c:v>fix line</c:v>
                  </c:pt>
                </c:lvl>
              </c:multiLvlStrCache>
            </c:multiLvlStrRef>
          </c:cat>
          <c:val>
            <c:numRef>
              <c:f>'1.5D'!$AE$2:$AE$44</c:f>
              <c:numCache>
                <c:formatCode>General</c:formatCode>
                <c:ptCount val="43"/>
                <c:pt idx="4" formatCode="0.0">
                  <c:v>71</c:v>
                </c:pt>
                <c:pt idx="5" formatCode="0.0">
                  <c:v>69.2</c:v>
                </c:pt>
                <c:pt idx="8" formatCode="0.0">
                  <c:v>68.028949999999995</c:v>
                </c:pt>
                <c:pt idx="9" formatCode="0.0">
                  <c:v>68.225849999999994</c:v>
                </c:pt>
                <c:pt idx="12" formatCode="0.0">
                  <c:v>67.151699999999991</c:v>
                </c:pt>
                <c:pt idx="13" formatCode="0.0">
                  <c:v>67.733100000000007</c:v>
                </c:pt>
                <c:pt idx="16" formatCode="0.0">
                  <c:v>65.653000000000006</c:v>
                </c:pt>
                <c:pt idx="17" formatCode="0.0">
                  <c:v>66.497110000000006</c:v>
                </c:pt>
                <c:pt idx="20" formatCode="0.0">
                  <c:v>62.612549999999999</c:v>
                </c:pt>
                <c:pt idx="21" formatCode="0.0">
                  <c:v>63.400680000000008</c:v>
                </c:pt>
                <c:pt idx="24" formatCode="0.0">
                  <c:v>88</c:v>
                </c:pt>
                <c:pt idx="25" formatCode="0.0">
                  <c:v>88</c:v>
                </c:pt>
                <c:pt idx="28" formatCode="0.0">
                  <c:v>79.994860000000003</c:v>
                </c:pt>
                <c:pt idx="29" formatCode="0.0">
                  <c:v>82.186499999999995</c:v>
                </c:pt>
                <c:pt idx="32" formatCode="0.0">
                  <c:v>79.987439999999992</c:v>
                </c:pt>
                <c:pt idx="33" formatCode="0.0">
                  <c:v>84.353999999999999</c:v>
                </c:pt>
                <c:pt idx="36" formatCode="0.0">
                  <c:v>80.162720000000007</c:v>
                </c:pt>
                <c:pt idx="37" formatCode="0.0">
                  <c:v>88.041120000000006</c:v>
                </c:pt>
                <c:pt idx="40" formatCode="0.0">
                  <c:v>87.748800000000003</c:v>
                </c:pt>
                <c:pt idx="41" formatCode="0.0">
                  <c:v>88.13664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5016-40A2-83E2-1735689E7243}"/>
            </c:ext>
          </c:extLst>
        </c:ser>
        <c:ser>
          <c:idx val="0"/>
          <c:order val="1"/>
          <c:tx>
            <c:v>Redundant</c:v>
          </c:tx>
          <c:spPr>
            <a:pattFill prst="dkUpDiag">
              <a:fgClr>
                <a:schemeClr val="accent1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8"/>
            <c:invertIfNegative val="0"/>
            <c:bubble3D val="0"/>
            <c:spPr>
              <a:pattFill prst="dkUpDiag">
                <a:fgClr>
                  <a:schemeClr val="accent2"/>
                </a:fgClr>
                <a:bgClr>
                  <a:schemeClr val="bg1"/>
                </a:bgClr>
              </a:patt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5016-40A2-83E2-1735689E7243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chemeClr val="accent2"/>
                </a:fgClr>
                <a:bgClr>
                  <a:schemeClr val="bg1"/>
                </a:bgClr>
              </a:patt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5016-40A2-83E2-1735689E7243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chemeClr val="accent3"/>
                </a:fgClr>
                <a:bgClr>
                  <a:schemeClr val="bg1"/>
                </a:bgClr>
              </a:patt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5016-40A2-83E2-1735689E7243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chemeClr val="accent3"/>
                </a:fgClr>
                <a:bgClr>
                  <a:schemeClr val="bg1"/>
                </a:bgClr>
              </a:patt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5016-40A2-83E2-1735689E7243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schemeClr val="accent4"/>
                </a:fgClr>
                <a:bgClr>
                  <a:schemeClr val="bg1"/>
                </a:bgClr>
              </a:patt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5016-40A2-83E2-1735689E7243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chemeClr val="accent4"/>
                </a:fgClr>
                <a:bgClr>
                  <a:schemeClr val="bg1"/>
                </a:bgClr>
              </a:patt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5016-40A2-83E2-1735689E7243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chemeClr val="accent5"/>
                </a:fgClr>
                <a:bgClr>
                  <a:schemeClr val="bg1"/>
                </a:bgClr>
              </a:patt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5016-40A2-83E2-1735689E7243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schemeClr val="accent5"/>
                </a:fgClr>
                <a:bgClr>
                  <a:schemeClr val="bg1"/>
                </a:bgClr>
              </a:patt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5016-40A2-83E2-1735689E7243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chemeClr val="accent2"/>
                </a:fgClr>
                <a:bgClr>
                  <a:schemeClr val="bg1"/>
                </a:bgClr>
              </a:patt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2-5016-40A2-83E2-1735689E7243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schemeClr val="accent2"/>
                </a:fgClr>
                <a:bgClr>
                  <a:schemeClr val="bg1"/>
                </a:bgClr>
              </a:patt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4-5016-40A2-83E2-1735689E7243}"/>
              </c:ext>
            </c:extLst>
          </c:dPt>
          <c:dPt>
            <c:idx val="32"/>
            <c:invertIfNegative val="0"/>
            <c:bubble3D val="0"/>
            <c:spPr>
              <a:pattFill prst="dkUpDiag">
                <a:fgClr>
                  <a:schemeClr val="accent3"/>
                </a:fgClr>
                <a:bgClr>
                  <a:schemeClr val="bg1"/>
                </a:bgClr>
              </a:patt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6-5016-40A2-83E2-1735689E7243}"/>
              </c:ext>
            </c:extLst>
          </c:dPt>
          <c:dPt>
            <c:idx val="33"/>
            <c:invertIfNegative val="0"/>
            <c:bubble3D val="0"/>
            <c:spPr>
              <a:pattFill prst="dkUpDiag">
                <a:fgClr>
                  <a:schemeClr val="accent3"/>
                </a:fgClr>
                <a:bgClr>
                  <a:schemeClr val="bg1"/>
                </a:bgClr>
              </a:patt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8-5016-40A2-83E2-1735689E7243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chemeClr val="accent4"/>
                </a:fgClr>
                <a:bgClr>
                  <a:schemeClr val="bg1"/>
                </a:bgClr>
              </a:patt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A-5016-40A2-83E2-1735689E7243}"/>
              </c:ext>
            </c:extLst>
          </c:dPt>
          <c:dPt>
            <c:idx val="37"/>
            <c:invertIfNegative val="0"/>
            <c:bubble3D val="0"/>
            <c:spPr>
              <a:pattFill prst="dkUpDiag">
                <a:fgClr>
                  <a:schemeClr val="accent4"/>
                </a:fgClr>
                <a:bgClr>
                  <a:schemeClr val="bg1"/>
                </a:bgClr>
              </a:patt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C-5016-40A2-83E2-1735689E7243}"/>
              </c:ext>
            </c:extLst>
          </c:dPt>
          <c:dPt>
            <c:idx val="40"/>
            <c:invertIfNegative val="0"/>
            <c:bubble3D val="0"/>
            <c:spPr>
              <a:pattFill prst="dkUpDiag">
                <a:fgClr>
                  <a:schemeClr val="accent5"/>
                </a:fgClr>
                <a:bgClr>
                  <a:schemeClr val="bg1"/>
                </a:bgClr>
              </a:patt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E-5016-40A2-83E2-1735689E7243}"/>
              </c:ext>
            </c:extLst>
          </c:dPt>
          <c:dPt>
            <c:idx val="41"/>
            <c:invertIfNegative val="0"/>
            <c:bubble3D val="0"/>
            <c:spPr>
              <a:pattFill prst="dkUpDiag">
                <a:fgClr>
                  <a:schemeClr val="accent5"/>
                </a:fgClr>
                <a:bgClr>
                  <a:schemeClr val="bg1"/>
                </a:bgClr>
              </a:patt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0-5016-40A2-83E2-1735689E7243}"/>
              </c:ext>
            </c:extLst>
          </c:dPt>
          <c:cat>
            <c:multiLvlStrRef>
              <c:f>'1.5D'!$O$2:$Q$45</c:f>
              <c:multiLvlStrCache>
                <c:ptCount val="44"/>
                <c:lvl>
                  <c:pt idx="1">
                    <c:v>Pad</c:v>
                  </c:pt>
                  <c:pt idx="4">
                    <c:v>0</c:v>
                  </c:pt>
                  <c:pt idx="5">
                    <c:v>8</c:v>
                  </c:pt>
                  <c:pt idx="8">
                    <c:v>0</c:v>
                  </c:pt>
                  <c:pt idx="9">
                    <c:v>1</c:v>
                  </c:pt>
                  <c:pt idx="12">
                    <c:v>0</c:v>
                  </c:pt>
                  <c:pt idx="13">
                    <c:v>2</c:v>
                  </c:pt>
                  <c:pt idx="16">
                    <c:v>0</c:v>
                  </c:pt>
                  <c:pt idx="17">
                    <c:v>4</c:v>
                  </c:pt>
                  <c:pt idx="20">
                    <c:v>0</c:v>
                  </c:pt>
                  <c:pt idx="21">
                    <c:v>8</c:v>
                  </c:pt>
                  <c:pt idx="24">
                    <c:v>0</c:v>
                  </c:pt>
                  <c:pt idx="25">
                    <c:v>8</c:v>
                  </c:pt>
                  <c:pt idx="28">
                    <c:v>0</c:v>
                  </c:pt>
                  <c:pt idx="29">
                    <c:v>1</c:v>
                  </c:pt>
                  <c:pt idx="32">
                    <c:v>0</c:v>
                  </c:pt>
                  <c:pt idx="33">
                    <c:v>2</c:v>
                  </c:pt>
                  <c:pt idx="36">
                    <c:v>0</c:v>
                  </c:pt>
                  <c:pt idx="37">
                    <c:v>4</c:v>
                  </c:pt>
                  <c:pt idx="40">
                    <c:v>0</c:v>
                  </c:pt>
                  <c:pt idx="41">
                    <c:v>8</c:v>
                  </c:pt>
                </c:lvl>
                <c:lvl>
                  <c:pt idx="0">
                    <c:v>Halo</c:v>
                  </c:pt>
                  <c:pt idx="3">
                    <c:v>0</c:v>
                  </c:pt>
                  <c:pt idx="7">
                    <c:v>1</c:v>
                  </c:pt>
                  <c:pt idx="11">
                    <c:v>2</c:v>
                  </c:pt>
                  <c:pt idx="15">
                    <c:v>4</c:v>
                  </c:pt>
                  <c:pt idx="19">
                    <c:v>8</c:v>
                  </c:pt>
                  <c:pt idx="23">
                    <c:v>0</c:v>
                  </c:pt>
                  <c:pt idx="27">
                    <c:v>1</c:v>
                  </c:pt>
                  <c:pt idx="31">
                    <c:v>2</c:v>
                  </c:pt>
                  <c:pt idx="35">
                    <c:v>4</c:v>
                  </c:pt>
                  <c:pt idx="39">
                    <c:v>8</c:v>
                  </c:pt>
                </c:lvl>
                <c:lvl>
                  <c:pt idx="0">
                    <c:v>GPU</c:v>
                  </c:pt>
                  <c:pt idx="3">
                    <c:v>K20X</c:v>
                  </c:pt>
                  <c:pt idx="23">
                    <c:v>V100</c:v>
                  </c:pt>
                  <c:pt idx="43">
                    <c:v>fix line</c:v>
                  </c:pt>
                </c:lvl>
              </c:multiLvlStrCache>
            </c:multiLvlStrRef>
          </c:cat>
          <c:val>
            <c:numRef>
              <c:f>'1.5D'!$AI$2:$AI$44</c:f>
              <c:numCache>
                <c:formatCode>General</c:formatCode>
                <c:ptCount val="43"/>
                <c:pt idx="4" formatCode="0.0">
                  <c:v>0</c:v>
                </c:pt>
                <c:pt idx="5" formatCode="0.0">
                  <c:v>0</c:v>
                </c:pt>
                <c:pt idx="8" formatCode="0.0">
                  <c:v>1.0710499999999996</c:v>
                </c:pt>
                <c:pt idx="9" formatCode="0.0">
                  <c:v>1.074150000000003</c:v>
                </c:pt>
                <c:pt idx="12" formatCode="0.0">
                  <c:v>2.1483000000000061</c:v>
                </c:pt>
                <c:pt idx="13" formatCode="0.0">
                  <c:v>2.1668999999999983</c:v>
                </c:pt>
                <c:pt idx="16" formatCode="0.0">
                  <c:v>4.3469999999999942</c:v>
                </c:pt>
                <c:pt idx="17" formatCode="0.0">
                  <c:v>4.4028899999999993</c:v>
                </c:pt>
                <c:pt idx="20" formatCode="0.0">
                  <c:v>8.8874500000000012</c:v>
                </c:pt>
                <c:pt idx="21" formatCode="0.0">
                  <c:v>8.9993199999999973</c:v>
                </c:pt>
                <c:pt idx="24" formatCode="0.0">
                  <c:v>0</c:v>
                </c:pt>
                <c:pt idx="25" formatCode="0.0">
                  <c:v>0</c:v>
                </c:pt>
                <c:pt idx="28" formatCode="0.0">
                  <c:v>0.30513999999999442</c:v>
                </c:pt>
                <c:pt idx="29" formatCode="0.0">
                  <c:v>0.31350000000000477</c:v>
                </c:pt>
                <c:pt idx="32" formatCode="0.0">
                  <c:v>0.61256000000000199</c:v>
                </c:pt>
                <c:pt idx="33" formatCode="0.0">
                  <c:v>0.6460000000000008</c:v>
                </c:pt>
                <c:pt idx="36" formatCode="0.0">
                  <c:v>1.2372799999999984</c:v>
                </c:pt>
                <c:pt idx="37" formatCode="0.0">
                  <c:v>1.3588799999999992</c:v>
                </c:pt>
                <c:pt idx="40" formatCode="0.0">
                  <c:v>2.7511999999999972</c:v>
                </c:pt>
                <c:pt idx="41" formatCode="0.0">
                  <c:v>2.7633600000000058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5016-40A2-83E2-1735689E7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99777456"/>
        <c:axId val="740773984"/>
      </c:barChart>
      <c:catAx>
        <c:axId val="89977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40773984"/>
        <c:crosses val="autoZero"/>
        <c:auto val="1"/>
        <c:lblAlgn val="ctr"/>
        <c:lblOffset val="100"/>
        <c:noMultiLvlLbl val="0"/>
      </c:catAx>
      <c:valAx>
        <c:axId val="7407739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9977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R1W1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Non-redundant</c:v>
          </c:tx>
          <c:spPr>
            <a:solidFill>
              <a:schemeClr val="accent1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chemeClr val="accent2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A9-423D-B7B9-C35FCB89F430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A9-423D-B7B9-C35FCB89F430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3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FA9-423D-B7B9-C35FCB89F430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3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FA9-423D-B7B9-C35FCB89F430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4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FA9-423D-B7B9-C35FCB89F430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4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FA9-423D-B7B9-C35FCB89F430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5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FA9-423D-B7B9-C35FCB89F430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5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FA9-423D-B7B9-C35FCB89F430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2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FA9-423D-B7B9-C35FCB89F430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2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FA9-423D-B7B9-C35FCB89F430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3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FA9-423D-B7B9-C35FCB89F430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3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EFA9-423D-B7B9-C35FCB89F430}"/>
              </c:ext>
            </c:extLst>
          </c:dPt>
          <c:dPt>
            <c:idx val="36"/>
            <c:invertIfNegative val="0"/>
            <c:bubble3D val="0"/>
            <c:spPr>
              <a:solidFill>
                <a:schemeClr val="accent4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EFA9-423D-B7B9-C35FCB89F430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4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EFA9-423D-B7B9-C35FCB89F430}"/>
              </c:ext>
            </c:extLst>
          </c:dPt>
          <c:dPt>
            <c:idx val="40"/>
            <c:invertIfNegative val="0"/>
            <c:bubble3D val="0"/>
            <c:spPr>
              <a:solidFill>
                <a:schemeClr val="accent5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EFA9-423D-B7B9-C35FCB89F430}"/>
              </c:ext>
            </c:extLst>
          </c:dPt>
          <c:dPt>
            <c:idx val="41"/>
            <c:invertIfNegative val="0"/>
            <c:bubble3D val="0"/>
            <c:spPr>
              <a:solidFill>
                <a:schemeClr val="accent5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EFA9-423D-B7B9-C35FCB89F430}"/>
              </c:ext>
            </c:extLst>
          </c:dPt>
          <c:cat>
            <c:multiLvlStrRef>
              <c:f>'2.5D'!$O$2:$Q$45</c:f>
              <c:multiLvlStrCache>
                <c:ptCount val="44"/>
                <c:lvl>
                  <c:pt idx="1">
                    <c:v>Pad</c:v>
                  </c:pt>
                  <c:pt idx="4">
                    <c:v>0</c:v>
                  </c:pt>
                  <c:pt idx="5">
                    <c:v>8</c:v>
                  </c:pt>
                  <c:pt idx="8">
                    <c:v>0</c:v>
                  </c:pt>
                  <c:pt idx="9">
                    <c:v>1</c:v>
                  </c:pt>
                  <c:pt idx="12">
                    <c:v>0</c:v>
                  </c:pt>
                  <c:pt idx="13">
                    <c:v>2</c:v>
                  </c:pt>
                  <c:pt idx="16">
                    <c:v>0</c:v>
                  </c:pt>
                  <c:pt idx="17">
                    <c:v>4</c:v>
                  </c:pt>
                  <c:pt idx="20">
                    <c:v>0</c:v>
                  </c:pt>
                  <c:pt idx="21">
                    <c:v>8</c:v>
                  </c:pt>
                  <c:pt idx="24">
                    <c:v>0</c:v>
                  </c:pt>
                  <c:pt idx="25">
                    <c:v>8</c:v>
                  </c:pt>
                  <c:pt idx="28">
                    <c:v>0</c:v>
                  </c:pt>
                  <c:pt idx="29">
                    <c:v>1</c:v>
                  </c:pt>
                  <c:pt idx="32">
                    <c:v>0</c:v>
                  </c:pt>
                  <c:pt idx="33">
                    <c:v>2</c:v>
                  </c:pt>
                  <c:pt idx="36">
                    <c:v>0</c:v>
                  </c:pt>
                  <c:pt idx="37">
                    <c:v>4</c:v>
                  </c:pt>
                  <c:pt idx="40">
                    <c:v>0</c:v>
                  </c:pt>
                  <c:pt idx="41">
                    <c:v>8</c:v>
                  </c:pt>
                </c:lvl>
                <c:lvl>
                  <c:pt idx="0">
                    <c:v>Halo</c:v>
                  </c:pt>
                  <c:pt idx="3">
                    <c:v>0</c:v>
                  </c:pt>
                  <c:pt idx="7">
                    <c:v>1</c:v>
                  </c:pt>
                  <c:pt idx="11">
                    <c:v>2</c:v>
                  </c:pt>
                  <c:pt idx="15">
                    <c:v>4</c:v>
                  </c:pt>
                  <c:pt idx="19">
                    <c:v>8</c:v>
                  </c:pt>
                  <c:pt idx="23">
                    <c:v>0</c:v>
                  </c:pt>
                  <c:pt idx="27">
                    <c:v>1</c:v>
                  </c:pt>
                  <c:pt idx="31">
                    <c:v>2</c:v>
                  </c:pt>
                  <c:pt idx="35">
                    <c:v>4</c:v>
                  </c:pt>
                  <c:pt idx="39">
                    <c:v>8</c:v>
                  </c:pt>
                </c:lvl>
                <c:lvl>
                  <c:pt idx="0">
                    <c:v>GPU</c:v>
                  </c:pt>
                  <c:pt idx="3">
                    <c:v>K20X</c:v>
                  </c:pt>
                  <c:pt idx="23">
                    <c:v>V100</c:v>
                  </c:pt>
                  <c:pt idx="43">
                    <c:v>fix line</c:v>
                  </c:pt>
                </c:lvl>
              </c:multiLvlStrCache>
            </c:multiLvlStrRef>
          </c:cat>
          <c:val>
            <c:numRef>
              <c:f>'2.5D'!$AE$2:$AE$44</c:f>
              <c:numCache>
                <c:formatCode>General</c:formatCode>
                <c:ptCount val="43"/>
                <c:pt idx="4" formatCode="0.0">
                  <c:v>52.4</c:v>
                </c:pt>
                <c:pt idx="5" formatCode="0.0">
                  <c:v>50.9</c:v>
                </c:pt>
                <c:pt idx="8" formatCode="0.0">
                  <c:v>43.928579999999997</c:v>
                </c:pt>
                <c:pt idx="9" formatCode="0.0">
                  <c:v>44.105000000000004</c:v>
                </c:pt>
                <c:pt idx="12" formatCode="0.0">
                  <c:v>39.54204</c:v>
                </c:pt>
                <c:pt idx="13" formatCode="0.0">
                  <c:v>39.850360000000002</c:v>
                </c:pt>
                <c:pt idx="16" formatCode="0.0">
                  <c:v>30.333029999999997</c:v>
                </c:pt>
                <c:pt idx="17" formatCode="0.0">
                  <c:v>31.300499999999996</c:v>
                </c:pt>
                <c:pt idx="20" formatCode="0.0">
                  <c:v>15.011400000000002</c:v>
                </c:pt>
                <c:pt idx="21" formatCode="0.0">
                  <c:v>15.240000000000002</c:v>
                </c:pt>
                <c:pt idx="24" formatCode="0.0">
                  <c:v>87.4</c:v>
                </c:pt>
                <c:pt idx="25" formatCode="0.0">
                  <c:v>87.7</c:v>
                </c:pt>
                <c:pt idx="28" formatCode="0.0">
                  <c:v>80.888570000000001</c:v>
                </c:pt>
                <c:pt idx="29" formatCode="0.0">
                  <c:v>81.858879999999999</c:v>
                </c:pt>
                <c:pt idx="32" formatCode="0.0">
                  <c:v>77.002920000000003</c:v>
                </c:pt>
                <c:pt idx="33" formatCode="0.0">
                  <c:v>78.85284</c:v>
                </c:pt>
                <c:pt idx="36" formatCode="0.0">
                  <c:v>64.877399999999994</c:v>
                </c:pt>
                <c:pt idx="37" formatCode="0.0">
                  <c:v>68.121269999999996</c:v>
                </c:pt>
                <c:pt idx="40" formatCode="0.0">
                  <c:v>37.338000000000008</c:v>
                </c:pt>
                <c:pt idx="41" formatCode="0.0">
                  <c:v>37.566600000000008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EFA9-423D-B7B9-C35FCB89F430}"/>
            </c:ext>
          </c:extLst>
        </c:ser>
        <c:ser>
          <c:idx val="0"/>
          <c:order val="1"/>
          <c:tx>
            <c:v>Redundant</c:v>
          </c:tx>
          <c:spPr>
            <a:pattFill prst="dkUpDiag">
              <a:fgClr>
                <a:schemeClr val="accent1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8"/>
            <c:invertIfNegative val="0"/>
            <c:bubble3D val="0"/>
            <c:spPr>
              <a:pattFill prst="dkUpDiag">
                <a:fgClr>
                  <a:schemeClr val="accent2"/>
                </a:fgClr>
                <a:bgClr>
                  <a:schemeClr val="bg1"/>
                </a:bgClr>
              </a:patt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EFA9-423D-B7B9-C35FCB89F430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chemeClr val="accent2"/>
                </a:fgClr>
                <a:bgClr>
                  <a:schemeClr val="bg1"/>
                </a:bgClr>
              </a:patt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EFA9-423D-B7B9-C35FCB89F430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chemeClr val="accent3"/>
                </a:fgClr>
                <a:bgClr>
                  <a:schemeClr val="bg1"/>
                </a:bgClr>
              </a:patt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EFA9-423D-B7B9-C35FCB89F430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chemeClr val="accent3"/>
                </a:fgClr>
                <a:bgClr>
                  <a:schemeClr val="bg1"/>
                </a:bgClr>
              </a:patt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EFA9-423D-B7B9-C35FCB89F430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schemeClr val="accent4"/>
                </a:fgClr>
                <a:bgClr>
                  <a:schemeClr val="bg1"/>
                </a:bgClr>
              </a:patt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EFA9-423D-B7B9-C35FCB89F430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chemeClr val="accent4"/>
                </a:fgClr>
                <a:bgClr>
                  <a:schemeClr val="bg1"/>
                </a:bgClr>
              </a:patt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EFA9-423D-B7B9-C35FCB89F430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chemeClr val="accent5"/>
                </a:fgClr>
                <a:bgClr>
                  <a:schemeClr val="bg1"/>
                </a:bgClr>
              </a:patt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EFA9-423D-B7B9-C35FCB89F430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schemeClr val="accent5"/>
                </a:fgClr>
                <a:bgClr>
                  <a:schemeClr val="bg1"/>
                </a:bgClr>
              </a:patt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EFA9-423D-B7B9-C35FCB89F430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chemeClr val="accent2"/>
                </a:fgClr>
                <a:bgClr>
                  <a:schemeClr val="bg1"/>
                </a:bgClr>
              </a:patt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2-EFA9-423D-B7B9-C35FCB89F430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schemeClr val="accent2"/>
                </a:fgClr>
                <a:bgClr>
                  <a:schemeClr val="bg1"/>
                </a:bgClr>
              </a:patt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4-EFA9-423D-B7B9-C35FCB89F430}"/>
              </c:ext>
            </c:extLst>
          </c:dPt>
          <c:dPt>
            <c:idx val="32"/>
            <c:invertIfNegative val="0"/>
            <c:bubble3D val="0"/>
            <c:spPr>
              <a:pattFill prst="dkUpDiag">
                <a:fgClr>
                  <a:schemeClr val="accent3"/>
                </a:fgClr>
                <a:bgClr>
                  <a:schemeClr val="bg1"/>
                </a:bgClr>
              </a:patt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6-EFA9-423D-B7B9-C35FCB89F430}"/>
              </c:ext>
            </c:extLst>
          </c:dPt>
          <c:dPt>
            <c:idx val="33"/>
            <c:invertIfNegative val="0"/>
            <c:bubble3D val="0"/>
            <c:spPr>
              <a:pattFill prst="dkUpDiag">
                <a:fgClr>
                  <a:schemeClr val="accent3"/>
                </a:fgClr>
                <a:bgClr>
                  <a:schemeClr val="bg1"/>
                </a:bgClr>
              </a:patt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8-EFA9-423D-B7B9-C35FCB89F430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chemeClr val="accent4"/>
                </a:fgClr>
                <a:bgClr>
                  <a:schemeClr val="bg1"/>
                </a:bgClr>
              </a:patt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A-EFA9-423D-B7B9-C35FCB89F430}"/>
              </c:ext>
            </c:extLst>
          </c:dPt>
          <c:dPt>
            <c:idx val="37"/>
            <c:invertIfNegative val="0"/>
            <c:bubble3D val="0"/>
            <c:spPr>
              <a:pattFill prst="dkUpDiag">
                <a:fgClr>
                  <a:schemeClr val="accent4"/>
                </a:fgClr>
                <a:bgClr>
                  <a:schemeClr val="bg1"/>
                </a:bgClr>
              </a:patt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C-EFA9-423D-B7B9-C35FCB89F430}"/>
              </c:ext>
            </c:extLst>
          </c:dPt>
          <c:dPt>
            <c:idx val="40"/>
            <c:invertIfNegative val="0"/>
            <c:bubble3D val="0"/>
            <c:spPr>
              <a:pattFill prst="dkUpDiag">
                <a:fgClr>
                  <a:schemeClr val="accent5"/>
                </a:fgClr>
                <a:bgClr>
                  <a:schemeClr val="bg1"/>
                </a:bgClr>
              </a:patt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E-EFA9-423D-B7B9-C35FCB89F430}"/>
              </c:ext>
            </c:extLst>
          </c:dPt>
          <c:dPt>
            <c:idx val="41"/>
            <c:invertIfNegative val="0"/>
            <c:bubble3D val="0"/>
            <c:spPr>
              <a:pattFill prst="dkUpDiag">
                <a:fgClr>
                  <a:schemeClr val="accent5"/>
                </a:fgClr>
                <a:bgClr>
                  <a:schemeClr val="bg1"/>
                </a:bgClr>
              </a:patt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0-EFA9-423D-B7B9-C35FCB89F430}"/>
              </c:ext>
            </c:extLst>
          </c:dPt>
          <c:cat>
            <c:multiLvlStrRef>
              <c:f>'2.5D'!$O$2:$Q$45</c:f>
              <c:multiLvlStrCache>
                <c:ptCount val="44"/>
                <c:lvl>
                  <c:pt idx="1">
                    <c:v>Pad</c:v>
                  </c:pt>
                  <c:pt idx="4">
                    <c:v>0</c:v>
                  </c:pt>
                  <c:pt idx="5">
                    <c:v>8</c:v>
                  </c:pt>
                  <c:pt idx="8">
                    <c:v>0</c:v>
                  </c:pt>
                  <c:pt idx="9">
                    <c:v>1</c:v>
                  </c:pt>
                  <c:pt idx="12">
                    <c:v>0</c:v>
                  </c:pt>
                  <c:pt idx="13">
                    <c:v>2</c:v>
                  </c:pt>
                  <c:pt idx="16">
                    <c:v>0</c:v>
                  </c:pt>
                  <c:pt idx="17">
                    <c:v>4</c:v>
                  </c:pt>
                  <c:pt idx="20">
                    <c:v>0</c:v>
                  </c:pt>
                  <c:pt idx="21">
                    <c:v>8</c:v>
                  </c:pt>
                  <c:pt idx="24">
                    <c:v>0</c:v>
                  </c:pt>
                  <c:pt idx="25">
                    <c:v>8</c:v>
                  </c:pt>
                  <c:pt idx="28">
                    <c:v>0</c:v>
                  </c:pt>
                  <c:pt idx="29">
                    <c:v>1</c:v>
                  </c:pt>
                  <c:pt idx="32">
                    <c:v>0</c:v>
                  </c:pt>
                  <c:pt idx="33">
                    <c:v>2</c:v>
                  </c:pt>
                  <c:pt idx="36">
                    <c:v>0</c:v>
                  </c:pt>
                  <c:pt idx="37">
                    <c:v>4</c:v>
                  </c:pt>
                  <c:pt idx="40">
                    <c:v>0</c:v>
                  </c:pt>
                  <c:pt idx="41">
                    <c:v>8</c:v>
                  </c:pt>
                </c:lvl>
                <c:lvl>
                  <c:pt idx="0">
                    <c:v>Halo</c:v>
                  </c:pt>
                  <c:pt idx="3">
                    <c:v>0</c:v>
                  </c:pt>
                  <c:pt idx="7">
                    <c:v>1</c:v>
                  </c:pt>
                  <c:pt idx="11">
                    <c:v>2</c:v>
                  </c:pt>
                  <c:pt idx="15">
                    <c:v>4</c:v>
                  </c:pt>
                  <c:pt idx="19">
                    <c:v>8</c:v>
                  </c:pt>
                  <c:pt idx="23">
                    <c:v>0</c:v>
                  </c:pt>
                  <c:pt idx="27">
                    <c:v>1</c:v>
                  </c:pt>
                  <c:pt idx="31">
                    <c:v>2</c:v>
                  </c:pt>
                  <c:pt idx="35">
                    <c:v>4</c:v>
                  </c:pt>
                  <c:pt idx="39">
                    <c:v>8</c:v>
                  </c:pt>
                </c:lvl>
                <c:lvl>
                  <c:pt idx="0">
                    <c:v>GPU</c:v>
                  </c:pt>
                  <c:pt idx="3">
                    <c:v>K20X</c:v>
                  </c:pt>
                  <c:pt idx="23">
                    <c:v>V100</c:v>
                  </c:pt>
                  <c:pt idx="43">
                    <c:v>fix line</c:v>
                  </c:pt>
                </c:lvl>
              </c:multiLvlStrCache>
            </c:multiLvlStrRef>
          </c:cat>
          <c:val>
            <c:numRef>
              <c:f>'2.5D'!$AI$2:$AI$44</c:f>
              <c:numCache>
                <c:formatCode>General</c:formatCode>
                <c:ptCount val="43"/>
                <c:pt idx="4" formatCode="0.0">
                  <c:v>0</c:v>
                </c:pt>
                <c:pt idx="5" formatCode="0.0">
                  <c:v>0</c:v>
                </c:pt>
                <c:pt idx="8" formatCode="0.0">
                  <c:v>5.8714200000000005</c:v>
                </c:pt>
                <c:pt idx="9" formatCode="0.0">
                  <c:v>5.894999999999996</c:v>
                </c:pt>
                <c:pt idx="12" formatCode="0.0">
                  <c:v>11.757959999999997</c:v>
                </c:pt>
                <c:pt idx="13" formatCode="0.0">
                  <c:v>11.849640000000001</c:v>
                </c:pt>
                <c:pt idx="16" formatCode="0.0">
                  <c:v>22.96697</c:v>
                </c:pt>
                <c:pt idx="17" formatCode="0.0">
                  <c:v>23.699500000000004</c:v>
                </c:pt>
                <c:pt idx="20" formatCode="0.0">
                  <c:v>44.0886</c:v>
                </c:pt>
                <c:pt idx="21" formatCode="0.0">
                  <c:v>44.76</c:v>
                </c:pt>
                <c:pt idx="24" formatCode="0.0">
                  <c:v>0</c:v>
                </c:pt>
                <c:pt idx="25" formatCode="0.0">
                  <c:v>0</c:v>
                </c:pt>
                <c:pt idx="28" formatCode="0.0">
                  <c:v>10.811430000000001</c:v>
                </c:pt>
                <c:pt idx="29" formatCode="0.0">
                  <c:v>10.941119999999998</c:v>
                </c:pt>
                <c:pt idx="32" formatCode="0.0">
                  <c:v>22.897080000000003</c:v>
                </c:pt>
                <c:pt idx="33" formatCode="0.0">
                  <c:v>23.447159999999997</c:v>
                </c:pt>
                <c:pt idx="36" formatCode="0.0">
                  <c:v>49.122600000000006</c:v>
                </c:pt>
                <c:pt idx="37" formatCode="0.0">
                  <c:v>51.578730000000007</c:v>
                </c:pt>
                <c:pt idx="40" formatCode="0.0">
                  <c:v>109.66199999999999</c:v>
                </c:pt>
                <c:pt idx="41" formatCode="0.0">
                  <c:v>110.3334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EFA9-423D-B7B9-C35FCB89F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99777456"/>
        <c:axId val="740773984"/>
      </c:barChart>
      <c:catAx>
        <c:axId val="89977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40773984"/>
        <c:crosses val="autoZero"/>
        <c:auto val="1"/>
        <c:lblAlgn val="ctr"/>
        <c:lblOffset val="100"/>
        <c:noMultiLvlLbl val="0"/>
      </c:catAx>
      <c:valAx>
        <c:axId val="7407739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9977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13</xdr:row>
      <xdr:rowOff>179070</xdr:rowOff>
    </xdr:from>
    <xdr:to>
      <xdr:col>20</xdr:col>
      <xdr:colOff>304800</xdr:colOff>
      <xdr:row>28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163FFC-4F03-49F9-B3F7-9302DC15D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179070</xdr:rowOff>
    </xdr:from>
    <xdr:to>
      <xdr:col>23</xdr:col>
      <xdr:colOff>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F12552-E563-40F2-97D3-B7CB50A70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23</xdr:col>
      <xdr:colOff>0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75DDD8-B24D-4FF7-A494-544E8E50B3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0</xdr:rowOff>
    </xdr:from>
    <xdr:to>
      <xdr:col>9</xdr:col>
      <xdr:colOff>556260</xdr:colOff>
      <xdr:row>42</xdr:row>
      <xdr:rowOff>9065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66AC9E-9AF9-45A9-893F-ADC809E9A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26</xdr:row>
      <xdr:rowOff>0</xdr:rowOff>
    </xdr:from>
    <xdr:to>
      <xdr:col>21</xdr:col>
      <xdr:colOff>15240</xdr:colOff>
      <xdr:row>41</xdr:row>
      <xdr:rowOff>9065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9216C15-A742-4FEE-8A26-FC8E1BA7A4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26</xdr:row>
      <xdr:rowOff>0</xdr:rowOff>
    </xdr:from>
    <xdr:to>
      <xdr:col>32</xdr:col>
      <xdr:colOff>15240</xdr:colOff>
      <xdr:row>41</xdr:row>
      <xdr:rowOff>9065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5C45F3B-C20E-4F27-AE93-CBB323D2E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39</xdr:row>
      <xdr:rowOff>0</xdr:rowOff>
    </xdr:from>
    <xdr:to>
      <xdr:col>27</xdr:col>
      <xdr:colOff>15240</xdr:colOff>
      <xdr:row>54</xdr:row>
      <xdr:rowOff>9065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F4A107-1412-4A9D-A0D6-A6E2356528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47</xdr:row>
      <xdr:rowOff>0</xdr:rowOff>
    </xdr:from>
    <xdr:to>
      <xdr:col>24</xdr:col>
      <xdr:colOff>15240</xdr:colOff>
      <xdr:row>62</xdr:row>
      <xdr:rowOff>9065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28EE58-15BF-4827-BA48-8C2EC86C52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47</xdr:row>
      <xdr:rowOff>0</xdr:rowOff>
    </xdr:from>
    <xdr:to>
      <xdr:col>24</xdr:col>
      <xdr:colOff>15240</xdr:colOff>
      <xdr:row>62</xdr:row>
      <xdr:rowOff>9065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DA2A62-BB75-40C3-9D31-C7A6D06847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70AD47"/>
      </a:accent5>
      <a:accent6>
        <a:srgbClr val="CB4343"/>
      </a:accent6>
      <a:hlink>
        <a:srgbClr val="0070C0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workbookViewId="0">
      <selection activeCell="E16" sqref="E16"/>
    </sheetView>
  </sheetViews>
  <sheetFormatPr defaultRowHeight="14.4" x14ac:dyDescent="0.3"/>
  <cols>
    <col min="1" max="1" width="7.88671875" style="1" customWidth="1"/>
    <col min="2" max="16384" width="8.88671875" style="1"/>
  </cols>
  <sheetData>
    <row r="1" spans="1:9" x14ac:dyDescent="0.3">
      <c r="B1" s="21" t="s">
        <v>12</v>
      </c>
      <c r="C1" s="21"/>
      <c r="D1" s="21"/>
      <c r="F1" s="21" t="s">
        <v>10</v>
      </c>
      <c r="G1" s="21"/>
      <c r="H1" s="21"/>
      <c r="I1" s="21"/>
    </row>
    <row r="2" spans="1:9" x14ac:dyDescent="0.3">
      <c r="B2" s="1" t="s">
        <v>0</v>
      </c>
      <c r="C2" s="1" t="s">
        <v>2</v>
      </c>
      <c r="D2" s="1" t="s">
        <v>1</v>
      </c>
      <c r="E2" s="1" t="s">
        <v>11</v>
      </c>
      <c r="F2" s="1" t="s">
        <v>0</v>
      </c>
      <c r="G2" s="1" t="s">
        <v>2</v>
      </c>
      <c r="H2" s="1" t="s">
        <v>1</v>
      </c>
      <c r="I2" s="1" t="s">
        <v>11</v>
      </c>
    </row>
    <row r="3" spans="1:9" x14ac:dyDescent="0.3">
      <c r="A3" s="3" t="s">
        <v>3</v>
      </c>
      <c r="B3" s="2">
        <v>108.87</v>
      </c>
      <c r="C3" s="1">
        <v>101.393</v>
      </c>
      <c r="D3" s="1">
        <v>9.9</v>
      </c>
      <c r="E3" s="6">
        <f>100*B3/$B$8</f>
        <v>43.61778846153846</v>
      </c>
      <c r="F3" s="2">
        <v>852.11099999999999</v>
      </c>
      <c r="G3" s="1">
        <v>793.59</v>
      </c>
      <c r="H3" s="1">
        <v>1.3</v>
      </c>
      <c r="I3" s="6">
        <f>100*F3/$F$8</f>
        <v>94.995652173913044</v>
      </c>
    </row>
    <row r="4" spans="1:9" x14ac:dyDescent="0.3">
      <c r="A4" s="3" t="s">
        <v>4</v>
      </c>
      <c r="B4" s="2">
        <v>175.845</v>
      </c>
      <c r="C4" s="1">
        <v>163.768</v>
      </c>
      <c r="D4" s="1">
        <v>12.2</v>
      </c>
      <c r="E4" s="6">
        <f t="shared" ref="E4:E7" si="0">100*B4/$B$8</f>
        <v>70.45072115384616</v>
      </c>
      <c r="F4" s="2">
        <v>790.18100000000004</v>
      </c>
      <c r="G4" s="1">
        <v>735.91300000000001</v>
      </c>
      <c r="H4" s="1">
        <v>2.7</v>
      </c>
      <c r="I4" s="6">
        <f t="shared" ref="I4:I7" si="1">100*F4/$F$8</f>
        <v>88.091527313266454</v>
      </c>
    </row>
    <row r="5" spans="1:9" x14ac:dyDescent="0.3">
      <c r="A5" s="3" t="s">
        <v>5</v>
      </c>
      <c r="B5" s="2">
        <v>193.2</v>
      </c>
      <c r="C5" s="1">
        <v>179.93100000000001</v>
      </c>
      <c r="D5" s="1">
        <v>16.7</v>
      </c>
      <c r="E5" s="6">
        <f t="shared" si="0"/>
        <v>77.40384615384616</v>
      </c>
      <c r="F5" s="2">
        <v>827.08</v>
      </c>
      <c r="G5" s="1">
        <v>770.27800000000002</v>
      </c>
      <c r="H5" s="1">
        <v>3.9</v>
      </c>
      <c r="I5" s="6">
        <f t="shared" si="1"/>
        <v>92.205128205128204</v>
      </c>
    </row>
    <row r="6" spans="1:9" x14ac:dyDescent="0.3">
      <c r="A6" s="3" t="s">
        <v>6</v>
      </c>
      <c r="B6" s="2">
        <v>197.595</v>
      </c>
      <c r="C6" s="1">
        <v>184.02500000000001</v>
      </c>
      <c r="D6" s="1">
        <v>21.7</v>
      </c>
      <c r="E6" s="6">
        <f t="shared" si="0"/>
        <v>79.164663461538467</v>
      </c>
      <c r="F6" s="2">
        <v>822.31500000000005</v>
      </c>
      <c r="G6" s="1">
        <v>765.84100000000001</v>
      </c>
      <c r="H6" s="1">
        <v>5.2</v>
      </c>
      <c r="I6" s="6">
        <f t="shared" si="1"/>
        <v>91.673913043478265</v>
      </c>
    </row>
    <row r="7" spans="1:9" x14ac:dyDescent="0.3">
      <c r="A7" s="3" t="s">
        <v>7</v>
      </c>
      <c r="B7" s="2">
        <v>205.14099999999999</v>
      </c>
      <c r="C7" s="1">
        <v>191.05199999999999</v>
      </c>
      <c r="D7" s="1">
        <v>20.9</v>
      </c>
      <c r="E7" s="6">
        <f t="shared" si="0"/>
        <v>82.187900641025635</v>
      </c>
      <c r="F7" s="2">
        <v>804.75</v>
      </c>
      <c r="G7" s="1">
        <v>749.48199999999997</v>
      </c>
      <c r="H7" s="1">
        <v>5.3</v>
      </c>
      <c r="I7" s="6">
        <f t="shared" si="1"/>
        <v>89.715719063545151</v>
      </c>
    </row>
    <row r="8" spans="1:9" x14ac:dyDescent="0.3">
      <c r="A8" s="3" t="s">
        <v>8</v>
      </c>
      <c r="B8" s="5">
        <v>249.6</v>
      </c>
      <c r="F8" s="5">
        <v>897</v>
      </c>
    </row>
    <row r="9" spans="1:9" x14ac:dyDescent="0.3">
      <c r="A9" s="3" t="s">
        <v>9</v>
      </c>
      <c r="B9" s="1">
        <v>128</v>
      </c>
      <c r="F9" s="1">
        <v>512</v>
      </c>
    </row>
  </sheetData>
  <mergeCells count="2">
    <mergeCell ref="B1:D1"/>
    <mergeCell ref="F1: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AD2B9-2878-45B9-A0F6-F96E4F7087F7}">
  <dimension ref="A1:N69"/>
  <sheetViews>
    <sheetView workbookViewId="0">
      <selection activeCell="A2" sqref="A2:N2"/>
    </sheetView>
  </sheetViews>
  <sheetFormatPr defaultRowHeight="14.4" x14ac:dyDescent="0.3"/>
  <cols>
    <col min="1" max="16384" width="8.88671875" style="4"/>
  </cols>
  <sheetData>
    <row r="1" spans="1:14" x14ac:dyDescent="0.3">
      <c r="A1" s="21" t="s">
        <v>18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</row>
    <row r="2" spans="1:14" x14ac:dyDescent="0.3">
      <c r="A2" s="4" t="s">
        <v>13</v>
      </c>
      <c r="B2" s="4" t="s">
        <v>14</v>
      </c>
      <c r="C2" s="4" t="s">
        <v>15</v>
      </c>
      <c r="D2" s="4" t="s">
        <v>16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3</v>
      </c>
      <c r="K2" s="4" t="s">
        <v>4</v>
      </c>
      <c r="L2" s="4" t="s">
        <v>5</v>
      </c>
      <c r="M2" s="4" t="s">
        <v>6</v>
      </c>
      <c r="N2" s="4" t="s">
        <v>7</v>
      </c>
    </row>
    <row r="3" spans="1:14" x14ac:dyDescent="0.3">
      <c r="A3" s="4" t="s">
        <v>17</v>
      </c>
      <c r="B3" s="4">
        <v>1024</v>
      </c>
      <c r="C3" s="4">
        <v>0</v>
      </c>
      <c r="D3" s="4">
        <v>0</v>
      </c>
      <c r="E3" s="2">
        <v>848.59299999999996</v>
      </c>
      <c r="F3" s="2">
        <v>788.91099999999994</v>
      </c>
      <c r="G3" s="2">
        <v>825.20600000000002</v>
      </c>
      <c r="H3" s="2">
        <v>820.45899999999995</v>
      </c>
      <c r="I3" s="2">
        <v>799.14300000000003</v>
      </c>
      <c r="J3" s="5">
        <v>94.6</v>
      </c>
      <c r="K3" s="5">
        <v>87.9</v>
      </c>
      <c r="L3" s="5">
        <v>92</v>
      </c>
      <c r="M3" s="5">
        <v>91.5</v>
      </c>
      <c r="N3" s="5">
        <v>89.1</v>
      </c>
    </row>
    <row r="4" spans="1:14" x14ac:dyDescent="0.3">
      <c r="A4" s="4" t="s">
        <v>17</v>
      </c>
      <c r="B4" s="4">
        <v>1024</v>
      </c>
      <c r="C4" s="4">
        <v>1</v>
      </c>
      <c r="D4" s="4">
        <v>0</v>
      </c>
      <c r="E4" s="2">
        <v>851.18499999999995</v>
      </c>
      <c r="F4" s="2">
        <v>716.39</v>
      </c>
      <c r="G4" s="2">
        <v>778.80600000000004</v>
      </c>
      <c r="H4" s="2">
        <v>809.07799999999997</v>
      </c>
      <c r="I4" s="2">
        <v>702.31700000000001</v>
      </c>
      <c r="J4" s="5">
        <v>94.9</v>
      </c>
      <c r="K4" s="5">
        <v>79.900000000000006</v>
      </c>
      <c r="L4" s="5">
        <v>86.8</v>
      </c>
      <c r="M4" s="5">
        <v>90.2</v>
      </c>
      <c r="N4" s="5">
        <v>78.3</v>
      </c>
    </row>
    <row r="5" spans="1:14" x14ac:dyDescent="0.3">
      <c r="A5" s="4" t="s">
        <v>17</v>
      </c>
      <c r="B5" s="4">
        <v>1024</v>
      </c>
      <c r="C5" s="4">
        <v>2</v>
      </c>
      <c r="D5" s="4">
        <v>0</v>
      </c>
      <c r="E5" s="2">
        <v>850.25400000000002</v>
      </c>
      <c r="F5" s="2">
        <v>716.23</v>
      </c>
      <c r="G5" s="2">
        <v>778.54</v>
      </c>
      <c r="H5" s="2">
        <v>808.84400000000005</v>
      </c>
      <c r="I5" s="2">
        <v>703.03099999999995</v>
      </c>
      <c r="J5" s="5">
        <v>94.8</v>
      </c>
      <c r="K5" s="5">
        <v>79.8</v>
      </c>
      <c r="L5" s="5">
        <v>86.8</v>
      </c>
      <c r="M5" s="5">
        <v>90.2</v>
      </c>
      <c r="N5" s="5">
        <v>78.400000000000006</v>
      </c>
    </row>
    <row r="6" spans="1:14" x14ac:dyDescent="0.3">
      <c r="A6" s="4" t="s">
        <v>17</v>
      </c>
      <c r="B6" s="4">
        <v>1024</v>
      </c>
      <c r="C6" s="4">
        <v>3</v>
      </c>
      <c r="D6" s="4">
        <v>0</v>
      </c>
      <c r="E6" s="2">
        <v>851.31700000000001</v>
      </c>
      <c r="F6" s="2">
        <v>716.29</v>
      </c>
      <c r="G6" s="2">
        <v>778.84900000000005</v>
      </c>
      <c r="H6" s="2">
        <v>809.26900000000001</v>
      </c>
      <c r="I6" s="2">
        <v>701.38599999999997</v>
      </c>
      <c r="J6" s="5">
        <v>94.9</v>
      </c>
      <c r="K6" s="5">
        <v>79.900000000000006</v>
      </c>
      <c r="L6" s="5">
        <v>86.8</v>
      </c>
      <c r="M6" s="5">
        <v>90.2</v>
      </c>
      <c r="N6" s="5">
        <v>78.2</v>
      </c>
    </row>
    <row r="7" spans="1:14" x14ac:dyDescent="0.3">
      <c r="A7" s="4" t="s">
        <v>17</v>
      </c>
      <c r="B7" s="4">
        <v>1024</v>
      </c>
      <c r="C7" s="4">
        <v>4</v>
      </c>
      <c r="D7" s="4">
        <v>0</v>
      </c>
      <c r="E7" s="2">
        <v>850.80899999999997</v>
      </c>
      <c r="F7" s="2">
        <v>716.12699999999995</v>
      </c>
      <c r="G7" s="2">
        <v>778.66300000000001</v>
      </c>
      <c r="H7" s="2">
        <v>808.78899999999999</v>
      </c>
      <c r="I7" s="2">
        <v>700.93600000000004</v>
      </c>
      <c r="J7" s="5">
        <v>94.9</v>
      </c>
      <c r="K7" s="5">
        <v>79.8</v>
      </c>
      <c r="L7" s="5">
        <v>86.8</v>
      </c>
      <c r="M7" s="5">
        <v>90.2</v>
      </c>
      <c r="N7" s="5">
        <v>78.099999999999994</v>
      </c>
    </row>
    <row r="8" spans="1:14" x14ac:dyDescent="0.3">
      <c r="A8" s="4" t="s">
        <v>17</v>
      </c>
      <c r="B8" s="4">
        <v>1024</v>
      </c>
      <c r="C8" s="4">
        <v>5</v>
      </c>
      <c r="D8" s="4">
        <v>0</v>
      </c>
      <c r="E8" s="2">
        <v>851.23299999999995</v>
      </c>
      <c r="F8" s="2">
        <v>716.34299999999996</v>
      </c>
      <c r="G8" s="2">
        <v>778.78099999999995</v>
      </c>
      <c r="H8" s="2">
        <v>809.16399999999999</v>
      </c>
      <c r="I8" s="2">
        <v>700.17200000000003</v>
      </c>
      <c r="J8" s="5">
        <v>94.9</v>
      </c>
      <c r="K8" s="5">
        <v>79.900000000000006</v>
      </c>
      <c r="L8" s="5">
        <v>86.8</v>
      </c>
      <c r="M8" s="5">
        <v>90.2</v>
      </c>
      <c r="N8" s="5">
        <v>78.099999999999994</v>
      </c>
    </row>
    <row r="9" spans="1:14" x14ac:dyDescent="0.3">
      <c r="A9" s="4" t="s">
        <v>17</v>
      </c>
      <c r="B9" s="4">
        <v>1024</v>
      </c>
      <c r="C9" s="4">
        <v>6</v>
      </c>
      <c r="D9" s="4">
        <v>0</v>
      </c>
      <c r="E9" s="2">
        <v>851.26300000000003</v>
      </c>
      <c r="F9" s="2">
        <v>716.40899999999999</v>
      </c>
      <c r="G9" s="2">
        <v>778.65</v>
      </c>
      <c r="H9" s="2">
        <v>809.01900000000001</v>
      </c>
      <c r="I9" s="2">
        <v>703.14700000000005</v>
      </c>
      <c r="J9" s="5">
        <v>94.9</v>
      </c>
      <c r="K9" s="5">
        <v>79.900000000000006</v>
      </c>
      <c r="L9" s="5">
        <v>86.8</v>
      </c>
      <c r="M9" s="5">
        <v>90.2</v>
      </c>
      <c r="N9" s="5">
        <v>78.400000000000006</v>
      </c>
    </row>
    <row r="10" spans="1:14" x14ac:dyDescent="0.3">
      <c r="A10" s="4" t="s">
        <v>17</v>
      </c>
      <c r="B10" s="4">
        <v>1024</v>
      </c>
      <c r="C10" s="4">
        <v>7</v>
      </c>
      <c r="D10" s="4">
        <v>0</v>
      </c>
      <c r="E10" s="2">
        <v>849.87599999999998</v>
      </c>
      <c r="F10" s="2">
        <v>715.91499999999996</v>
      </c>
      <c r="G10" s="2">
        <v>778.51599999999996</v>
      </c>
      <c r="H10" s="2">
        <v>808.56700000000001</v>
      </c>
      <c r="I10" s="2">
        <v>701.26800000000003</v>
      </c>
      <c r="J10" s="5">
        <v>94.7</v>
      </c>
      <c r="K10" s="5">
        <v>79.8</v>
      </c>
      <c r="L10" s="5">
        <v>86.8</v>
      </c>
      <c r="M10" s="5">
        <v>90.1</v>
      </c>
      <c r="N10" s="5">
        <v>78.2</v>
      </c>
    </row>
    <row r="11" spans="1:14" x14ac:dyDescent="0.3">
      <c r="A11" s="4" t="s">
        <v>17</v>
      </c>
      <c r="B11" s="4">
        <v>1024</v>
      </c>
      <c r="C11" s="4">
        <v>8</v>
      </c>
      <c r="D11" s="4">
        <v>0</v>
      </c>
      <c r="E11" s="2">
        <v>850.15899999999999</v>
      </c>
      <c r="F11" s="2">
        <v>791.7</v>
      </c>
      <c r="G11" s="2">
        <v>821.71199999999999</v>
      </c>
      <c r="H11" s="2">
        <v>815.05700000000002</v>
      </c>
      <c r="I11" s="2">
        <v>801.65800000000002</v>
      </c>
      <c r="J11" s="5">
        <v>94.8</v>
      </c>
      <c r="K11" s="5">
        <v>88.3</v>
      </c>
      <c r="L11" s="5">
        <v>91.6</v>
      </c>
      <c r="M11" s="5">
        <v>90.9</v>
      </c>
      <c r="N11" s="5">
        <v>89.4</v>
      </c>
    </row>
    <row r="12" spans="1:14" x14ac:dyDescent="0.3">
      <c r="A12" s="4" t="s">
        <v>17</v>
      </c>
      <c r="B12" s="4">
        <v>1024</v>
      </c>
      <c r="C12" s="4">
        <v>9</v>
      </c>
      <c r="D12" s="4">
        <v>0</v>
      </c>
      <c r="E12" s="2">
        <v>850.44</v>
      </c>
      <c r="F12" s="2">
        <v>719.91499999999996</v>
      </c>
      <c r="G12" s="2">
        <v>780.90700000000004</v>
      </c>
      <c r="H12" s="2">
        <v>805.80399999999997</v>
      </c>
      <c r="I12" s="2">
        <v>706.34400000000005</v>
      </c>
      <c r="J12" s="5">
        <v>94.8</v>
      </c>
      <c r="K12" s="5">
        <v>80.3</v>
      </c>
      <c r="L12" s="5">
        <v>87.1</v>
      </c>
      <c r="M12" s="5">
        <v>89.8</v>
      </c>
      <c r="N12" s="5">
        <v>78.7</v>
      </c>
    </row>
    <row r="13" spans="1:14" x14ac:dyDescent="0.3">
      <c r="A13" s="4" t="s">
        <v>17</v>
      </c>
      <c r="B13" s="4">
        <v>1024</v>
      </c>
      <c r="C13" s="4">
        <v>10</v>
      </c>
      <c r="D13" s="4">
        <v>0</v>
      </c>
      <c r="E13" s="2">
        <v>850.28499999999997</v>
      </c>
      <c r="F13" s="2">
        <v>720.05899999999997</v>
      </c>
      <c r="G13" s="2">
        <v>781.41300000000001</v>
      </c>
      <c r="H13" s="2">
        <v>807.09400000000005</v>
      </c>
      <c r="I13" s="2">
        <v>705.11599999999999</v>
      </c>
      <c r="J13" s="5">
        <v>94.8</v>
      </c>
      <c r="K13" s="5">
        <v>80.3</v>
      </c>
      <c r="L13" s="5">
        <v>87.1</v>
      </c>
      <c r="M13" s="5">
        <v>90</v>
      </c>
      <c r="N13" s="5">
        <v>78.599999999999994</v>
      </c>
    </row>
    <row r="14" spans="1:14" x14ac:dyDescent="0.3">
      <c r="A14" s="4" t="s">
        <v>17</v>
      </c>
      <c r="B14" s="4">
        <v>1024</v>
      </c>
      <c r="C14" s="4">
        <v>11</v>
      </c>
      <c r="D14" s="4">
        <v>0</v>
      </c>
      <c r="E14" s="2">
        <v>850.76400000000001</v>
      </c>
      <c r="F14" s="2">
        <v>720.02200000000005</v>
      </c>
      <c r="G14" s="2">
        <v>781.33600000000001</v>
      </c>
      <c r="H14" s="2">
        <v>806.71</v>
      </c>
      <c r="I14" s="2">
        <v>705.28899999999999</v>
      </c>
      <c r="J14" s="5">
        <v>94.8</v>
      </c>
      <c r="K14" s="5">
        <v>80.3</v>
      </c>
      <c r="L14" s="5">
        <v>87.1</v>
      </c>
      <c r="M14" s="5">
        <v>89.9</v>
      </c>
      <c r="N14" s="5">
        <v>78.599999999999994</v>
      </c>
    </row>
    <row r="15" spans="1:14" x14ac:dyDescent="0.3">
      <c r="A15" s="4" t="s">
        <v>17</v>
      </c>
      <c r="B15" s="4">
        <v>1024</v>
      </c>
      <c r="C15" s="4">
        <v>12</v>
      </c>
      <c r="D15" s="4">
        <v>0</v>
      </c>
      <c r="E15" s="2">
        <v>850.69200000000001</v>
      </c>
      <c r="F15" s="2">
        <v>720.24199999999996</v>
      </c>
      <c r="G15" s="2">
        <v>780.90899999999999</v>
      </c>
      <c r="H15" s="2">
        <v>807.00599999999997</v>
      </c>
      <c r="I15" s="2">
        <v>703.17</v>
      </c>
      <c r="J15" s="5">
        <v>94.8</v>
      </c>
      <c r="K15" s="5">
        <v>80.3</v>
      </c>
      <c r="L15" s="5">
        <v>87.1</v>
      </c>
      <c r="M15" s="5">
        <v>90</v>
      </c>
      <c r="N15" s="5">
        <v>78.400000000000006</v>
      </c>
    </row>
    <row r="16" spans="1:14" x14ac:dyDescent="0.3">
      <c r="A16" s="4" t="s">
        <v>17</v>
      </c>
      <c r="B16" s="4">
        <v>1024</v>
      </c>
      <c r="C16" s="4">
        <v>13</v>
      </c>
      <c r="D16" s="4">
        <v>0</v>
      </c>
      <c r="E16" s="2">
        <v>850.70500000000004</v>
      </c>
      <c r="F16" s="2">
        <v>720.46</v>
      </c>
      <c r="G16" s="2">
        <v>781.26900000000001</v>
      </c>
      <c r="H16" s="2">
        <v>806.16399999999999</v>
      </c>
      <c r="I16" s="2">
        <v>706.26700000000005</v>
      </c>
      <c r="J16" s="5">
        <v>94.8</v>
      </c>
      <c r="K16" s="5">
        <v>80.3</v>
      </c>
      <c r="L16" s="5">
        <v>87.1</v>
      </c>
      <c r="M16" s="5">
        <v>89.9</v>
      </c>
      <c r="N16" s="5">
        <v>78.7</v>
      </c>
    </row>
    <row r="17" spans="1:14" x14ac:dyDescent="0.3">
      <c r="A17" s="4" t="s">
        <v>17</v>
      </c>
      <c r="B17" s="4">
        <v>1024</v>
      </c>
      <c r="C17" s="4">
        <v>14</v>
      </c>
      <c r="D17" s="4">
        <v>0</v>
      </c>
      <c r="E17" s="2">
        <v>850.78200000000004</v>
      </c>
      <c r="F17" s="2">
        <v>720.36500000000001</v>
      </c>
      <c r="G17" s="2">
        <v>781.02800000000002</v>
      </c>
      <c r="H17" s="2">
        <v>807.11699999999996</v>
      </c>
      <c r="I17" s="2">
        <v>705.21900000000005</v>
      </c>
      <c r="J17" s="5">
        <v>94.8</v>
      </c>
      <c r="K17" s="5">
        <v>80.3</v>
      </c>
      <c r="L17" s="5">
        <v>87.1</v>
      </c>
      <c r="M17" s="5">
        <v>90</v>
      </c>
      <c r="N17" s="5">
        <v>78.599999999999994</v>
      </c>
    </row>
    <row r="18" spans="1:14" x14ac:dyDescent="0.3">
      <c r="A18" s="4" t="s">
        <v>17</v>
      </c>
      <c r="B18" s="4">
        <v>1024</v>
      </c>
      <c r="C18" s="4">
        <v>15</v>
      </c>
      <c r="D18" s="4">
        <v>0</v>
      </c>
      <c r="E18" s="2">
        <v>850.41600000000005</v>
      </c>
      <c r="F18" s="2">
        <v>719.91499999999996</v>
      </c>
      <c r="G18" s="2">
        <v>780.57299999999998</v>
      </c>
      <c r="H18" s="2">
        <v>806.76599999999996</v>
      </c>
      <c r="I18" s="2">
        <v>706.03599999999994</v>
      </c>
      <c r="J18" s="5">
        <v>94.8</v>
      </c>
      <c r="K18" s="5">
        <v>80.3</v>
      </c>
      <c r="L18" s="5">
        <v>87</v>
      </c>
      <c r="M18" s="5">
        <v>89.9</v>
      </c>
      <c r="N18" s="5">
        <v>78.7</v>
      </c>
    </row>
    <row r="19" spans="1:14" x14ac:dyDescent="0.3">
      <c r="A19" s="4" t="s">
        <v>17</v>
      </c>
      <c r="B19" s="4">
        <v>1024</v>
      </c>
      <c r="C19" s="4">
        <v>16</v>
      </c>
      <c r="D19" s="4">
        <v>0</v>
      </c>
      <c r="E19" s="2">
        <v>847.05200000000002</v>
      </c>
      <c r="F19" s="2">
        <v>798.37900000000002</v>
      </c>
      <c r="G19" s="2">
        <v>821.14300000000003</v>
      </c>
      <c r="H19" s="2">
        <v>812.79300000000001</v>
      </c>
      <c r="I19" s="2">
        <v>795.73800000000006</v>
      </c>
      <c r="J19" s="5">
        <v>94.4</v>
      </c>
      <c r="K19" s="5">
        <v>89</v>
      </c>
      <c r="L19" s="5">
        <v>91.5</v>
      </c>
      <c r="M19" s="5">
        <v>90.6</v>
      </c>
      <c r="N19" s="5">
        <v>88.7</v>
      </c>
    </row>
    <row r="20" spans="1:14" x14ac:dyDescent="0.3">
      <c r="A20" s="4" t="s">
        <v>17</v>
      </c>
      <c r="B20" s="4">
        <v>1024</v>
      </c>
      <c r="C20" s="4">
        <v>17</v>
      </c>
      <c r="D20" s="4">
        <v>0</v>
      </c>
      <c r="E20" s="2">
        <v>849.45500000000004</v>
      </c>
      <c r="F20" s="2">
        <v>719.43100000000004</v>
      </c>
      <c r="G20" s="2">
        <v>780.69600000000003</v>
      </c>
      <c r="H20" s="2">
        <v>797.05200000000002</v>
      </c>
      <c r="I20" s="2">
        <v>704.16700000000003</v>
      </c>
      <c r="J20" s="5">
        <v>94.7</v>
      </c>
      <c r="K20" s="5">
        <v>80.2</v>
      </c>
      <c r="L20" s="5">
        <v>87</v>
      </c>
      <c r="M20" s="5">
        <v>88.9</v>
      </c>
      <c r="N20" s="5">
        <v>78.5</v>
      </c>
    </row>
    <row r="21" spans="1:14" x14ac:dyDescent="0.3">
      <c r="A21" s="4" t="s">
        <v>17</v>
      </c>
      <c r="B21" s="4">
        <v>1024</v>
      </c>
      <c r="C21" s="4">
        <v>18</v>
      </c>
      <c r="D21" s="4">
        <v>0</v>
      </c>
      <c r="E21" s="2">
        <v>849.24699999999996</v>
      </c>
      <c r="F21" s="2">
        <v>719.35299999999995</v>
      </c>
      <c r="G21" s="2">
        <v>780.61699999999996</v>
      </c>
      <c r="H21" s="2">
        <v>806.96500000000003</v>
      </c>
      <c r="I21" s="2">
        <v>702.18700000000001</v>
      </c>
      <c r="J21" s="5">
        <v>94.7</v>
      </c>
      <c r="K21" s="5">
        <v>80.2</v>
      </c>
      <c r="L21" s="5">
        <v>87</v>
      </c>
      <c r="M21" s="5">
        <v>90</v>
      </c>
      <c r="N21" s="5">
        <v>78.3</v>
      </c>
    </row>
    <row r="22" spans="1:14" x14ac:dyDescent="0.3">
      <c r="A22" s="4" t="s">
        <v>17</v>
      </c>
      <c r="B22" s="4">
        <v>1024</v>
      </c>
      <c r="C22" s="4">
        <v>19</v>
      </c>
      <c r="D22" s="4">
        <v>0</v>
      </c>
      <c r="E22" s="2">
        <v>849.255</v>
      </c>
      <c r="F22" s="2">
        <v>719.58799999999997</v>
      </c>
      <c r="G22" s="2">
        <v>780.875</v>
      </c>
      <c r="H22" s="2">
        <v>807.39300000000003</v>
      </c>
      <c r="I22" s="2">
        <v>703.95699999999999</v>
      </c>
      <c r="J22" s="5">
        <v>94.7</v>
      </c>
      <c r="K22" s="5">
        <v>80.2</v>
      </c>
      <c r="L22" s="5">
        <v>87.1</v>
      </c>
      <c r="M22" s="5">
        <v>90</v>
      </c>
      <c r="N22" s="5">
        <v>78.5</v>
      </c>
    </row>
    <row r="23" spans="1:14" x14ac:dyDescent="0.3">
      <c r="A23" s="4" t="s">
        <v>17</v>
      </c>
      <c r="B23" s="4">
        <v>1024</v>
      </c>
      <c r="C23" s="4">
        <v>20</v>
      </c>
      <c r="D23" s="4">
        <v>0</v>
      </c>
      <c r="E23" s="2">
        <v>848.13300000000004</v>
      </c>
      <c r="F23" s="2">
        <v>719.20600000000002</v>
      </c>
      <c r="G23" s="2">
        <v>780.55100000000004</v>
      </c>
      <c r="H23" s="2">
        <v>806.63800000000003</v>
      </c>
      <c r="I23" s="2">
        <v>703.46699999999998</v>
      </c>
      <c r="J23" s="5">
        <v>94.6</v>
      </c>
      <c r="K23" s="5">
        <v>80.2</v>
      </c>
      <c r="L23" s="5">
        <v>87</v>
      </c>
      <c r="M23" s="5">
        <v>89.9</v>
      </c>
      <c r="N23" s="5">
        <v>78.400000000000006</v>
      </c>
    </row>
    <row r="24" spans="1:14" x14ac:dyDescent="0.3">
      <c r="A24" s="4" t="s">
        <v>17</v>
      </c>
      <c r="B24" s="4">
        <v>1024</v>
      </c>
      <c r="C24" s="4">
        <v>21</v>
      </c>
      <c r="D24" s="4">
        <v>0</v>
      </c>
      <c r="E24" s="2">
        <v>849.23800000000006</v>
      </c>
      <c r="F24" s="2">
        <v>719.55399999999997</v>
      </c>
      <c r="G24" s="2">
        <v>780.52</v>
      </c>
      <c r="H24" s="2">
        <v>806.77200000000005</v>
      </c>
      <c r="I24" s="2">
        <v>704.32100000000003</v>
      </c>
      <c r="J24" s="5">
        <v>94.7</v>
      </c>
      <c r="K24" s="5">
        <v>80.2</v>
      </c>
      <c r="L24" s="5">
        <v>87</v>
      </c>
      <c r="M24" s="5">
        <v>89.9</v>
      </c>
      <c r="N24" s="5">
        <v>78.5</v>
      </c>
    </row>
    <row r="25" spans="1:14" x14ac:dyDescent="0.3">
      <c r="A25" s="4" t="s">
        <v>17</v>
      </c>
      <c r="B25" s="4">
        <v>1024</v>
      </c>
      <c r="C25" s="4">
        <v>22</v>
      </c>
      <c r="D25" s="4">
        <v>0</v>
      </c>
      <c r="E25" s="2">
        <v>847.88</v>
      </c>
      <c r="F25" s="2">
        <v>719.22699999999998</v>
      </c>
      <c r="G25" s="2">
        <v>778.47500000000002</v>
      </c>
      <c r="H25" s="2">
        <v>806.654</v>
      </c>
      <c r="I25" s="2">
        <v>702.36</v>
      </c>
      <c r="J25" s="5">
        <v>94.5</v>
      </c>
      <c r="K25" s="5">
        <v>80.2</v>
      </c>
      <c r="L25" s="5">
        <v>86.8</v>
      </c>
      <c r="M25" s="5">
        <v>89.9</v>
      </c>
      <c r="N25" s="5">
        <v>78.3</v>
      </c>
    </row>
    <row r="26" spans="1:14" x14ac:dyDescent="0.3">
      <c r="A26" s="4" t="s">
        <v>17</v>
      </c>
      <c r="B26" s="4">
        <v>1024</v>
      </c>
      <c r="C26" s="4">
        <v>23</v>
      </c>
      <c r="D26" s="4">
        <v>0</v>
      </c>
      <c r="E26" s="2">
        <v>848.13300000000004</v>
      </c>
      <c r="F26" s="2">
        <v>718.74099999999999</v>
      </c>
      <c r="G26" s="2">
        <v>780.81799999999998</v>
      </c>
      <c r="H26" s="2">
        <v>806.81299999999999</v>
      </c>
      <c r="I26" s="2">
        <v>700.90300000000002</v>
      </c>
      <c r="J26" s="5">
        <v>94.6</v>
      </c>
      <c r="K26" s="5">
        <v>80.099999999999994</v>
      </c>
      <c r="L26" s="5">
        <v>87</v>
      </c>
      <c r="M26" s="5">
        <v>89.9</v>
      </c>
      <c r="N26" s="5">
        <v>78.099999999999994</v>
      </c>
    </row>
    <row r="27" spans="1:14" x14ac:dyDescent="0.3">
      <c r="A27" s="4" t="s">
        <v>17</v>
      </c>
      <c r="B27" s="4">
        <v>1024</v>
      </c>
      <c r="C27" s="4">
        <v>24</v>
      </c>
      <c r="D27" s="4">
        <v>0</v>
      </c>
      <c r="E27" s="2">
        <v>848.65899999999999</v>
      </c>
      <c r="F27" s="2">
        <v>787.529</v>
      </c>
      <c r="G27" s="2">
        <v>822.55899999999997</v>
      </c>
      <c r="H27" s="2">
        <v>815.48599999999999</v>
      </c>
      <c r="I27" s="2">
        <v>791.99599999999998</v>
      </c>
      <c r="J27" s="5">
        <v>94.6</v>
      </c>
      <c r="K27" s="5">
        <v>87.8</v>
      </c>
      <c r="L27" s="5">
        <v>91.7</v>
      </c>
      <c r="M27" s="5">
        <v>90.9</v>
      </c>
      <c r="N27" s="5">
        <v>88.3</v>
      </c>
    </row>
    <row r="28" spans="1:14" x14ac:dyDescent="0.3">
      <c r="A28" s="4" t="s">
        <v>17</v>
      </c>
      <c r="B28" s="4">
        <v>1024</v>
      </c>
      <c r="C28" s="4">
        <v>25</v>
      </c>
      <c r="D28" s="4">
        <v>0</v>
      </c>
      <c r="E28" s="2">
        <v>849.45100000000002</v>
      </c>
      <c r="F28" s="2">
        <v>714.995</v>
      </c>
      <c r="G28" s="2">
        <v>778.12699999999995</v>
      </c>
      <c r="H28" s="2">
        <v>809.95100000000002</v>
      </c>
      <c r="I28" s="2">
        <v>699.80799999999999</v>
      </c>
      <c r="J28" s="5">
        <v>94.7</v>
      </c>
      <c r="K28" s="5">
        <v>79.7</v>
      </c>
      <c r="L28" s="5">
        <v>86.7</v>
      </c>
      <c r="M28" s="5">
        <v>90.3</v>
      </c>
      <c r="N28" s="5">
        <v>78</v>
      </c>
    </row>
    <row r="29" spans="1:14" x14ac:dyDescent="0.3">
      <c r="A29" s="4" t="s">
        <v>17</v>
      </c>
      <c r="B29" s="4">
        <v>1024</v>
      </c>
      <c r="C29" s="4">
        <v>26</v>
      </c>
      <c r="D29" s="4">
        <v>0</v>
      </c>
      <c r="E29" s="2">
        <v>849.50400000000002</v>
      </c>
      <c r="F29" s="2">
        <v>715.03099999999995</v>
      </c>
      <c r="G29" s="2">
        <v>777.50599999999997</v>
      </c>
      <c r="H29" s="2">
        <v>809.85299999999995</v>
      </c>
      <c r="I29" s="2">
        <v>695.69399999999996</v>
      </c>
      <c r="J29" s="5">
        <v>94.7</v>
      </c>
      <c r="K29" s="5">
        <v>79.7</v>
      </c>
      <c r="L29" s="5">
        <v>86.7</v>
      </c>
      <c r="M29" s="5">
        <v>90.3</v>
      </c>
      <c r="N29" s="5">
        <v>77.599999999999994</v>
      </c>
    </row>
    <row r="30" spans="1:14" x14ac:dyDescent="0.3">
      <c r="A30" s="4" t="s">
        <v>17</v>
      </c>
      <c r="B30" s="4">
        <v>1024</v>
      </c>
      <c r="C30" s="4">
        <v>27</v>
      </c>
      <c r="D30" s="4">
        <v>0</v>
      </c>
      <c r="E30" s="2">
        <v>849.56899999999996</v>
      </c>
      <c r="F30" s="2">
        <v>714.84799999999996</v>
      </c>
      <c r="G30" s="2">
        <v>777.82600000000002</v>
      </c>
      <c r="H30" s="2">
        <v>809.88</v>
      </c>
      <c r="I30" s="2">
        <v>700.01400000000001</v>
      </c>
      <c r="J30" s="5">
        <v>94.7</v>
      </c>
      <c r="K30" s="5">
        <v>79.7</v>
      </c>
      <c r="L30" s="5">
        <v>86.7</v>
      </c>
      <c r="M30" s="5">
        <v>90.3</v>
      </c>
      <c r="N30" s="5">
        <v>78</v>
      </c>
    </row>
    <row r="31" spans="1:14" x14ac:dyDescent="0.3">
      <c r="A31" s="4" t="s">
        <v>17</v>
      </c>
      <c r="B31" s="4">
        <v>1024</v>
      </c>
      <c r="C31" s="4">
        <v>28</v>
      </c>
      <c r="D31" s="4">
        <v>0</v>
      </c>
      <c r="E31" s="2">
        <v>846.94100000000003</v>
      </c>
      <c r="F31" s="2">
        <v>714.41800000000001</v>
      </c>
      <c r="G31" s="2">
        <v>777.39</v>
      </c>
      <c r="H31" s="2">
        <v>809.50599999999997</v>
      </c>
      <c r="I31" s="2">
        <v>699.66600000000005</v>
      </c>
      <c r="J31" s="5">
        <v>94.4</v>
      </c>
      <c r="K31" s="5">
        <v>79.599999999999994</v>
      </c>
      <c r="L31" s="5">
        <v>86.7</v>
      </c>
      <c r="M31" s="5">
        <v>90.2</v>
      </c>
      <c r="N31" s="5">
        <v>78</v>
      </c>
    </row>
    <row r="32" spans="1:14" x14ac:dyDescent="0.3">
      <c r="A32" s="4" t="s">
        <v>17</v>
      </c>
      <c r="B32" s="4">
        <v>1024</v>
      </c>
      <c r="C32" s="4">
        <v>29</v>
      </c>
      <c r="D32" s="4">
        <v>0</v>
      </c>
      <c r="E32" s="2">
        <v>849.60599999999999</v>
      </c>
      <c r="F32" s="2">
        <v>714.79399999999998</v>
      </c>
      <c r="G32" s="2">
        <v>778.08399999999995</v>
      </c>
      <c r="H32" s="2">
        <v>810.10199999999998</v>
      </c>
      <c r="I32" s="2">
        <v>699.16700000000003</v>
      </c>
      <c r="J32" s="5">
        <v>94.7</v>
      </c>
      <c r="K32" s="5">
        <v>79.7</v>
      </c>
      <c r="L32" s="5">
        <v>86.7</v>
      </c>
      <c r="M32" s="5">
        <v>90.3</v>
      </c>
      <c r="N32" s="5">
        <v>77.900000000000006</v>
      </c>
    </row>
    <row r="33" spans="1:14" x14ac:dyDescent="0.3">
      <c r="A33" s="4" t="s">
        <v>17</v>
      </c>
      <c r="B33" s="4">
        <v>1024</v>
      </c>
      <c r="C33" s="4">
        <v>30</v>
      </c>
      <c r="D33" s="4">
        <v>0</v>
      </c>
      <c r="E33" s="2">
        <v>850.13300000000004</v>
      </c>
      <c r="F33" s="2">
        <v>714.77700000000004</v>
      </c>
      <c r="G33" s="2">
        <v>777.74599999999998</v>
      </c>
      <c r="H33" s="2">
        <v>809.28700000000003</v>
      </c>
      <c r="I33" s="2">
        <v>699.22500000000002</v>
      </c>
      <c r="J33" s="5">
        <v>94.8</v>
      </c>
      <c r="K33" s="5">
        <v>79.7</v>
      </c>
      <c r="L33" s="5">
        <v>86.7</v>
      </c>
      <c r="M33" s="5">
        <v>90.2</v>
      </c>
      <c r="N33" s="5">
        <v>78</v>
      </c>
    </row>
    <row r="34" spans="1:14" x14ac:dyDescent="0.3">
      <c r="A34" s="4" t="s">
        <v>17</v>
      </c>
      <c r="B34" s="4">
        <v>1024</v>
      </c>
      <c r="C34" s="4">
        <v>31</v>
      </c>
      <c r="D34" s="4">
        <v>0</v>
      </c>
      <c r="E34" s="2">
        <v>845.40499999999997</v>
      </c>
      <c r="F34" s="2">
        <v>713.8</v>
      </c>
      <c r="G34" s="2">
        <v>776.30499999999995</v>
      </c>
      <c r="H34" s="2">
        <v>809.86099999999999</v>
      </c>
      <c r="I34" s="2">
        <v>699.7</v>
      </c>
      <c r="J34" s="5">
        <v>94.2</v>
      </c>
      <c r="K34" s="5">
        <v>79.599999999999994</v>
      </c>
      <c r="L34" s="5">
        <v>86.5</v>
      </c>
      <c r="M34" s="5">
        <v>90.3</v>
      </c>
      <c r="N34" s="5">
        <v>78</v>
      </c>
    </row>
    <row r="35" spans="1:14" x14ac:dyDescent="0.3">
      <c r="A35" s="4" t="s">
        <v>17</v>
      </c>
      <c r="B35" s="4">
        <v>1024</v>
      </c>
      <c r="C35" s="4">
        <v>32</v>
      </c>
      <c r="D35" s="4">
        <v>0</v>
      </c>
      <c r="E35" s="2">
        <v>847.13699999999994</v>
      </c>
      <c r="F35" s="2">
        <v>788.59100000000001</v>
      </c>
      <c r="G35" s="2">
        <v>825.01700000000005</v>
      </c>
      <c r="H35" s="2">
        <v>818.476</v>
      </c>
      <c r="I35" s="2">
        <v>804.94299999999998</v>
      </c>
      <c r="J35" s="5">
        <v>94.4</v>
      </c>
      <c r="K35" s="5">
        <v>87.9</v>
      </c>
      <c r="L35" s="5">
        <v>92</v>
      </c>
      <c r="M35" s="5">
        <v>91.2</v>
      </c>
      <c r="N35" s="5">
        <v>89.7</v>
      </c>
    </row>
    <row r="36" spans="1:14" x14ac:dyDescent="0.3">
      <c r="A36" s="21" t="s">
        <v>12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</row>
    <row r="37" spans="1:14" x14ac:dyDescent="0.3">
      <c r="A37" s="4" t="s">
        <v>17</v>
      </c>
      <c r="B37" s="4">
        <v>1024</v>
      </c>
      <c r="C37" s="4">
        <v>0</v>
      </c>
      <c r="D37" s="4">
        <v>0</v>
      </c>
      <c r="E37" s="2">
        <v>108.51900000000001</v>
      </c>
      <c r="F37" s="2">
        <v>175.32900000000001</v>
      </c>
      <c r="G37" s="2">
        <v>191.41399999999999</v>
      </c>
      <c r="H37" s="2">
        <v>196.61699999999999</v>
      </c>
      <c r="I37" s="2">
        <v>203.93</v>
      </c>
      <c r="J37" s="5">
        <v>43.5</v>
      </c>
      <c r="K37" s="5">
        <v>70.2</v>
      </c>
      <c r="L37" s="5">
        <v>76.7</v>
      </c>
      <c r="M37" s="5">
        <v>78.8</v>
      </c>
      <c r="N37" s="5">
        <v>81.7</v>
      </c>
    </row>
    <row r="38" spans="1:14" x14ac:dyDescent="0.3">
      <c r="A38" s="4" t="s">
        <v>17</v>
      </c>
      <c r="B38" s="4">
        <v>1024</v>
      </c>
      <c r="C38" s="4">
        <v>1</v>
      </c>
      <c r="D38" s="4">
        <v>0</v>
      </c>
      <c r="E38" s="2">
        <v>108.16800000000001</v>
      </c>
      <c r="F38" s="2">
        <v>171.01300000000001</v>
      </c>
      <c r="G38" s="2">
        <v>186.83099999999999</v>
      </c>
      <c r="H38" s="2">
        <v>187.286</v>
      </c>
      <c r="I38" s="2">
        <v>195.511</v>
      </c>
      <c r="J38" s="5">
        <v>43.3</v>
      </c>
      <c r="K38" s="5">
        <v>68.5</v>
      </c>
      <c r="L38" s="5">
        <v>74.900000000000006</v>
      </c>
      <c r="M38" s="5">
        <v>75</v>
      </c>
      <c r="N38" s="5">
        <v>78.3</v>
      </c>
    </row>
    <row r="39" spans="1:14" x14ac:dyDescent="0.3">
      <c r="A39" s="4" t="s">
        <v>17</v>
      </c>
      <c r="B39" s="4">
        <v>1024</v>
      </c>
      <c r="C39" s="4">
        <v>2</v>
      </c>
      <c r="D39" s="4">
        <v>0</v>
      </c>
      <c r="E39" s="2">
        <v>108.261</v>
      </c>
      <c r="F39" s="2">
        <v>171.07400000000001</v>
      </c>
      <c r="G39" s="2">
        <v>186.81899999999999</v>
      </c>
      <c r="H39" s="2">
        <v>187.33500000000001</v>
      </c>
      <c r="I39" s="2">
        <v>195.32499999999999</v>
      </c>
      <c r="J39" s="5">
        <v>43.4</v>
      </c>
      <c r="K39" s="5">
        <v>68.5</v>
      </c>
      <c r="L39" s="5">
        <v>74.8</v>
      </c>
      <c r="M39" s="5">
        <v>75.099999999999994</v>
      </c>
      <c r="N39" s="5">
        <v>78.3</v>
      </c>
    </row>
    <row r="40" spans="1:14" x14ac:dyDescent="0.3">
      <c r="A40" s="4" t="s">
        <v>17</v>
      </c>
      <c r="B40" s="4">
        <v>1024</v>
      </c>
      <c r="C40" s="4">
        <v>3</v>
      </c>
      <c r="D40" s="4">
        <v>0</v>
      </c>
      <c r="E40" s="2">
        <v>108.011</v>
      </c>
      <c r="F40" s="2">
        <v>171.11199999999999</v>
      </c>
      <c r="G40" s="2">
        <v>186.85</v>
      </c>
      <c r="H40" s="2">
        <v>187.38300000000001</v>
      </c>
      <c r="I40" s="2">
        <v>195.44</v>
      </c>
      <c r="J40" s="5">
        <v>43.3</v>
      </c>
      <c r="K40" s="5">
        <v>68.599999999999994</v>
      </c>
      <c r="L40" s="5">
        <v>74.900000000000006</v>
      </c>
      <c r="M40" s="5">
        <v>75.099999999999994</v>
      </c>
      <c r="N40" s="5">
        <v>78.3</v>
      </c>
    </row>
    <row r="41" spans="1:14" x14ac:dyDescent="0.3">
      <c r="A41" s="4" t="s">
        <v>17</v>
      </c>
      <c r="B41" s="4">
        <v>1024</v>
      </c>
      <c r="C41" s="4">
        <v>4</v>
      </c>
      <c r="D41" s="4">
        <v>0</v>
      </c>
      <c r="E41" s="2">
        <v>108.255</v>
      </c>
      <c r="F41" s="2">
        <v>171.078</v>
      </c>
      <c r="G41" s="2">
        <v>186.964</v>
      </c>
      <c r="H41" s="2">
        <v>187.453</v>
      </c>
      <c r="I41" s="2">
        <v>195.36699999999999</v>
      </c>
      <c r="J41" s="5">
        <v>43.4</v>
      </c>
      <c r="K41" s="5">
        <v>68.5</v>
      </c>
      <c r="L41" s="5">
        <v>74.900000000000006</v>
      </c>
      <c r="M41" s="5">
        <v>75.099999999999994</v>
      </c>
      <c r="N41" s="5">
        <v>78.3</v>
      </c>
    </row>
    <row r="42" spans="1:14" x14ac:dyDescent="0.3">
      <c r="A42" s="4" t="s">
        <v>17</v>
      </c>
      <c r="B42" s="4">
        <v>1024</v>
      </c>
      <c r="C42" s="4">
        <v>5</v>
      </c>
      <c r="D42" s="4">
        <v>0</v>
      </c>
      <c r="E42" s="2">
        <v>108.437</v>
      </c>
      <c r="F42" s="2">
        <v>170.852</v>
      </c>
      <c r="G42" s="2">
        <v>186.983</v>
      </c>
      <c r="H42" s="2">
        <v>186.619</v>
      </c>
      <c r="I42" s="2">
        <v>195.59299999999999</v>
      </c>
      <c r="J42" s="5">
        <v>43.4</v>
      </c>
      <c r="K42" s="5">
        <v>68.5</v>
      </c>
      <c r="L42" s="5">
        <v>74.900000000000006</v>
      </c>
      <c r="M42" s="5">
        <v>74.8</v>
      </c>
      <c r="N42" s="5">
        <v>78.400000000000006</v>
      </c>
    </row>
    <row r="43" spans="1:14" x14ac:dyDescent="0.3">
      <c r="A43" s="4" t="s">
        <v>17</v>
      </c>
      <c r="B43" s="4">
        <v>1024</v>
      </c>
      <c r="C43" s="4">
        <v>6</v>
      </c>
      <c r="D43" s="4">
        <v>0</v>
      </c>
      <c r="E43" s="2">
        <v>108.55200000000001</v>
      </c>
      <c r="F43" s="2">
        <v>170.87299999999999</v>
      </c>
      <c r="G43" s="2">
        <v>186.499</v>
      </c>
      <c r="H43" s="2">
        <v>186.64099999999999</v>
      </c>
      <c r="I43" s="2">
        <v>195.66200000000001</v>
      </c>
      <c r="J43" s="5">
        <v>43.5</v>
      </c>
      <c r="K43" s="5">
        <v>68.5</v>
      </c>
      <c r="L43" s="5">
        <v>74.7</v>
      </c>
      <c r="M43" s="5">
        <v>74.8</v>
      </c>
      <c r="N43" s="5">
        <v>78.400000000000006</v>
      </c>
    </row>
    <row r="44" spans="1:14" x14ac:dyDescent="0.3">
      <c r="A44" s="4" t="s">
        <v>17</v>
      </c>
      <c r="B44" s="4">
        <v>1024</v>
      </c>
      <c r="C44" s="4">
        <v>7</v>
      </c>
      <c r="D44" s="4">
        <v>0</v>
      </c>
      <c r="E44" s="2">
        <v>108.203</v>
      </c>
      <c r="F44" s="2">
        <v>170.82900000000001</v>
      </c>
      <c r="G44" s="2">
        <v>186.875</v>
      </c>
      <c r="H44" s="2">
        <v>186.03</v>
      </c>
      <c r="I44" s="2">
        <v>195.64099999999999</v>
      </c>
      <c r="J44" s="5">
        <v>43.4</v>
      </c>
      <c r="K44" s="5">
        <v>68.400000000000006</v>
      </c>
      <c r="L44" s="5">
        <v>74.900000000000006</v>
      </c>
      <c r="M44" s="5">
        <v>74.5</v>
      </c>
      <c r="N44" s="5">
        <v>78.400000000000006</v>
      </c>
    </row>
    <row r="45" spans="1:14" x14ac:dyDescent="0.3">
      <c r="A45" s="4" t="s">
        <v>17</v>
      </c>
      <c r="B45" s="4">
        <v>1024</v>
      </c>
      <c r="C45" s="4">
        <v>8</v>
      </c>
      <c r="D45" s="4">
        <v>0</v>
      </c>
      <c r="E45" s="2">
        <v>108.05500000000001</v>
      </c>
      <c r="F45" s="2">
        <v>171.68899999999999</v>
      </c>
      <c r="G45" s="2">
        <v>188.24100000000001</v>
      </c>
      <c r="H45" s="2">
        <v>188.773</v>
      </c>
      <c r="I45" s="2">
        <v>197.422</v>
      </c>
      <c r="J45" s="5">
        <v>43.3</v>
      </c>
      <c r="K45" s="5">
        <v>68.8</v>
      </c>
      <c r="L45" s="5">
        <v>75.400000000000006</v>
      </c>
      <c r="M45" s="5">
        <v>75.599999999999994</v>
      </c>
      <c r="N45" s="5">
        <v>79.099999999999994</v>
      </c>
    </row>
    <row r="46" spans="1:14" x14ac:dyDescent="0.3">
      <c r="A46" s="4" t="s">
        <v>17</v>
      </c>
      <c r="B46" s="4">
        <v>1024</v>
      </c>
      <c r="C46" s="4">
        <v>9</v>
      </c>
      <c r="D46" s="4">
        <v>0</v>
      </c>
      <c r="E46" s="2">
        <v>107.747</v>
      </c>
      <c r="F46" s="2">
        <v>170.904</v>
      </c>
      <c r="G46" s="2">
        <v>186.029</v>
      </c>
      <c r="H46" s="2">
        <v>186.94200000000001</v>
      </c>
      <c r="I46" s="2">
        <v>194.536</v>
      </c>
      <c r="J46" s="5">
        <v>43.2</v>
      </c>
      <c r="K46" s="5">
        <v>68.5</v>
      </c>
      <c r="L46" s="5">
        <v>74.5</v>
      </c>
      <c r="M46" s="5">
        <v>74.900000000000006</v>
      </c>
      <c r="N46" s="5">
        <v>77.900000000000006</v>
      </c>
    </row>
    <row r="47" spans="1:14" x14ac:dyDescent="0.3">
      <c r="A47" s="4" t="s">
        <v>17</v>
      </c>
      <c r="B47" s="4">
        <v>1024</v>
      </c>
      <c r="C47" s="4">
        <v>10</v>
      </c>
      <c r="D47" s="4">
        <v>0</v>
      </c>
      <c r="E47" s="2">
        <v>107.681</v>
      </c>
      <c r="F47" s="2">
        <v>170.54</v>
      </c>
      <c r="G47" s="2">
        <v>185.73099999999999</v>
      </c>
      <c r="H47" s="2">
        <v>186.53700000000001</v>
      </c>
      <c r="I47" s="2">
        <v>194.71700000000001</v>
      </c>
      <c r="J47" s="5">
        <v>43.1</v>
      </c>
      <c r="K47" s="5">
        <v>68.3</v>
      </c>
      <c r="L47" s="5">
        <v>74.400000000000006</v>
      </c>
      <c r="M47" s="5">
        <v>74.7</v>
      </c>
      <c r="N47" s="5">
        <v>78</v>
      </c>
    </row>
    <row r="48" spans="1:14" x14ac:dyDescent="0.3">
      <c r="A48" s="4" t="s">
        <v>17</v>
      </c>
      <c r="B48" s="4">
        <v>1024</v>
      </c>
      <c r="C48" s="4">
        <v>11</v>
      </c>
      <c r="D48" s="4">
        <v>0</v>
      </c>
      <c r="E48" s="2">
        <v>107.97799999999999</v>
      </c>
      <c r="F48" s="2">
        <v>170.72800000000001</v>
      </c>
      <c r="G48" s="2">
        <v>186.178</v>
      </c>
      <c r="H48" s="2">
        <v>187.023</v>
      </c>
      <c r="I48" s="2">
        <v>194.95699999999999</v>
      </c>
      <c r="J48" s="5">
        <v>43.3</v>
      </c>
      <c r="K48" s="5">
        <v>68.400000000000006</v>
      </c>
      <c r="L48" s="5">
        <v>74.599999999999994</v>
      </c>
      <c r="M48" s="5">
        <v>74.900000000000006</v>
      </c>
      <c r="N48" s="5">
        <v>78.099999999999994</v>
      </c>
    </row>
    <row r="49" spans="1:14" x14ac:dyDescent="0.3">
      <c r="A49" s="4" t="s">
        <v>17</v>
      </c>
      <c r="B49" s="4">
        <v>1024</v>
      </c>
      <c r="C49" s="4">
        <v>12</v>
      </c>
      <c r="D49" s="4">
        <v>0</v>
      </c>
      <c r="E49" s="2">
        <v>107.961</v>
      </c>
      <c r="F49" s="2">
        <v>170.97</v>
      </c>
      <c r="G49" s="2">
        <v>186.09700000000001</v>
      </c>
      <c r="H49" s="2">
        <v>186.90700000000001</v>
      </c>
      <c r="I49" s="2">
        <v>195.11799999999999</v>
      </c>
      <c r="J49" s="5">
        <v>43.3</v>
      </c>
      <c r="K49" s="5">
        <v>68.5</v>
      </c>
      <c r="L49" s="5">
        <v>74.599999999999994</v>
      </c>
      <c r="M49" s="5">
        <v>74.900000000000006</v>
      </c>
      <c r="N49" s="5">
        <v>78.2</v>
      </c>
    </row>
    <row r="50" spans="1:14" x14ac:dyDescent="0.3">
      <c r="A50" s="4" t="s">
        <v>17</v>
      </c>
      <c r="B50" s="4">
        <v>1024</v>
      </c>
      <c r="C50" s="4">
        <v>13</v>
      </c>
      <c r="D50" s="4">
        <v>0</v>
      </c>
      <c r="E50" s="2">
        <v>108.05200000000001</v>
      </c>
      <c r="F50" s="2">
        <v>170.751</v>
      </c>
      <c r="G50" s="2">
        <v>186.268</v>
      </c>
      <c r="H50" s="2">
        <v>185.76900000000001</v>
      </c>
      <c r="I50" s="2">
        <v>195.12299999999999</v>
      </c>
      <c r="J50" s="5">
        <v>43.3</v>
      </c>
      <c r="K50" s="5">
        <v>68.400000000000006</v>
      </c>
      <c r="L50" s="5">
        <v>74.599999999999994</v>
      </c>
      <c r="M50" s="5">
        <v>74.400000000000006</v>
      </c>
      <c r="N50" s="5">
        <v>78.2</v>
      </c>
    </row>
    <row r="51" spans="1:14" x14ac:dyDescent="0.3">
      <c r="A51" s="4" t="s">
        <v>17</v>
      </c>
      <c r="B51" s="4">
        <v>1024</v>
      </c>
      <c r="C51" s="4">
        <v>14</v>
      </c>
      <c r="D51" s="4">
        <v>0</v>
      </c>
      <c r="E51" s="2">
        <v>107.95699999999999</v>
      </c>
      <c r="F51" s="2">
        <v>170.85400000000001</v>
      </c>
      <c r="G51" s="2">
        <v>186.21</v>
      </c>
      <c r="H51" s="2">
        <v>185.73</v>
      </c>
      <c r="I51" s="2">
        <v>195.37200000000001</v>
      </c>
      <c r="J51" s="5">
        <v>43.3</v>
      </c>
      <c r="K51" s="5">
        <v>68.5</v>
      </c>
      <c r="L51" s="5">
        <v>74.599999999999994</v>
      </c>
      <c r="M51" s="5">
        <v>74.400000000000006</v>
      </c>
      <c r="N51" s="5">
        <v>78.3</v>
      </c>
    </row>
    <row r="52" spans="1:14" x14ac:dyDescent="0.3">
      <c r="A52" s="4" t="s">
        <v>17</v>
      </c>
      <c r="B52" s="4">
        <v>1024</v>
      </c>
      <c r="C52" s="4">
        <v>15</v>
      </c>
      <c r="D52" s="4">
        <v>0</v>
      </c>
      <c r="E52" s="2">
        <v>107.977</v>
      </c>
      <c r="F52" s="2">
        <v>171.06</v>
      </c>
      <c r="G52" s="2">
        <v>186.256</v>
      </c>
      <c r="H52" s="2">
        <v>185.8</v>
      </c>
      <c r="I52" s="2">
        <v>195.339</v>
      </c>
      <c r="J52" s="5">
        <v>43.3</v>
      </c>
      <c r="K52" s="5">
        <v>68.5</v>
      </c>
      <c r="L52" s="5">
        <v>74.599999999999994</v>
      </c>
      <c r="M52" s="5">
        <v>74.400000000000006</v>
      </c>
      <c r="N52" s="5">
        <v>78.3</v>
      </c>
    </row>
    <row r="53" spans="1:14" x14ac:dyDescent="0.3">
      <c r="A53" s="4" t="s">
        <v>17</v>
      </c>
      <c r="B53" s="4">
        <v>1024</v>
      </c>
      <c r="C53" s="4">
        <v>16</v>
      </c>
      <c r="D53" s="4">
        <v>0</v>
      </c>
      <c r="E53" s="2">
        <v>107.86799999999999</v>
      </c>
      <c r="F53" s="2">
        <v>171.80600000000001</v>
      </c>
      <c r="G53" s="2">
        <v>187.99100000000001</v>
      </c>
      <c r="H53" s="2">
        <v>188.48400000000001</v>
      </c>
      <c r="I53" s="2">
        <v>197.256</v>
      </c>
      <c r="J53" s="5">
        <v>43.2</v>
      </c>
      <c r="K53" s="5">
        <v>68.8</v>
      </c>
      <c r="L53" s="5">
        <v>75.3</v>
      </c>
      <c r="M53" s="5">
        <v>75.5</v>
      </c>
      <c r="N53" s="5">
        <v>79</v>
      </c>
    </row>
    <row r="54" spans="1:14" x14ac:dyDescent="0.3">
      <c r="A54" s="4" t="s">
        <v>17</v>
      </c>
      <c r="B54" s="4">
        <v>1024</v>
      </c>
      <c r="C54" s="4">
        <v>17</v>
      </c>
      <c r="D54" s="4">
        <v>0</v>
      </c>
      <c r="E54" s="2">
        <v>107.62</v>
      </c>
      <c r="F54" s="2">
        <v>170.84800000000001</v>
      </c>
      <c r="G54" s="2">
        <v>185.607</v>
      </c>
      <c r="H54" s="2">
        <v>186.62299999999999</v>
      </c>
      <c r="I54" s="2">
        <v>194.94200000000001</v>
      </c>
      <c r="J54" s="5">
        <v>43.1</v>
      </c>
      <c r="K54" s="5">
        <v>68.400000000000006</v>
      </c>
      <c r="L54" s="5">
        <v>74.400000000000006</v>
      </c>
      <c r="M54" s="5">
        <v>74.8</v>
      </c>
      <c r="N54" s="5">
        <v>78.099999999999994</v>
      </c>
    </row>
    <row r="55" spans="1:14" x14ac:dyDescent="0.3">
      <c r="A55" s="4" t="s">
        <v>17</v>
      </c>
      <c r="B55" s="4">
        <v>1024</v>
      </c>
      <c r="C55" s="4">
        <v>18</v>
      </c>
      <c r="D55" s="4">
        <v>0</v>
      </c>
      <c r="E55" s="2">
        <v>107.843</v>
      </c>
      <c r="F55" s="2">
        <v>170.95400000000001</v>
      </c>
      <c r="G55" s="2">
        <v>185.631</v>
      </c>
      <c r="H55" s="2">
        <v>186.58699999999999</v>
      </c>
      <c r="I55" s="2">
        <v>194.97499999999999</v>
      </c>
      <c r="J55" s="5">
        <v>43.2</v>
      </c>
      <c r="K55" s="5">
        <v>68.5</v>
      </c>
      <c r="L55" s="5">
        <v>74.400000000000006</v>
      </c>
      <c r="M55" s="5">
        <v>74.8</v>
      </c>
      <c r="N55" s="5">
        <v>78.099999999999994</v>
      </c>
    </row>
    <row r="56" spans="1:14" x14ac:dyDescent="0.3">
      <c r="A56" s="4" t="s">
        <v>17</v>
      </c>
      <c r="B56" s="4">
        <v>1024</v>
      </c>
      <c r="C56" s="4">
        <v>19</v>
      </c>
      <c r="D56" s="4">
        <v>0</v>
      </c>
      <c r="E56" s="2">
        <v>107.54600000000001</v>
      </c>
      <c r="F56" s="2">
        <v>170.96600000000001</v>
      </c>
      <c r="G56" s="2">
        <v>185.67400000000001</v>
      </c>
      <c r="H56" s="2">
        <v>186.28200000000001</v>
      </c>
      <c r="I56" s="2">
        <v>194.92099999999999</v>
      </c>
      <c r="J56" s="5">
        <v>43.1</v>
      </c>
      <c r="K56" s="5">
        <v>68.5</v>
      </c>
      <c r="L56" s="5">
        <v>74.400000000000006</v>
      </c>
      <c r="M56" s="5">
        <v>74.599999999999994</v>
      </c>
      <c r="N56" s="5">
        <v>78.099999999999994</v>
      </c>
    </row>
    <row r="57" spans="1:14" x14ac:dyDescent="0.3">
      <c r="A57" s="4" t="s">
        <v>17</v>
      </c>
      <c r="B57" s="4">
        <v>1024</v>
      </c>
      <c r="C57" s="4">
        <v>20</v>
      </c>
      <c r="D57" s="4">
        <v>0</v>
      </c>
      <c r="E57" s="2">
        <v>107.122</v>
      </c>
      <c r="F57" s="2">
        <v>170.91</v>
      </c>
      <c r="G57" s="2">
        <v>185.54</v>
      </c>
      <c r="H57" s="2">
        <v>186.577</v>
      </c>
      <c r="I57" s="2">
        <v>194.93199999999999</v>
      </c>
      <c r="J57" s="5">
        <v>42.9</v>
      </c>
      <c r="K57" s="5">
        <v>68.5</v>
      </c>
      <c r="L57" s="5">
        <v>74.3</v>
      </c>
      <c r="M57" s="5">
        <v>74.8</v>
      </c>
      <c r="N57" s="5">
        <v>78.099999999999994</v>
      </c>
    </row>
    <row r="58" spans="1:14" x14ac:dyDescent="0.3">
      <c r="A58" s="4" t="s">
        <v>17</v>
      </c>
      <c r="B58" s="4">
        <v>1024</v>
      </c>
      <c r="C58" s="4">
        <v>21</v>
      </c>
      <c r="D58" s="4">
        <v>0</v>
      </c>
      <c r="E58" s="2">
        <v>108.038</v>
      </c>
      <c r="F58" s="2">
        <v>170.875</v>
      </c>
      <c r="G58" s="2">
        <v>186.09700000000001</v>
      </c>
      <c r="H58" s="2">
        <v>185.517</v>
      </c>
      <c r="I58" s="2">
        <v>195.26</v>
      </c>
      <c r="J58" s="5">
        <v>43.3</v>
      </c>
      <c r="K58" s="5">
        <v>68.5</v>
      </c>
      <c r="L58" s="5">
        <v>74.599999999999994</v>
      </c>
      <c r="M58" s="5">
        <v>74.3</v>
      </c>
      <c r="N58" s="5">
        <v>78.2</v>
      </c>
    </row>
    <row r="59" spans="1:14" x14ac:dyDescent="0.3">
      <c r="A59" s="4" t="s">
        <v>17</v>
      </c>
      <c r="B59" s="4">
        <v>1024</v>
      </c>
      <c r="C59" s="4">
        <v>22</v>
      </c>
      <c r="D59" s="4">
        <v>0</v>
      </c>
      <c r="E59" s="2">
        <v>107.6</v>
      </c>
      <c r="F59" s="2">
        <v>170.71700000000001</v>
      </c>
      <c r="G59" s="2">
        <v>185.875</v>
      </c>
      <c r="H59" s="2">
        <v>185.41900000000001</v>
      </c>
      <c r="I59" s="2">
        <v>195.167</v>
      </c>
      <c r="J59" s="5">
        <v>43.1</v>
      </c>
      <c r="K59" s="5">
        <v>68.400000000000006</v>
      </c>
      <c r="L59" s="5">
        <v>74.5</v>
      </c>
      <c r="M59" s="5">
        <v>74.3</v>
      </c>
      <c r="N59" s="5">
        <v>78.2</v>
      </c>
    </row>
    <row r="60" spans="1:14" x14ac:dyDescent="0.3">
      <c r="A60" s="4" t="s">
        <v>17</v>
      </c>
      <c r="B60" s="4">
        <v>1024</v>
      </c>
      <c r="C60" s="4">
        <v>23</v>
      </c>
      <c r="D60" s="4">
        <v>0</v>
      </c>
      <c r="E60" s="2">
        <v>106.68</v>
      </c>
      <c r="F60" s="2">
        <v>170.76599999999999</v>
      </c>
      <c r="G60" s="2">
        <v>186.09299999999999</v>
      </c>
      <c r="H60" s="2">
        <v>185.37899999999999</v>
      </c>
      <c r="I60" s="2">
        <v>195.155</v>
      </c>
      <c r="J60" s="5">
        <v>42.7</v>
      </c>
      <c r="K60" s="5">
        <v>68.400000000000006</v>
      </c>
      <c r="L60" s="5">
        <v>74.599999999999994</v>
      </c>
      <c r="M60" s="5">
        <v>74.3</v>
      </c>
      <c r="N60" s="5">
        <v>78.2</v>
      </c>
    </row>
    <row r="61" spans="1:14" x14ac:dyDescent="0.3">
      <c r="A61" s="4" t="s">
        <v>17</v>
      </c>
      <c r="B61" s="4">
        <v>1024</v>
      </c>
      <c r="C61" s="4">
        <v>24</v>
      </c>
      <c r="D61" s="4">
        <v>0</v>
      </c>
      <c r="E61" s="2">
        <v>107.79600000000001</v>
      </c>
      <c r="F61" s="2">
        <v>171.82400000000001</v>
      </c>
      <c r="G61" s="2">
        <v>187.739</v>
      </c>
      <c r="H61" s="2">
        <v>188.304</v>
      </c>
      <c r="I61" s="2">
        <v>197.30199999999999</v>
      </c>
      <c r="J61" s="5">
        <v>43.2</v>
      </c>
      <c r="K61" s="5">
        <v>68.8</v>
      </c>
      <c r="L61" s="5">
        <v>75.2</v>
      </c>
      <c r="M61" s="5">
        <v>75.400000000000006</v>
      </c>
      <c r="N61" s="5">
        <v>79</v>
      </c>
    </row>
    <row r="62" spans="1:14" x14ac:dyDescent="0.3">
      <c r="A62" s="4" t="s">
        <v>17</v>
      </c>
      <c r="B62" s="4">
        <v>1024</v>
      </c>
      <c r="C62" s="4">
        <v>25</v>
      </c>
      <c r="D62" s="4">
        <v>0</v>
      </c>
      <c r="E62" s="2">
        <v>107.854</v>
      </c>
      <c r="F62" s="2">
        <v>170.90100000000001</v>
      </c>
      <c r="G62" s="2">
        <v>185.07300000000001</v>
      </c>
      <c r="H62" s="2">
        <v>186.60900000000001</v>
      </c>
      <c r="I62" s="2">
        <v>194.12899999999999</v>
      </c>
      <c r="J62" s="5">
        <v>43.2</v>
      </c>
      <c r="K62" s="5">
        <v>68.5</v>
      </c>
      <c r="L62" s="5">
        <v>74.099999999999994</v>
      </c>
      <c r="M62" s="5">
        <v>74.8</v>
      </c>
      <c r="N62" s="5">
        <v>77.8</v>
      </c>
    </row>
    <row r="63" spans="1:14" x14ac:dyDescent="0.3">
      <c r="A63" s="4" t="s">
        <v>17</v>
      </c>
      <c r="B63" s="4">
        <v>1024</v>
      </c>
      <c r="C63" s="4">
        <v>26</v>
      </c>
      <c r="D63" s="4">
        <v>0</v>
      </c>
      <c r="E63" s="2">
        <v>107.938</v>
      </c>
      <c r="F63" s="2">
        <v>170.917</v>
      </c>
      <c r="G63" s="2">
        <v>184.393</v>
      </c>
      <c r="H63" s="2">
        <v>186.69300000000001</v>
      </c>
      <c r="I63" s="2">
        <v>194.791</v>
      </c>
      <c r="J63" s="5">
        <v>43.2</v>
      </c>
      <c r="K63" s="5">
        <v>68.5</v>
      </c>
      <c r="L63" s="5">
        <v>73.900000000000006</v>
      </c>
      <c r="M63" s="5">
        <v>74.8</v>
      </c>
      <c r="N63" s="5">
        <v>78</v>
      </c>
    </row>
    <row r="64" spans="1:14" x14ac:dyDescent="0.3">
      <c r="A64" s="4" t="s">
        <v>17</v>
      </c>
      <c r="B64" s="4">
        <v>1024</v>
      </c>
      <c r="C64" s="4">
        <v>27</v>
      </c>
      <c r="D64" s="4">
        <v>0</v>
      </c>
      <c r="E64" s="2">
        <v>107.818</v>
      </c>
      <c r="F64" s="2">
        <v>170.774</v>
      </c>
      <c r="G64" s="2">
        <v>184.95400000000001</v>
      </c>
      <c r="H64" s="2">
        <v>186.60499999999999</v>
      </c>
      <c r="I64" s="2">
        <v>194.798</v>
      </c>
      <c r="J64" s="5">
        <v>43.2</v>
      </c>
      <c r="K64" s="5">
        <v>68.400000000000006</v>
      </c>
      <c r="L64" s="5">
        <v>74.099999999999994</v>
      </c>
      <c r="M64" s="5">
        <v>74.8</v>
      </c>
      <c r="N64" s="5">
        <v>78</v>
      </c>
    </row>
    <row r="65" spans="1:14" x14ac:dyDescent="0.3">
      <c r="A65" s="4" t="s">
        <v>17</v>
      </c>
      <c r="B65" s="4">
        <v>1024</v>
      </c>
      <c r="C65" s="4">
        <v>28</v>
      </c>
      <c r="D65" s="4">
        <v>0</v>
      </c>
      <c r="E65" s="2">
        <v>107.51600000000001</v>
      </c>
      <c r="F65" s="2">
        <v>170.98599999999999</v>
      </c>
      <c r="G65" s="2">
        <v>185.506</v>
      </c>
      <c r="H65" s="2">
        <v>186.727</v>
      </c>
      <c r="I65" s="2">
        <v>194.71</v>
      </c>
      <c r="J65" s="5">
        <v>43.1</v>
      </c>
      <c r="K65" s="5">
        <v>68.5</v>
      </c>
      <c r="L65" s="5">
        <v>74.3</v>
      </c>
      <c r="M65" s="5">
        <v>74.8</v>
      </c>
      <c r="N65" s="5">
        <v>78</v>
      </c>
    </row>
    <row r="66" spans="1:14" x14ac:dyDescent="0.3">
      <c r="A66" s="4" t="s">
        <v>17</v>
      </c>
      <c r="B66" s="4">
        <v>1024</v>
      </c>
      <c r="C66" s="4">
        <v>29</v>
      </c>
      <c r="D66" s="4">
        <v>0</v>
      </c>
      <c r="E66" s="2">
        <v>107.73099999999999</v>
      </c>
      <c r="F66" s="2">
        <v>170.53399999999999</v>
      </c>
      <c r="G66" s="2">
        <v>185.547</v>
      </c>
      <c r="H66" s="2">
        <v>186.458</v>
      </c>
      <c r="I66" s="2">
        <v>194.751</v>
      </c>
      <c r="J66" s="5">
        <v>43.2</v>
      </c>
      <c r="K66" s="5">
        <v>68.3</v>
      </c>
      <c r="L66" s="5">
        <v>74.3</v>
      </c>
      <c r="M66" s="5">
        <v>74.7</v>
      </c>
      <c r="N66" s="5">
        <v>78</v>
      </c>
    </row>
    <row r="67" spans="1:14" x14ac:dyDescent="0.3">
      <c r="A67" s="4" t="s">
        <v>17</v>
      </c>
      <c r="B67" s="4">
        <v>1024</v>
      </c>
      <c r="C67" s="4">
        <v>30</v>
      </c>
      <c r="D67" s="4">
        <v>0</v>
      </c>
      <c r="E67" s="2">
        <v>107.624</v>
      </c>
      <c r="F67" s="2">
        <v>170.94300000000001</v>
      </c>
      <c r="G67" s="2">
        <v>185.535</v>
      </c>
      <c r="H67" s="2">
        <v>186.50899999999999</v>
      </c>
      <c r="I67" s="2">
        <v>194.69800000000001</v>
      </c>
      <c r="J67" s="5">
        <v>43.1</v>
      </c>
      <c r="K67" s="5">
        <v>68.5</v>
      </c>
      <c r="L67" s="5">
        <v>74.3</v>
      </c>
      <c r="M67" s="5">
        <v>74.7</v>
      </c>
      <c r="N67" s="5">
        <v>78</v>
      </c>
    </row>
    <row r="68" spans="1:14" x14ac:dyDescent="0.3">
      <c r="A68" s="4" t="s">
        <v>17</v>
      </c>
      <c r="B68" s="4">
        <v>1024</v>
      </c>
      <c r="C68" s="4">
        <v>31</v>
      </c>
      <c r="D68" s="4">
        <v>0</v>
      </c>
      <c r="E68" s="2">
        <v>107.71599999999999</v>
      </c>
      <c r="F68" s="2">
        <v>170.87700000000001</v>
      </c>
      <c r="G68" s="2">
        <v>185.49</v>
      </c>
      <c r="H68" s="2">
        <v>186.46899999999999</v>
      </c>
      <c r="I68" s="2">
        <v>194.726</v>
      </c>
      <c r="J68" s="5">
        <v>43.2</v>
      </c>
      <c r="K68" s="5">
        <v>68.5</v>
      </c>
      <c r="L68" s="5">
        <v>74.3</v>
      </c>
      <c r="M68" s="5">
        <v>74.7</v>
      </c>
      <c r="N68" s="5">
        <v>78</v>
      </c>
    </row>
    <row r="69" spans="1:14" x14ac:dyDescent="0.3">
      <c r="A69" s="4" t="s">
        <v>17</v>
      </c>
      <c r="B69" s="4">
        <v>1024</v>
      </c>
      <c r="C69" s="4">
        <v>32</v>
      </c>
      <c r="D69" s="4">
        <v>0</v>
      </c>
      <c r="E69" s="2">
        <v>108.553</v>
      </c>
      <c r="F69" s="2">
        <v>175.583</v>
      </c>
      <c r="G69" s="2">
        <v>190.21299999999999</v>
      </c>
      <c r="H69" s="2">
        <v>190.804</v>
      </c>
      <c r="I69" s="2">
        <v>201.26900000000001</v>
      </c>
      <c r="J69" s="5">
        <v>43.5</v>
      </c>
      <c r="K69" s="5">
        <v>70.3</v>
      </c>
      <c r="L69" s="5">
        <v>76.2</v>
      </c>
      <c r="M69" s="5">
        <v>76.400000000000006</v>
      </c>
      <c r="N69" s="5">
        <v>80.599999999999994</v>
      </c>
    </row>
  </sheetData>
  <mergeCells count="2">
    <mergeCell ref="A1:N1"/>
    <mergeCell ref="A36:N3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D9BB-CAAF-4B29-957F-E8D58A2B77CD}">
  <dimension ref="A1:AB23"/>
  <sheetViews>
    <sheetView topLeftCell="E1" zoomScaleNormal="100" workbookViewId="0">
      <selection activeCell="I23" sqref="I23:AB23"/>
    </sheetView>
  </sheetViews>
  <sheetFormatPr defaultRowHeight="14.4" x14ac:dyDescent="0.3"/>
  <cols>
    <col min="1" max="7" width="8.88671875" style="7"/>
    <col min="8" max="8" width="9.88671875" style="7" bestFit="1" customWidth="1"/>
    <col min="9" max="16384" width="8.88671875" style="7"/>
  </cols>
  <sheetData>
    <row r="1" spans="1:28" x14ac:dyDescent="0.3">
      <c r="D1" s="7" t="s">
        <v>13</v>
      </c>
      <c r="E1" s="7" t="s">
        <v>14</v>
      </c>
      <c r="F1" s="7" t="s">
        <v>15</v>
      </c>
      <c r="G1" s="7" t="s">
        <v>16</v>
      </c>
      <c r="H1" s="7" t="s">
        <v>19</v>
      </c>
      <c r="I1" s="7" t="s">
        <v>3</v>
      </c>
      <c r="J1" s="7" t="s">
        <v>4</v>
      </c>
      <c r="K1" s="7" t="s">
        <v>5</v>
      </c>
      <c r="L1" s="7" t="s">
        <v>6</v>
      </c>
      <c r="M1" s="7" t="s">
        <v>7</v>
      </c>
      <c r="N1" s="7" t="s">
        <v>3</v>
      </c>
      <c r="O1" s="7" t="s">
        <v>4</v>
      </c>
      <c r="P1" s="7" t="s">
        <v>5</v>
      </c>
      <c r="Q1" s="7" t="s">
        <v>6</v>
      </c>
      <c r="R1" s="7" t="s">
        <v>7</v>
      </c>
      <c r="S1" s="7" t="s">
        <v>3</v>
      </c>
      <c r="T1" s="7" t="s">
        <v>4</v>
      </c>
      <c r="U1" s="7" t="s">
        <v>5</v>
      </c>
      <c r="V1" s="7" t="s">
        <v>6</v>
      </c>
      <c r="W1" s="7" t="s">
        <v>7</v>
      </c>
      <c r="X1" s="17" t="s">
        <v>3</v>
      </c>
      <c r="Y1" s="17" t="s">
        <v>4</v>
      </c>
      <c r="Z1" s="17" t="s">
        <v>5</v>
      </c>
      <c r="AA1" s="17" t="s">
        <v>6</v>
      </c>
      <c r="AB1" s="17" t="s">
        <v>7</v>
      </c>
    </row>
    <row r="2" spans="1:28" x14ac:dyDescent="0.3">
      <c r="A2" s="7" t="s">
        <v>21</v>
      </c>
    </row>
    <row r="3" spans="1:28" x14ac:dyDescent="0.3">
      <c r="B3" s="7" t="s">
        <v>16</v>
      </c>
    </row>
    <row r="5" spans="1:28" x14ac:dyDescent="0.3">
      <c r="A5" s="7" t="s">
        <v>12</v>
      </c>
    </row>
    <row r="6" spans="1:28" x14ac:dyDescent="0.3">
      <c r="B6" s="7">
        <v>0</v>
      </c>
      <c r="D6" s="7" t="s">
        <v>17</v>
      </c>
      <c r="E6" s="7">
        <v>1024</v>
      </c>
      <c r="F6" s="7">
        <v>0</v>
      </c>
      <c r="G6" s="7">
        <v>0</v>
      </c>
      <c r="H6" s="10">
        <v>0</v>
      </c>
      <c r="I6" s="2">
        <v>108.886</v>
      </c>
      <c r="J6" s="2">
        <v>175.64699999999999</v>
      </c>
      <c r="K6" s="2">
        <v>192.23</v>
      </c>
      <c r="L6" s="2">
        <v>196.97200000000001</v>
      </c>
      <c r="M6" s="2">
        <v>204.42699999999999</v>
      </c>
      <c r="N6" s="5">
        <v>43.6</v>
      </c>
      <c r="O6" s="5">
        <v>70.400000000000006</v>
      </c>
      <c r="P6" s="5">
        <v>77</v>
      </c>
      <c r="Q6" s="5">
        <v>78.900000000000006</v>
      </c>
      <c r="R6" s="5">
        <v>81.900000000000006</v>
      </c>
      <c r="S6" s="5">
        <f>N6-($H6*N6/100)</f>
        <v>43.6</v>
      </c>
      <c r="T6" s="5">
        <f t="shared" ref="T6:W6" si="0">O6-($H6*O6/100)</f>
        <v>70.400000000000006</v>
      </c>
      <c r="U6" s="5">
        <f t="shared" si="0"/>
        <v>77</v>
      </c>
      <c r="V6" s="5">
        <f t="shared" si="0"/>
        <v>78.900000000000006</v>
      </c>
      <c r="W6" s="5">
        <f t="shared" si="0"/>
        <v>81.900000000000006</v>
      </c>
      <c r="X6" s="5">
        <f>N6-S6</f>
        <v>0</v>
      </c>
      <c r="Y6" s="5">
        <f t="shared" ref="Y6:AB6" si="1">O6-T6</f>
        <v>0</v>
      </c>
      <c r="Z6" s="5">
        <f t="shared" si="1"/>
        <v>0</v>
      </c>
      <c r="AA6" s="5">
        <f t="shared" si="1"/>
        <v>0</v>
      </c>
      <c r="AB6" s="5">
        <f t="shared" si="1"/>
        <v>0</v>
      </c>
    </row>
    <row r="7" spans="1:28" x14ac:dyDescent="0.3">
      <c r="B7" s="7">
        <v>1</v>
      </c>
      <c r="D7" s="7" t="s">
        <v>17</v>
      </c>
      <c r="E7" s="7">
        <v>1024</v>
      </c>
      <c r="F7" s="7">
        <v>0</v>
      </c>
      <c r="G7" s="7">
        <v>1</v>
      </c>
      <c r="H7" s="10">
        <v>1.5599999999999998</v>
      </c>
      <c r="I7" s="2">
        <v>108.136</v>
      </c>
      <c r="J7" s="2">
        <v>170.86500000000001</v>
      </c>
      <c r="K7" s="2">
        <v>189.43299999999999</v>
      </c>
      <c r="L7" s="2">
        <v>193.90899999999999</v>
      </c>
      <c r="M7" s="2">
        <v>201.33799999999999</v>
      </c>
      <c r="N7" s="5">
        <v>43.3</v>
      </c>
      <c r="O7" s="5">
        <v>68.5</v>
      </c>
      <c r="P7" s="5">
        <v>75.900000000000006</v>
      </c>
      <c r="Q7" s="5">
        <v>77.7</v>
      </c>
      <c r="R7" s="5">
        <v>80.7</v>
      </c>
      <c r="S7" s="5">
        <f t="shared" ref="S7:S21" si="2">N7-($H7*N7/100)</f>
        <v>42.624519999999997</v>
      </c>
      <c r="T7" s="5">
        <f t="shared" ref="T7:T21" si="3">O7-($H7*O7/100)</f>
        <v>67.431399999999996</v>
      </c>
      <c r="U7" s="5">
        <f t="shared" ref="U7:U21" si="4">P7-($H7*P7/100)</f>
        <v>74.71596000000001</v>
      </c>
      <c r="V7" s="5">
        <f t="shared" ref="V7:V21" si="5">Q7-($H7*Q7/100)</f>
        <v>76.487880000000004</v>
      </c>
      <c r="W7" s="5">
        <f t="shared" ref="W7:W21" si="6">R7-($H7*R7/100)</f>
        <v>79.441079999999999</v>
      </c>
      <c r="X7" s="5">
        <f t="shared" ref="X7:X21" si="7">N7-S7</f>
        <v>0.6754800000000003</v>
      </c>
      <c r="Y7" s="5">
        <f t="shared" ref="Y7:Y21" si="8">O7-T7</f>
        <v>1.0686000000000035</v>
      </c>
      <c r="Z7" s="5">
        <f t="shared" ref="Z7:Z21" si="9">P7-U7</f>
        <v>1.184039999999996</v>
      </c>
      <c r="AA7" s="5">
        <f t="shared" ref="AA7:AA21" si="10">Q7-V7</f>
        <v>1.2121199999999988</v>
      </c>
      <c r="AB7" s="5">
        <f t="shared" ref="AB7:AB21" si="11">R7-W7</f>
        <v>1.2589200000000034</v>
      </c>
    </row>
    <row r="8" spans="1:28" x14ac:dyDescent="0.3">
      <c r="B8" s="7">
        <v>2</v>
      </c>
      <c r="D8" s="7" t="s">
        <v>17</v>
      </c>
      <c r="E8" s="7">
        <v>1024</v>
      </c>
      <c r="F8" s="7">
        <v>0</v>
      </c>
      <c r="G8" s="7">
        <v>2</v>
      </c>
      <c r="H8" s="10">
        <v>3.1199999999999997</v>
      </c>
      <c r="I8" s="2">
        <v>107.958</v>
      </c>
      <c r="J8" s="2">
        <v>171.822</v>
      </c>
      <c r="K8" s="2">
        <v>192.64400000000001</v>
      </c>
      <c r="L8" s="2">
        <v>196.364</v>
      </c>
      <c r="M8" s="2">
        <v>203.255</v>
      </c>
      <c r="N8" s="5">
        <v>43.3</v>
      </c>
      <c r="O8" s="5">
        <v>68.8</v>
      </c>
      <c r="P8" s="5">
        <v>77.2</v>
      </c>
      <c r="Q8" s="5">
        <v>78.7</v>
      </c>
      <c r="R8" s="5">
        <v>81.400000000000006</v>
      </c>
      <c r="S8" s="5">
        <f t="shared" si="2"/>
        <v>41.949039999999997</v>
      </c>
      <c r="T8" s="5">
        <f t="shared" si="3"/>
        <v>66.653440000000003</v>
      </c>
      <c r="U8" s="5">
        <f t="shared" si="4"/>
        <v>74.791359999999997</v>
      </c>
      <c r="V8" s="5">
        <f t="shared" si="5"/>
        <v>76.244560000000007</v>
      </c>
      <c r="W8" s="5">
        <f t="shared" si="6"/>
        <v>78.860320000000002</v>
      </c>
      <c r="X8" s="5">
        <f t="shared" si="7"/>
        <v>1.3509600000000006</v>
      </c>
      <c r="Y8" s="5">
        <f t="shared" si="8"/>
        <v>2.1465599999999938</v>
      </c>
      <c r="Z8" s="5">
        <f t="shared" si="9"/>
        <v>2.4086400000000054</v>
      </c>
      <c r="AA8" s="5">
        <f t="shared" si="10"/>
        <v>2.4554399999999958</v>
      </c>
      <c r="AB8" s="5">
        <f t="shared" si="11"/>
        <v>2.5396800000000042</v>
      </c>
    </row>
    <row r="9" spans="1:28" x14ac:dyDescent="0.3">
      <c r="B9" s="7">
        <v>4</v>
      </c>
      <c r="D9" s="7" t="s">
        <v>17</v>
      </c>
      <c r="E9" s="7">
        <v>1024</v>
      </c>
      <c r="F9" s="7">
        <v>0</v>
      </c>
      <c r="G9" s="7">
        <v>4</v>
      </c>
      <c r="H9" s="10">
        <v>6.25</v>
      </c>
      <c r="I9" s="2">
        <v>107.872</v>
      </c>
      <c r="J9" s="2">
        <v>173.45400000000001</v>
      </c>
      <c r="K9" s="2">
        <v>196.613</v>
      </c>
      <c r="L9" s="2">
        <v>201.226</v>
      </c>
      <c r="M9" s="2">
        <v>207.47900000000001</v>
      </c>
      <c r="N9" s="5">
        <v>43.2</v>
      </c>
      <c r="O9" s="5">
        <v>69.5</v>
      </c>
      <c r="P9" s="5">
        <v>78.8</v>
      </c>
      <c r="Q9" s="5">
        <v>80.599999999999994</v>
      </c>
      <c r="R9" s="5">
        <v>83.1</v>
      </c>
      <c r="S9" s="5">
        <f t="shared" si="2"/>
        <v>40.5</v>
      </c>
      <c r="T9" s="5">
        <f t="shared" si="3"/>
        <v>65.15625</v>
      </c>
      <c r="U9" s="5">
        <f t="shared" si="4"/>
        <v>73.875</v>
      </c>
      <c r="V9" s="5">
        <f t="shared" si="5"/>
        <v>75.5625</v>
      </c>
      <c r="W9" s="5">
        <f t="shared" si="6"/>
        <v>77.90625</v>
      </c>
      <c r="X9" s="5">
        <f t="shared" si="7"/>
        <v>2.7000000000000028</v>
      </c>
      <c r="Y9" s="5">
        <f t="shared" si="8"/>
        <v>4.34375</v>
      </c>
      <c r="Z9" s="5">
        <f t="shared" si="9"/>
        <v>4.9249999999999972</v>
      </c>
      <c r="AA9" s="5">
        <f t="shared" si="10"/>
        <v>5.0374999999999943</v>
      </c>
      <c r="AB9" s="5">
        <f t="shared" si="11"/>
        <v>5.1937499999999943</v>
      </c>
    </row>
    <row r="10" spans="1:28" x14ac:dyDescent="0.3">
      <c r="B10" s="7">
        <v>8</v>
      </c>
      <c r="D10" s="7" t="s">
        <v>17</v>
      </c>
      <c r="E10" s="7">
        <v>1024</v>
      </c>
      <c r="F10" s="7">
        <v>0</v>
      </c>
      <c r="G10" s="7">
        <v>8</v>
      </c>
      <c r="H10" s="10">
        <v>12.5</v>
      </c>
      <c r="I10" s="2">
        <v>108.276</v>
      </c>
      <c r="J10" s="2">
        <v>177.27199999999999</v>
      </c>
      <c r="K10" s="2">
        <v>206.59800000000001</v>
      </c>
      <c r="L10" s="2">
        <v>214.39400000000001</v>
      </c>
      <c r="M10" s="2">
        <v>220.471</v>
      </c>
      <c r="N10" s="5">
        <v>43.4</v>
      </c>
      <c r="O10" s="5">
        <v>71</v>
      </c>
      <c r="P10" s="5">
        <v>82.8</v>
      </c>
      <c r="Q10" s="5">
        <v>85.9</v>
      </c>
      <c r="R10" s="5">
        <v>88.3</v>
      </c>
      <c r="S10" s="5">
        <f t="shared" si="2"/>
        <v>37.975000000000001</v>
      </c>
      <c r="T10" s="5">
        <f t="shared" si="3"/>
        <v>62.125</v>
      </c>
      <c r="U10" s="5">
        <f t="shared" si="4"/>
        <v>72.45</v>
      </c>
      <c r="V10" s="5">
        <f t="shared" si="5"/>
        <v>75.162500000000009</v>
      </c>
      <c r="W10" s="5">
        <f t="shared" si="6"/>
        <v>77.262500000000003</v>
      </c>
      <c r="X10" s="5">
        <f t="shared" si="7"/>
        <v>5.4249999999999972</v>
      </c>
      <c r="Y10" s="5">
        <f t="shared" si="8"/>
        <v>8.875</v>
      </c>
      <c r="Z10" s="5">
        <f t="shared" si="9"/>
        <v>10.349999999999994</v>
      </c>
      <c r="AA10" s="5">
        <f t="shared" si="10"/>
        <v>10.737499999999997</v>
      </c>
      <c r="AB10" s="5">
        <f t="shared" si="11"/>
        <v>11.037499999999994</v>
      </c>
    </row>
    <row r="11" spans="1:28" x14ac:dyDescent="0.3">
      <c r="B11" s="7">
        <v>16</v>
      </c>
      <c r="D11" s="7" t="s">
        <v>17</v>
      </c>
      <c r="E11" s="7">
        <v>1024</v>
      </c>
      <c r="F11" s="7">
        <v>0</v>
      </c>
      <c r="G11" s="7">
        <v>16</v>
      </c>
      <c r="H11" s="10">
        <v>25</v>
      </c>
      <c r="I11" s="2">
        <v>109.179</v>
      </c>
      <c r="J11" s="2">
        <v>182.215</v>
      </c>
      <c r="K11" s="2">
        <v>227.018</v>
      </c>
      <c r="L11" s="2">
        <v>243.31399999999999</v>
      </c>
      <c r="M11" s="2">
        <v>245.58699999999999</v>
      </c>
      <c r="N11" s="5">
        <v>43.7</v>
      </c>
      <c r="O11" s="5">
        <v>73</v>
      </c>
      <c r="P11" s="5">
        <v>91</v>
      </c>
      <c r="Q11" s="5">
        <v>97.5</v>
      </c>
      <c r="R11" s="5">
        <v>98.4</v>
      </c>
      <c r="S11" s="5">
        <f t="shared" si="2"/>
        <v>32.775000000000006</v>
      </c>
      <c r="T11" s="5">
        <f t="shared" si="3"/>
        <v>54.75</v>
      </c>
      <c r="U11" s="5">
        <f t="shared" si="4"/>
        <v>68.25</v>
      </c>
      <c r="V11" s="5">
        <f t="shared" si="5"/>
        <v>73.125</v>
      </c>
      <c r="W11" s="5">
        <f t="shared" si="6"/>
        <v>73.800000000000011</v>
      </c>
      <c r="X11" s="5">
        <f t="shared" si="7"/>
        <v>10.924999999999997</v>
      </c>
      <c r="Y11" s="5">
        <f t="shared" si="8"/>
        <v>18.25</v>
      </c>
      <c r="Z11" s="5">
        <f t="shared" si="9"/>
        <v>22.75</v>
      </c>
      <c r="AA11" s="5">
        <f t="shared" si="10"/>
        <v>24.375</v>
      </c>
      <c r="AB11" s="5">
        <f t="shared" si="11"/>
        <v>24.599999999999994</v>
      </c>
    </row>
    <row r="12" spans="1:28" x14ac:dyDescent="0.3">
      <c r="B12" s="7">
        <v>32</v>
      </c>
      <c r="D12" s="7" t="s">
        <v>17</v>
      </c>
      <c r="E12" s="7">
        <v>1024</v>
      </c>
      <c r="F12" s="7">
        <v>0</v>
      </c>
      <c r="G12" s="7">
        <v>32</v>
      </c>
      <c r="H12" s="10">
        <v>50</v>
      </c>
      <c r="I12" s="2">
        <v>110.879</v>
      </c>
      <c r="J12" s="2">
        <v>196.631</v>
      </c>
      <c r="K12" s="2">
        <v>269.00299999999999</v>
      </c>
      <c r="L12" s="2">
        <v>313.82900000000001</v>
      </c>
      <c r="M12" s="2">
        <v>324.55</v>
      </c>
      <c r="N12" s="5">
        <v>44.4</v>
      </c>
      <c r="O12" s="5">
        <v>78.8</v>
      </c>
      <c r="P12" s="5">
        <v>107.8</v>
      </c>
      <c r="Q12" s="5">
        <v>125.7</v>
      </c>
      <c r="R12" s="5">
        <v>130</v>
      </c>
      <c r="S12" s="5">
        <f t="shared" si="2"/>
        <v>22.2</v>
      </c>
      <c r="T12" s="5">
        <f t="shared" si="3"/>
        <v>39.4</v>
      </c>
      <c r="U12" s="5">
        <f t="shared" si="4"/>
        <v>53.9</v>
      </c>
      <c r="V12" s="5">
        <f t="shared" si="5"/>
        <v>62.85</v>
      </c>
      <c r="W12" s="5">
        <f t="shared" si="6"/>
        <v>65</v>
      </c>
      <c r="X12" s="5">
        <f t="shared" si="7"/>
        <v>22.2</v>
      </c>
      <c r="Y12" s="5">
        <f t="shared" si="8"/>
        <v>39.4</v>
      </c>
      <c r="Z12" s="5">
        <f t="shared" si="9"/>
        <v>53.9</v>
      </c>
      <c r="AA12" s="5">
        <f t="shared" si="10"/>
        <v>62.85</v>
      </c>
      <c r="AB12" s="5">
        <f t="shared" si="11"/>
        <v>65</v>
      </c>
    </row>
    <row r="13" spans="1:28" x14ac:dyDescent="0.3">
      <c r="H13" s="10"/>
      <c r="I13" s="2"/>
      <c r="J13" s="2"/>
      <c r="K13" s="2"/>
      <c r="L13" s="2"/>
      <c r="M13" s="2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spans="1:28" x14ac:dyDescent="0.3">
      <c r="A14" s="7" t="s">
        <v>18</v>
      </c>
      <c r="H14" s="10"/>
      <c r="I14" s="2"/>
      <c r="J14" s="2"/>
      <c r="K14" s="2"/>
      <c r="L14" s="2"/>
      <c r="M14" s="2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spans="1:28" x14ac:dyDescent="0.3">
      <c r="B15" s="7">
        <v>0</v>
      </c>
      <c r="D15" s="7" t="s">
        <v>17</v>
      </c>
      <c r="E15" s="7">
        <v>1024</v>
      </c>
      <c r="F15" s="7">
        <v>0</v>
      </c>
      <c r="G15" s="7">
        <v>0</v>
      </c>
      <c r="H15" s="10">
        <v>0</v>
      </c>
      <c r="I15" s="2">
        <v>848.13800000000003</v>
      </c>
      <c r="J15" s="2">
        <v>788.79600000000005</v>
      </c>
      <c r="K15" s="2">
        <v>825.54</v>
      </c>
      <c r="L15" s="2">
        <v>820.56200000000001</v>
      </c>
      <c r="M15" s="2">
        <v>800.72400000000005</v>
      </c>
      <c r="N15" s="5">
        <v>94.6</v>
      </c>
      <c r="O15" s="5">
        <v>87.9</v>
      </c>
      <c r="P15" s="5">
        <v>92</v>
      </c>
      <c r="Q15" s="5">
        <v>91.5</v>
      </c>
      <c r="R15" s="5">
        <v>89.3</v>
      </c>
      <c r="S15" s="5">
        <f t="shared" si="2"/>
        <v>94.6</v>
      </c>
      <c r="T15" s="5">
        <f t="shared" si="3"/>
        <v>87.9</v>
      </c>
      <c r="U15" s="5">
        <f t="shared" si="4"/>
        <v>92</v>
      </c>
      <c r="V15" s="5">
        <f t="shared" si="5"/>
        <v>91.5</v>
      </c>
      <c r="W15" s="5">
        <f t="shared" si="6"/>
        <v>89.3</v>
      </c>
      <c r="X15" s="5">
        <f t="shared" si="7"/>
        <v>0</v>
      </c>
      <c r="Y15" s="5">
        <f t="shared" si="8"/>
        <v>0</v>
      </c>
      <c r="Z15" s="5">
        <f t="shared" si="9"/>
        <v>0</v>
      </c>
      <c r="AA15" s="5">
        <f t="shared" si="10"/>
        <v>0</v>
      </c>
      <c r="AB15" s="5">
        <f t="shared" si="11"/>
        <v>0</v>
      </c>
    </row>
    <row r="16" spans="1:28" x14ac:dyDescent="0.3">
      <c r="B16" s="7">
        <v>1</v>
      </c>
      <c r="D16" s="7" t="s">
        <v>17</v>
      </c>
      <c r="E16" s="7">
        <v>1024</v>
      </c>
      <c r="F16" s="7">
        <v>0</v>
      </c>
      <c r="G16" s="7">
        <v>1</v>
      </c>
      <c r="H16" s="10">
        <v>0.38999999999999996</v>
      </c>
      <c r="I16" s="2">
        <v>852.553</v>
      </c>
      <c r="J16" s="2">
        <v>718.69600000000003</v>
      </c>
      <c r="K16" s="2">
        <v>784.66899999999998</v>
      </c>
      <c r="L16" s="2">
        <v>812.83500000000004</v>
      </c>
      <c r="M16" s="2">
        <v>705.70600000000002</v>
      </c>
      <c r="N16" s="5">
        <v>95</v>
      </c>
      <c r="O16" s="5">
        <v>80.099999999999994</v>
      </c>
      <c r="P16" s="5">
        <v>87.5</v>
      </c>
      <c r="Q16" s="5">
        <v>90.6</v>
      </c>
      <c r="R16" s="5">
        <v>78.7</v>
      </c>
      <c r="S16" s="5">
        <f t="shared" si="2"/>
        <v>94.629499999999993</v>
      </c>
      <c r="T16" s="5">
        <f t="shared" si="3"/>
        <v>79.787610000000001</v>
      </c>
      <c r="U16" s="5">
        <f t="shared" si="4"/>
        <v>87.158749999999998</v>
      </c>
      <c r="V16" s="5">
        <f t="shared" si="5"/>
        <v>90.246659999999991</v>
      </c>
      <c r="W16" s="5">
        <f t="shared" si="6"/>
        <v>78.393070000000009</v>
      </c>
      <c r="X16" s="5">
        <f t="shared" si="7"/>
        <v>0.37050000000000693</v>
      </c>
      <c r="Y16" s="5">
        <f t="shared" si="8"/>
        <v>0.31238999999999351</v>
      </c>
      <c r="Z16" s="5">
        <f t="shared" si="9"/>
        <v>0.34125000000000227</v>
      </c>
      <c r="AA16" s="5">
        <f t="shared" si="10"/>
        <v>0.35334000000000287</v>
      </c>
      <c r="AB16" s="5">
        <f t="shared" si="11"/>
        <v>0.30692999999999415</v>
      </c>
    </row>
    <row r="17" spans="1:28" x14ac:dyDescent="0.3">
      <c r="B17" s="7">
        <v>2</v>
      </c>
      <c r="D17" s="7" t="s">
        <v>17</v>
      </c>
      <c r="E17" s="7">
        <v>1024</v>
      </c>
      <c r="F17" s="7">
        <v>0</v>
      </c>
      <c r="G17" s="7">
        <v>2</v>
      </c>
      <c r="H17" s="10">
        <v>0.77999999999999992</v>
      </c>
      <c r="I17" s="2">
        <v>850.93700000000001</v>
      </c>
      <c r="J17" s="2">
        <v>721.32100000000003</v>
      </c>
      <c r="K17" s="2">
        <v>788.18299999999999</v>
      </c>
      <c r="L17" s="2">
        <v>815.38900000000001</v>
      </c>
      <c r="M17" s="2">
        <v>710.79</v>
      </c>
      <c r="N17" s="5">
        <v>94.9</v>
      </c>
      <c r="O17" s="5">
        <v>80.400000000000006</v>
      </c>
      <c r="P17" s="5">
        <v>87.9</v>
      </c>
      <c r="Q17" s="5">
        <v>90.9</v>
      </c>
      <c r="R17" s="5">
        <v>79.2</v>
      </c>
      <c r="S17" s="5">
        <f t="shared" si="2"/>
        <v>94.159780000000012</v>
      </c>
      <c r="T17" s="5">
        <f t="shared" si="3"/>
        <v>79.772880000000001</v>
      </c>
      <c r="U17" s="5">
        <f t="shared" si="4"/>
        <v>87.214380000000006</v>
      </c>
      <c r="V17" s="5">
        <f t="shared" si="5"/>
        <v>90.19098000000001</v>
      </c>
      <c r="W17" s="5">
        <f t="shared" si="6"/>
        <v>78.582239999999999</v>
      </c>
      <c r="X17" s="5">
        <f t="shared" si="7"/>
        <v>0.74021999999999366</v>
      </c>
      <c r="Y17" s="5">
        <f t="shared" si="8"/>
        <v>0.62712000000000501</v>
      </c>
      <c r="Z17" s="5">
        <f t="shared" si="9"/>
        <v>0.68562000000000012</v>
      </c>
      <c r="AA17" s="5">
        <f t="shared" si="10"/>
        <v>0.70901999999999532</v>
      </c>
      <c r="AB17" s="5">
        <f t="shared" si="11"/>
        <v>0.61776000000000408</v>
      </c>
    </row>
    <row r="18" spans="1:28" x14ac:dyDescent="0.3">
      <c r="B18" s="7">
        <v>4</v>
      </c>
      <c r="D18" s="7" t="s">
        <v>17</v>
      </c>
      <c r="E18" s="7">
        <v>1024</v>
      </c>
      <c r="F18" s="7">
        <v>0</v>
      </c>
      <c r="G18" s="7">
        <v>4</v>
      </c>
      <c r="H18" s="10">
        <v>1.5599999999999998</v>
      </c>
      <c r="I18" s="2">
        <v>858.24900000000002</v>
      </c>
      <c r="J18" s="2">
        <v>730.61199999999997</v>
      </c>
      <c r="K18" s="2">
        <v>795.19500000000005</v>
      </c>
      <c r="L18" s="2">
        <v>821.33500000000004</v>
      </c>
      <c r="M18" s="2">
        <v>717.97299999999996</v>
      </c>
      <c r="N18" s="5">
        <v>95.7</v>
      </c>
      <c r="O18" s="5">
        <v>81.5</v>
      </c>
      <c r="P18" s="5">
        <v>88.7</v>
      </c>
      <c r="Q18" s="5">
        <v>91.6</v>
      </c>
      <c r="R18" s="5">
        <v>80</v>
      </c>
      <c r="S18" s="5">
        <f t="shared" si="2"/>
        <v>94.207080000000005</v>
      </c>
      <c r="T18" s="5">
        <f t="shared" si="3"/>
        <v>80.2286</v>
      </c>
      <c r="U18" s="5">
        <f t="shared" si="4"/>
        <v>87.316280000000006</v>
      </c>
      <c r="V18" s="5">
        <f t="shared" si="5"/>
        <v>90.171039999999991</v>
      </c>
      <c r="W18" s="5">
        <f t="shared" si="6"/>
        <v>78.751999999999995</v>
      </c>
      <c r="X18" s="5">
        <f t="shared" si="7"/>
        <v>1.492919999999998</v>
      </c>
      <c r="Y18" s="5">
        <f t="shared" si="8"/>
        <v>1.2713999999999999</v>
      </c>
      <c r="Z18" s="5">
        <f t="shared" si="9"/>
        <v>1.3837199999999967</v>
      </c>
      <c r="AA18" s="5">
        <f t="shared" si="10"/>
        <v>1.4289600000000036</v>
      </c>
      <c r="AB18" s="5">
        <f t="shared" si="11"/>
        <v>1.2480000000000047</v>
      </c>
    </row>
    <row r="19" spans="1:28" x14ac:dyDescent="0.3">
      <c r="B19" s="7">
        <v>8</v>
      </c>
      <c r="D19" s="7" t="s">
        <v>17</v>
      </c>
      <c r="E19" s="7">
        <v>1024</v>
      </c>
      <c r="F19" s="7">
        <v>0</v>
      </c>
      <c r="G19" s="7">
        <v>8</v>
      </c>
      <c r="H19" s="10">
        <v>3.1199999999999997</v>
      </c>
      <c r="I19" s="2">
        <v>864.976</v>
      </c>
      <c r="J19" s="2">
        <v>813.95399999999995</v>
      </c>
      <c r="K19" s="2">
        <v>849.03599999999994</v>
      </c>
      <c r="L19" s="2">
        <v>841.56100000000004</v>
      </c>
      <c r="M19" s="2">
        <v>825.54399999999998</v>
      </c>
      <c r="N19" s="5">
        <v>96.4</v>
      </c>
      <c r="O19" s="5">
        <v>90.7</v>
      </c>
      <c r="P19" s="5">
        <v>94.7</v>
      </c>
      <c r="Q19" s="5">
        <v>93.8</v>
      </c>
      <c r="R19" s="5">
        <v>92</v>
      </c>
      <c r="S19" s="5">
        <f t="shared" si="2"/>
        <v>93.392320000000012</v>
      </c>
      <c r="T19" s="5">
        <f t="shared" si="3"/>
        <v>87.870159999999998</v>
      </c>
      <c r="U19" s="5">
        <f t="shared" si="4"/>
        <v>91.745360000000005</v>
      </c>
      <c r="V19" s="5">
        <f t="shared" si="5"/>
        <v>90.873440000000002</v>
      </c>
      <c r="W19" s="5">
        <f t="shared" si="6"/>
        <v>89.129599999999996</v>
      </c>
      <c r="X19" s="5">
        <f t="shared" si="7"/>
        <v>3.0076799999999935</v>
      </c>
      <c r="Y19" s="5">
        <f t="shared" si="8"/>
        <v>2.8298400000000044</v>
      </c>
      <c r="Z19" s="5">
        <f t="shared" si="9"/>
        <v>2.9546399999999977</v>
      </c>
      <c r="AA19" s="5">
        <f t="shared" si="10"/>
        <v>2.9265599999999949</v>
      </c>
      <c r="AB19" s="5">
        <f t="shared" si="11"/>
        <v>2.8704000000000036</v>
      </c>
    </row>
    <row r="20" spans="1:28" x14ac:dyDescent="0.3">
      <c r="B20" s="7">
        <v>16</v>
      </c>
      <c r="D20" s="7" t="s">
        <v>17</v>
      </c>
      <c r="E20" s="7">
        <v>1024</v>
      </c>
      <c r="F20" s="7">
        <v>0</v>
      </c>
      <c r="G20" s="7">
        <v>16</v>
      </c>
      <c r="H20" s="10">
        <v>6.25</v>
      </c>
      <c r="I20" s="2">
        <v>879.96299999999997</v>
      </c>
      <c r="J20" s="2">
        <v>851.50199999999995</v>
      </c>
      <c r="K20" s="2">
        <v>877.01</v>
      </c>
      <c r="L20" s="2">
        <v>865.86400000000003</v>
      </c>
      <c r="M20" s="2">
        <v>858.303</v>
      </c>
      <c r="N20" s="5">
        <v>98.1</v>
      </c>
      <c r="O20" s="5">
        <v>94.9</v>
      </c>
      <c r="P20" s="5">
        <v>97.8</v>
      </c>
      <c r="Q20" s="5">
        <v>96.5</v>
      </c>
      <c r="R20" s="5">
        <v>95.7</v>
      </c>
      <c r="S20" s="5">
        <f t="shared" si="2"/>
        <v>91.96875</v>
      </c>
      <c r="T20" s="5">
        <f t="shared" si="3"/>
        <v>88.96875</v>
      </c>
      <c r="U20" s="5">
        <f t="shared" si="4"/>
        <v>91.6875</v>
      </c>
      <c r="V20" s="5">
        <f t="shared" si="5"/>
        <v>90.46875</v>
      </c>
      <c r="W20" s="5">
        <f t="shared" si="6"/>
        <v>89.71875</v>
      </c>
      <c r="X20" s="5">
        <f t="shared" si="7"/>
        <v>6.1312499999999943</v>
      </c>
      <c r="Y20" s="5">
        <f t="shared" si="8"/>
        <v>5.9312500000000057</v>
      </c>
      <c r="Z20" s="5">
        <f t="shared" si="9"/>
        <v>6.1124999999999972</v>
      </c>
      <c r="AA20" s="5">
        <f t="shared" si="10"/>
        <v>6.03125</v>
      </c>
      <c r="AB20" s="5">
        <f t="shared" si="11"/>
        <v>5.9812500000000028</v>
      </c>
    </row>
    <row r="21" spans="1:28" x14ac:dyDescent="0.3">
      <c r="B21" s="7">
        <v>32</v>
      </c>
      <c r="D21" s="7" t="s">
        <v>17</v>
      </c>
      <c r="E21" s="7">
        <v>1024</v>
      </c>
      <c r="F21" s="7">
        <v>0</v>
      </c>
      <c r="G21" s="7">
        <v>32</v>
      </c>
      <c r="H21" s="10">
        <v>12.5</v>
      </c>
      <c r="I21" s="2">
        <v>904.98800000000006</v>
      </c>
      <c r="J21" s="2">
        <v>895.72699999999998</v>
      </c>
      <c r="K21" s="2">
        <v>941.08500000000004</v>
      </c>
      <c r="L21" s="2">
        <v>933.81</v>
      </c>
      <c r="M21" s="2">
        <v>912.55100000000004</v>
      </c>
      <c r="N21" s="5">
        <v>100.9</v>
      </c>
      <c r="O21" s="5">
        <v>99.9</v>
      </c>
      <c r="P21" s="5">
        <v>104.9</v>
      </c>
      <c r="Q21" s="5">
        <v>104.1</v>
      </c>
      <c r="R21" s="5">
        <v>101.7</v>
      </c>
      <c r="S21" s="5">
        <f t="shared" si="2"/>
        <v>88.287500000000009</v>
      </c>
      <c r="T21" s="5">
        <f t="shared" si="3"/>
        <v>87.412500000000009</v>
      </c>
      <c r="U21" s="5">
        <f t="shared" si="4"/>
        <v>91.787500000000009</v>
      </c>
      <c r="V21" s="5">
        <f t="shared" si="5"/>
        <v>91.087499999999991</v>
      </c>
      <c r="W21" s="5">
        <f t="shared" si="6"/>
        <v>88.987499999999997</v>
      </c>
      <c r="X21" s="5">
        <f t="shared" si="7"/>
        <v>12.612499999999997</v>
      </c>
      <c r="Y21" s="5">
        <f t="shared" si="8"/>
        <v>12.487499999999997</v>
      </c>
      <c r="Z21" s="5">
        <f t="shared" si="9"/>
        <v>13.112499999999997</v>
      </c>
      <c r="AA21" s="5">
        <f t="shared" si="10"/>
        <v>13.012500000000003</v>
      </c>
      <c r="AB21" s="5">
        <f t="shared" si="11"/>
        <v>12.712500000000006</v>
      </c>
    </row>
    <row r="22" spans="1:28" x14ac:dyDescent="0.3">
      <c r="B22" s="10"/>
      <c r="H22" s="10"/>
      <c r="I22" s="2"/>
      <c r="J22" s="2"/>
      <c r="K22" s="2"/>
      <c r="L22" s="2"/>
      <c r="M22" s="2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8" x14ac:dyDescent="0.3">
      <c r="A23" s="7" t="s">
        <v>20</v>
      </c>
      <c r="I23" s="21" t="s">
        <v>0</v>
      </c>
      <c r="J23" s="21"/>
      <c r="K23" s="21"/>
      <c r="L23" s="21"/>
      <c r="M23" s="21"/>
      <c r="N23" s="21" t="s">
        <v>38</v>
      </c>
      <c r="O23" s="21"/>
      <c r="P23" s="21"/>
      <c r="Q23" s="21"/>
      <c r="R23" s="21"/>
      <c r="S23" s="21" t="s">
        <v>39</v>
      </c>
      <c r="T23" s="21"/>
      <c r="U23" s="21"/>
      <c r="V23" s="21"/>
      <c r="W23" s="21"/>
      <c r="X23" s="21" t="s">
        <v>40</v>
      </c>
      <c r="Y23" s="21"/>
      <c r="Z23" s="21"/>
      <c r="AA23" s="21"/>
      <c r="AB23" s="21"/>
    </row>
  </sheetData>
  <mergeCells count="4">
    <mergeCell ref="I23:M23"/>
    <mergeCell ref="N23:R23"/>
    <mergeCell ref="S23:W23"/>
    <mergeCell ref="X23:AB2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51101-169A-4043-B0FF-837A5F9FF91F}">
  <dimension ref="A1:AR101"/>
  <sheetViews>
    <sheetView topLeftCell="S17" zoomScaleNormal="100" workbookViewId="0">
      <selection activeCell="Y38" sqref="Y38:AC38"/>
    </sheetView>
  </sheetViews>
  <sheetFormatPr defaultRowHeight="14.4" x14ac:dyDescent="0.3"/>
  <cols>
    <col min="1" max="4" width="8.88671875" style="9"/>
    <col min="5" max="5" width="9.88671875" style="9" bestFit="1" customWidth="1"/>
    <col min="6" max="23" width="8.88671875" style="9"/>
    <col min="24" max="24" width="9.88671875" style="9" bestFit="1" customWidth="1"/>
    <col min="25" max="16384" width="8.88671875" style="9"/>
  </cols>
  <sheetData>
    <row r="1" spans="1:44" x14ac:dyDescent="0.3">
      <c r="A1" s="7" t="s">
        <v>13</v>
      </c>
      <c r="B1" s="7" t="s">
        <v>14</v>
      </c>
      <c r="C1" s="7" t="s">
        <v>15</v>
      </c>
      <c r="D1" s="7" t="s">
        <v>16</v>
      </c>
      <c r="E1" s="7" t="s">
        <v>19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3</v>
      </c>
      <c r="L1" s="7" t="s">
        <v>4</v>
      </c>
      <c r="M1" s="7" t="s">
        <v>5</v>
      </c>
      <c r="N1" s="7" t="s">
        <v>6</v>
      </c>
      <c r="O1" s="7" t="s">
        <v>7</v>
      </c>
      <c r="T1" s="7" t="s">
        <v>13</v>
      </c>
      <c r="U1" s="7" t="s">
        <v>14</v>
      </c>
      <c r="V1" s="7" t="s">
        <v>15</v>
      </c>
      <c r="W1" s="7" t="s">
        <v>16</v>
      </c>
      <c r="X1" s="7" t="s">
        <v>19</v>
      </c>
      <c r="Y1" s="7" t="s">
        <v>3</v>
      </c>
      <c r="Z1" s="7" t="s">
        <v>4</v>
      </c>
      <c r="AA1" s="7" t="s">
        <v>5</v>
      </c>
      <c r="AB1" s="7" t="s">
        <v>6</v>
      </c>
      <c r="AC1" s="7" t="s">
        <v>7</v>
      </c>
      <c r="AD1" s="7" t="s">
        <v>3</v>
      </c>
      <c r="AE1" s="7" t="s">
        <v>4</v>
      </c>
      <c r="AF1" s="7" t="s">
        <v>5</v>
      </c>
      <c r="AG1" s="7" t="s">
        <v>6</v>
      </c>
      <c r="AH1" s="7" t="s">
        <v>7</v>
      </c>
      <c r="AI1" s="8" t="s">
        <v>3</v>
      </c>
      <c r="AJ1" s="8" t="s">
        <v>4</v>
      </c>
      <c r="AK1" s="8" t="s">
        <v>5</v>
      </c>
      <c r="AL1" s="8" t="s">
        <v>6</v>
      </c>
      <c r="AM1" s="8" t="s">
        <v>7</v>
      </c>
      <c r="AN1" s="17" t="s">
        <v>3</v>
      </c>
      <c r="AO1" s="17" t="s">
        <v>4</v>
      </c>
      <c r="AP1" s="17" t="s">
        <v>5</v>
      </c>
      <c r="AQ1" s="17" t="s">
        <v>6</v>
      </c>
      <c r="AR1" s="17" t="s">
        <v>7</v>
      </c>
    </row>
    <row r="2" spans="1:44" x14ac:dyDescent="0.3">
      <c r="A2" s="21" t="s">
        <v>12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Q2" s="9" t="s">
        <v>21</v>
      </c>
      <c r="R2" s="7" t="s">
        <v>16</v>
      </c>
      <c r="T2" s="7"/>
    </row>
    <row r="3" spans="1:44" x14ac:dyDescent="0.3">
      <c r="A3" s="7" t="s">
        <v>17</v>
      </c>
      <c r="B3" s="7">
        <v>1024</v>
      </c>
      <c r="C3" s="7">
        <v>0</v>
      </c>
      <c r="D3" s="7">
        <v>0</v>
      </c>
      <c r="E3" s="10">
        <v>0</v>
      </c>
      <c r="F3" s="2">
        <v>108.971</v>
      </c>
      <c r="G3" s="2">
        <v>175.71899999999999</v>
      </c>
      <c r="H3" s="2">
        <v>192.24700000000001</v>
      </c>
      <c r="I3" s="2">
        <v>196.86699999999999</v>
      </c>
      <c r="J3" s="2">
        <v>204.43</v>
      </c>
      <c r="K3" s="5">
        <v>43.7</v>
      </c>
      <c r="L3" s="5">
        <v>70.400000000000006</v>
      </c>
      <c r="M3" s="5">
        <v>77</v>
      </c>
      <c r="N3" s="5">
        <v>78.900000000000006</v>
      </c>
      <c r="O3" s="5">
        <v>81.900000000000006</v>
      </c>
      <c r="S3" s="7" t="s">
        <v>15</v>
      </c>
      <c r="T3" s="7"/>
    </row>
    <row r="4" spans="1:44" x14ac:dyDescent="0.3">
      <c r="A4" s="7" t="s">
        <v>17</v>
      </c>
      <c r="B4" s="7">
        <v>1024</v>
      </c>
      <c r="C4" s="7">
        <v>1</v>
      </c>
      <c r="D4" s="7">
        <v>0</v>
      </c>
      <c r="E4" s="10">
        <v>0</v>
      </c>
      <c r="F4" s="2">
        <v>107.874</v>
      </c>
      <c r="G4" s="2">
        <v>171.02600000000001</v>
      </c>
      <c r="H4" s="2">
        <v>186.92400000000001</v>
      </c>
      <c r="I4" s="2">
        <v>187.34800000000001</v>
      </c>
      <c r="J4" s="2">
        <v>195.49299999999999</v>
      </c>
      <c r="K4" s="5">
        <v>43.2</v>
      </c>
      <c r="L4" s="5">
        <v>68.5</v>
      </c>
      <c r="M4" s="5">
        <v>74.900000000000006</v>
      </c>
      <c r="N4" s="5">
        <v>75.099999999999994</v>
      </c>
      <c r="O4" s="5">
        <v>78.3</v>
      </c>
      <c r="R4" s="12"/>
      <c r="S4" s="7"/>
      <c r="T4" s="7"/>
      <c r="U4" s="7"/>
      <c r="V4" s="7"/>
      <c r="W4" s="7"/>
      <c r="X4" s="10"/>
      <c r="Y4" s="2"/>
      <c r="Z4" s="2"/>
      <c r="AA4" s="2"/>
      <c r="AB4" s="2"/>
      <c r="AC4" s="2"/>
      <c r="AD4" s="5"/>
      <c r="AE4" s="5"/>
      <c r="AF4" s="5"/>
      <c r="AG4" s="5"/>
      <c r="AH4" s="5"/>
    </row>
    <row r="5" spans="1:44" x14ac:dyDescent="0.3">
      <c r="A5" s="7" t="s">
        <v>17</v>
      </c>
      <c r="B5" s="7">
        <v>1024</v>
      </c>
      <c r="C5" s="7">
        <v>2</v>
      </c>
      <c r="D5" s="7">
        <v>0</v>
      </c>
      <c r="E5" s="10">
        <v>0</v>
      </c>
      <c r="F5" s="2">
        <v>107.818</v>
      </c>
      <c r="G5" s="2">
        <v>171.30099999999999</v>
      </c>
      <c r="H5" s="2">
        <v>186.916</v>
      </c>
      <c r="I5" s="2">
        <v>187.434</v>
      </c>
      <c r="J5" s="2">
        <v>195.27199999999999</v>
      </c>
      <c r="K5" s="5">
        <v>43.2</v>
      </c>
      <c r="L5" s="5">
        <v>68.599999999999994</v>
      </c>
      <c r="M5" s="5">
        <v>74.900000000000006</v>
      </c>
      <c r="N5" s="5">
        <v>75.099999999999994</v>
      </c>
      <c r="O5" s="5">
        <v>78.2</v>
      </c>
      <c r="Q5" s="9" t="s">
        <v>12</v>
      </c>
      <c r="R5" s="12">
        <v>1</v>
      </c>
      <c r="S5" s="7"/>
      <c r="T5" s="7"/>
      <c r="U5" s="7"/>
      <c r="V5" s="7"/>
      <c r="W5" s="7"/>
      <c r="X5" s="10"/>
      <c r="Y5" s="2"/>
      <c r="Z5" s="2"/>
      <c r="AA5" s="2"/>
      <c r="AB5" s="2"/>
      <c r="AC5" s="2"/>
      <c r="AD5" s="5"/>
      <c r="AE5" s="5"/>
      <c r="AF5" s="5"/>
      <c r="AG5" s="5"/>
      <c r="AH5" s="5"/>
    </row>
    <row r="6" spans="1:44" x14ac:dyDescent="0.3">
      <c r="A6" s="7" t="s">
        <v>17</v>
      </c>
      <c r="B6" s="7">
        <v>1024</v>
      </c>
      <c r="C6" s="7">
        <v>4</v>
      </c>
      <c r="D6" s="7">
        <v>0</v>
      </c>
      <c r="E6" s="10">
        <v>0</v>
      </c>
      <c r="F6" s="2">
        <v>108.062</v>
      </c>
      <c r="G6" s="2">
        <v>171.012</v>
      </c>
      <c r="H6" s="2">
        <v>186.34800000000001</v>
      </c>
      <c r="I6" s="2">
        <v>187.28200000000001</v>
      </c>
      <c r="J6" s="2">
        <v>195.57300000000001</v>
      </c>
      <c r="K6" s="5">
        <v>43.3</v>
      </c>
      <c r="L6" s="5">
        <v>68.5</v>
      </c>
      <c r="M6" s="5">
        <v>74.7</v>
      </c>
      <c r="N6" s="5">
        <v>75</v>
      </c>
      <c r="O6" s="5">
        <v>78.400000000000006</v>
      </c>
      <c r="R6" s="11"/>
      <c r="S6" s="7">
        <f t="shared" ref="S6:S7" si="0">V6</f>
        <v>0</v>
      </c>
      <c r="T6" s="7" t="s">
        <v>17</v>
      </c>
      <c r="U6" s="7">
        <v>1024</v>
      </c>
      <c r="V6" s="7">
        <v>0</v>
      </c>
      <c r="W6" s="7">
        <v>1</v>
      </c>
      <c r="X6" s="10">
        <v>1.5599999999999998</v>
      </c>
      <c r="Y6" s="2">
        <v>107.76</v>
      </c>
      <c r="Z6" s="2">
        <v>170.745</v>
      </c>
      <c r="AA6" s="2">
        <v>190.1</v>
      </c>
      <c r="AB6" s="2">
        <v>194.191</v>
      </c>
      <c r="AC6" s="2">
        <v>201.39599999999999</v>
      </c>
      <c r="AD6" s="5">
        <v>43.2</v>
      </c>
      <c r="AE6" s="5">
        <v>68.400000000000006</v>
      </c>
      <c r="AF6" s="5">
        <v>76.2</v>
      </c>
      <c r="AG6" s="5">
        <v>77.8</v>
      </c>
      <c r="AH6" s="5">
        <v>80.7</v>
      </c>
      <c r="AI6" s="16">
        <f>AD6-($X6*AD6/100)</f>
        <v>42.52608</v>
      </c>
      <c r="AJ6" s="16">
        <f t="shared" ref="AJ6:AM6" si="1">AE6-($X6*AE6/100)</f>
        <v>67.33296</v>
      </c>
      <c r="AK6" s="16">
        <f t="shared" si="1"/>
        <v>75.011279999999999</v>
      </c>
      <c r="AL6" s="16">
        <f t="shared" si="1"/>
        <v>76.586320000000001</v>
      </c>
      <c r="AM6" s="16">
        <f t="shared" si="1"/>
        <v>79.441079999999999</v>
      </c>
      <c r="AN6" s="16">
        <f>AD6-AI6</f>
        <v>0.67392000000000252</v>
      </c>
      <c r="AO6" s="16">
        <f t="shared" ref="AO6:AR6" si="2">AE6-AJ6</f>
        <v>1.0670400000000058</v>
      </c>
      <c r="AP6" s="16">
        <f t="shared" si="2"/>
        <v>1.1887200000000036</v>
      </c>
      <c r="AQ6" s="16">
        <f t="shared" si="2"/>
        <v>1.2136799999999965</v>
      </c>
      <c r="AR6" s="16">
        <f t="shared" si="2"/>
        <v>1.2589200000000034</v>
      </c>
    </row>
    <row r="7" spans="1:44" x14ac:dyDescent="0.3">
      <c r="A7" s="7" t="s">
        <v>17</v>
      </c>
      <c r="B7" s="7">
        <v>1024</v>
      </c>
      <c r="C7" s="7">
        <v>8</v>
      </c>
      <c r="D7" s="7">
        <v>0</v>
      </c>
      <c r="E7" s="10">
        <v>0</v>
      </c>
      <c r="F7" s="2">
        <v>108.154</v>
      </c>
      <c r="G7" s="2">
        <v>172.12799999999999</v>
      </c>
      <c r="H7" s="2">
        <v>188.12299999999999</v>
      </c>
      <c r="I7" s="2">
        <v>188.60599999999999</v>
      </c>
      <c r="J7" s="2">
        <v>197.33600000000001</v>
      </c>
      <c r="K7" s="5">
        <v>43.3</v>
      </c>
      <c r="L7" s="5">
        <v>69</v>
      </c>
      <c r="M7" s="5">
        <v>75.400000000000006</v>
      </c>
      <c r="N7" s="5">
        <v>75.599999999999994</v>
      </c>
      <c r="O7" s="5">
        <v>79.099999999999994</v>
      </c>
      <c r="S7" s="7">
        <f t="shared" si="0"/>
        <v>1</v>
      </c>
      <c r="T7" s="7" t="s">
        <v>17</v>
      </c>
      <c r="U7" s="7">
        <v>1024</v>
      </c>
      <c r="V7" s="7">
        <v>1</v>
      </c>
      <c r="W7" s="7">
        <v>1</v>
      </c>
      <c r="X7" s="10">
        <v>1.5599999999999998</v>
      </c>
      <c r="Y7" s="2">
        <v>108.10299999999999</v>
      </c>
      <c r="Z7" s="2">
        <v>172.185</v>
      </c>
      <c r="AA7" s="2">
        <v>188.94499999999999</v>
      </c>
      <c r="AB7" s="2">
        <v>188.85900000000001</v>
      </c>
      <c r="AC7" s="2">
        <v>197.67500000000001</v>
      </c>
      <c r="AD7" s="5">
        <v>43.3</v>
      </c>
      <c r="AE7" s="5">
        <v>69</v>
      </c>
      <c r="AF7" s="5">
        <v>75.7</v>
      </c>
      <c r="AG7" s="5">
        <v>75.7</v>
      </c>
      <c r="AH7" s="5">
        <v>79.2</v>
      </c>
      <c r="AI7" s="16">
        <f t="shared" ref="AI7:AI35" si="3">AD7-($X7*AD7/100)</f>
        <v>42.624519999999997</v>
      </c>
      <c r="AJ7" s="16">
        <f t="shared" ref="AJ7:AJ35" si="4">AE7-($X7*AE7/100)</f>
        <v>67.923599999999993</v>
      </c>
      <c r="AK7" s="16">
        <f t="shared" ref="AK7:AK35" si="5">AF7-($X7*AF7/100)</f>
        <v>74.519080000000002</v>
      </c>
      <c r="AL7" s="16">
        <f t="shared" ref="AL7:AL35" si="6">AG7-($X7*AG7/100)</f>
        <v>74.519080000000002</v>
      </c>
      <c r="AM7" s="16">
        <f t="shared" ref="AM7:AM35" si="7">AH7-($X7*AH7/100)</f>
        <v>77.964480000000009</v>
      </c>
      <c r="AN7" s="16">
        <f t="shared" ref="AN7:AN35" si="8">AD7-AI7</f>
        <v>0.6754800000000003</v>
      </c>
      <c r="AO7" s="16">
        <f t="shared" ref="AO7:AO35" si="9">AE7-AJ7</f>
        <v>1.0764000000000067</v>
      </c>
      <c r="AP7" s="16">
        <f t="shared" ref="AP7:AP35" si="10">AF7-AK7</f>
        <v>1.1809200000000004</v>
      </c>
      <c r="AQ7" s="16">
        <f t="shared" ref="AQ7:AQ35" si="11">AG7-AL7</f>
        <v>1.1809200000000004</v>
      </c>
      <c r="AR7" s="16">
        <f t="shared" ref="AR7:AR35" si="12">AH7-AM7</f>
        <v>1.235519999999994</v>
      </c>
    </row>
    <row r="8" spans="1:44" x14ac:dyDescent="0.3">
      <c r="A8" s="7" t="s">
        <v>17</v>
      </c>
      <c r="B8" s="7">
        <v>1024</v>
      </c>
      <c r="C8" s="7">
        <v>16</v>
      </c>
      <c r="D8" s="7">
        <v>0</v>
      </c>
      <c r="E8" s="10">
        <v>0</v>
      </c>
      <c r="F8" s="2">
        <v>107.904</v>
      </c>
      <c r="G8" s="2">
        <v>171.541</v>
      </c>
      <c r="H8" s="2">
        <v>187.983</v>
      </c>
      <c r="I8" s="2">
        <v>188.54900000000001</v>
      </c>
      <c r="J8" s="2">
        <v>197.27600000000001</v>
      </c>
      <c r="K8" s="5">
        <v>43.2</v>
      </c>
      <c r="L8" s="5">
        <v>68.7</v>
      </c>
      <c r="M8" s="5">
        <v>75.3</v>
      </c>
      <c r="N8" s="5">
        <v>75.5</v>
      </c>
      <c r="O8" s="5">
        <v>79</v>
      </c>
      <c r="R8" s="12"/>
      <c r="S8" s="7"/>
      <c r="T8" s="7"/>
      <c r="U8" s="7"/>
      <c r="V8" s="7"/>
      <c r="W8" s="7"/>
      <c r="X8" s="10"/>
      <c r="Y8" s="2"/>
      <c r="Z8" s="2"/>
      <c r="AA8" s="2"/>
      <c r="AB8" s="2"/>
      <c r="AC8" s="2"/>
      <c r="AD8" s="5"/>
      <c r="AE8" s="5"/>
      <c r="AF8" s="5"/>
      <c r="AG8" s="5"/>
      <c r="AH8" s="5"/>
      <c r="AI8" s="16"/>
      <c r="AJ8" s="16"/>
      <c r="AK8" s="16"/>
      <c r="AL8" s="16"/>
      <c r="AM8" s="16"/>
      <c r="AN8" s="16"/>
      <c r="AO8" s="16"/>
      <c r="AP8" s="16"/>
      <c r="AQ8" s="16"/>
      <c r="AR8" s="16"/>
    </row>
    <row r="9" spans="1:44" x14ac:dyDescent="0.3">
      <c r="A9" s="7" t="s">
        <v>17</v>
      </c>
      <c r="B9" s="7">
        <v>1024</v>
      </c>
      <c r="C9" s="7">
        <v>32</v>
      </c>
      <c r="D9" s="7">
        <v>0</v>
      </c>
      <c r="E9" s="10">
        <v>0</v>
      </c>
      <c r="F9" s="2">
        <v>108.485</v>
      </c>
      <c r="G9" s="2">
        <v>175.715</v>
      </c>
      <c r="H9" s="2">
        <v>189.756</v>
      </c>
      <c r="I9" s="2">
        <v>190.85499999999999</v>
      </c>
      <c r="J9" s="2">
        <v>201.08699999999999</v>
      </c>
      <c r="K9" s="5">
        <v>43.5</v>
      </c>
      <c r="L9" s="5">
        <v>70.400000000000006</v>
      </c>
      <c r="M9" s="5">
        <v>76</v>
      </c>
      <c r="N9" s="5">
        <v>76.5</v>
      </c>
      <c r="O9" s="5">
        <v>80.599999999999994</v>
      </c>
      <c r="R9" s="12">
        <v>2</v>
      </c>
      <c r="S9" s="7"/>
      <c r="T9" s="7"/>
      <c r="U9" s="7"/>
      <c r="V9" s="7"/>
      <c r="W9" s="7"/>
      <c r="X9" s="10"/>
      <c r="Y9" s="2"/>
      <c r="Z9" s="2"/>
      <c r="AA9" s="2"/>
      <c r="AB9" s="2"/>
      <c r="AC9" s="2"/>
      <c r="AD9" s="5"/>
      <c r="AE9" s="5"/>
      <c r="AF9" s="5"/>
      <c r="AG9" s="5"/>
      <c r="AH9" s="5"/>
      <c r="AI9" s="16"/>
      <c r="AJ9" s="16"/>
      <c r="AK9" s="16"/>
      <c r="AL9" s="16"/>
      <c r="AM9" s="16"/>
      <c r="AN9" s="16"/>
      <c r="AO9" s="16"/>
      <c r="AP9" s="16"/>
      <c r="AQ9" s="16"/>
      <c r="AR9" s="16"/>
    </row>
    <row r="10" spans="1:44" x14ac:dyDescent="0.3">
      <c r="A10" s="7" t="s">
        <v>17</v>
      </c>
      <c r="B10" s="7">
        <v>1024</v>
      </c>
      <c r="C10" s="7">
        <v>0</v>
      </c>
      <c r="D10" s="7">
        <v>1</v>
      </c>
      <c r="E10" s="10">
        <v>1.5599999999999998</v>
      </c>
      <c r="F10" s="2">
        <v>107.76</v>
      </c>
      <c r="G10" s="2">
        <v>170.745</v>
      </c>
      <c r="H10" s="2">
        <v>190.1</v>
      </c>
      <c r="I10" s="2">
        <v>194.191</v>
      </c>
      <c r="J10" s="2">
        <v>201.39599999999999</v>
      </c>
      <c r="K10" s="5">
        <v>43.2</v>
      </c>
      <c r="L10" s="5">
        <v>68.400000000000006</v>
      </c>
      <c r="M10" s="5">
        <v>76.2</v>
      </c>
      <c r="N10" s="5">
        <v>77.8</v>
      </c>
      <c r="O10" s="5">
        <v>80.7</v>
      </c>
      <c r="R10" s="11"/>
      <c r="S10" s="7">
        <f t="shared" ref="S10:S11" si="13">V10</f>
        <v>0</v>
      </c>
      <c r="T10" s="7" t="s">
        <v>17</v>
      </c>
      <c r="U10" s="7">
        <v>1024</v>
      </c>
      <c r="V10" s="7">
        <v>0</v>
      </c>
      <c r="W10" s="7">
        <v>2</v>
      </c>
      <c r="X10" s="10">
        <v>3.1199999999999997</v>
      </c>
      <c r="Y10" s="2">
        <v>108.21599999999999</v>
      </c>
      <c r="Z10" s="2">
        <v>171.72800000000001</v>
      </c>
      <c r="AA10" s="2">
        <v>192.10900000000001</v>
      </c>
      <c r="AB10" s="2">
        <v>196.464</v>
      </c>
      <c r="AC10" s="2">
        <v>203.084</v>
      </c>
      <c r="AD10" s="5">
        <v>43.4</v>
      </c>
      <c r="AE10" s="5">
        <v>68.8</v>
      </c>
      <c r="AF10" s="5">
        <v>77</v>
      </c>
      <c r="AG10" s="5">
        <v>78.7</v>
      </c>
      <c r="AH10" s="5">
        <v>81.400000000000006</v>
      </c>
      <c r="AI10" s="16">
        <f t="shared" si="3"/>
        <v>42.045919999999995</v>
      </c>
      <c r="AJ10" s="16">
        <f t="shared" si="4"/>
        <v>66.653440000000003</v>
      </c>
      <c r="AK10" s="16">
        <f t="shared" si="5"/>
        <v>74.5976</v>
      </c>
      <c r="AL10" s="16">
        <f t="shared" si="6"/>
        <v>76.244560000000007</v>
      </c>
      <c r="AM10" s="16">
        <f t="shared" si="7"/>
        <v>78.860320000000002</v>
      </c>
      <c r="AN10" s="16">
        <f t="shared" si="8"/>
        <v>1.3540800000000033</v>
      </c>
      <c r="AO10" s="16">
        <f t="shared" si="9"/>
        <v>2.1465599999999938</v>
      </c>
      <c r="AP10" s="16">
        <f t="shared" si="10"/>
        <v>2.4024000000000001</v>
      </c>
      <c r="AQ10" s="16">
        <f t="shared" si="11"/>
        <v>2.4554399999999958</v>
      </c>
      <c r="AR10" s="16">
        <f t="shared" si="12"/>
        <v>2.5396800000000042</v>
      </c>
    </row>
    <row r="11" spans="1:44" x14ac:dyDescent="0.3">
      <c r="A11" s="7" t="s">
        <v>17</v>
      </c>
      <c r="B11" s="7">
        <v>1024</v>
      </c>
      <c r="C11" s="7">
        <v>1</v>
      </c>
      <c r="D11" s="7">
        <v>1</v>
      </c>
      <c r="E11" s="10">
        <v>1.5599999999999998</v>
      </c>
      <c r="F11" s="2">
        <v>108.10299999999999</v>
      </c>
      <c r="G11" s="2">
        <v>172.185</v>
      </c>
      <c r="H11" s="2">
        <v>188.94499999999999</v>
      </c>
      <c r="I11" s="2">
        <v>188.85900000000001</v>
      </c>
      <c r="J11" s="2">
        <v>197.67500000000001</v>
      </c>
      <c r="K11" s="5">
        <v>43.3</v>
      </c>
      <c r="L11" s="5">
        <v>69</v>
      </c>
      <c r="M11" s="5">
        <v>75.7</v>
      </c>
      <c r="N11" s="5">
        <v>75.7</v>
      </c>
      <c r="O11" s="5">
        <v>79.2</v>
      </c>
      <c r="S11" s="7">
        <f t="shared" si="13"/>
        <v>2</v>
      </c>
      <c r="T11" s="7" t="s">
        <v>17</v>
      </c>
      <c r="U11" s="7">
        <v>1024</v>
      </c>
      <c r="V11" s="7">
        <v>2</v>
      </c>
      <c r="W11" s="7">
        <v>2</v>
      </c>
      <c r="X11" s="10">
        <v>3.1199999999999997</v>
      </c>
      <c r="Y11" s="2">
        <v>108.122</v>
      </c>
      <c r="Z11" s="2">
        <v>173.61</v>
      </c>
      <c r="AA11" s="2">
        <v>191.83</v>
      </c>
      <c r="AB11" s="2">
        <v>191.89099999999999</v>
      </c>
      <c r="AC11" s="2">
        <v>200.81399999999999</v>
      </c>
      <c r="AD11" s="5">
        <v>43.3</v>
      </c>
      <c r="AE11" s="5">
        <v>69.599999999999994</v>
      </c>
      <c r="AF11" s="5">
        <v>76.900000000000006</v>
      </c>
      <c r="AG11" s="5">
        <v>76.900000000000006</v>
      </c>
      <c r="AH11" s="5">
        <v>80.5</v>
      </c>
      <c r="AI11" s="16">
        <f t="shared" si="3"/>
        <v>41.949039999999997</v>
      </c>
      <c r="AJ11" s="16">
        <f t="shared" si="4"/>
        <v>67.428479999999993</v>
      </c>
      <c r="AK11" s="16">
        <f t="shared" si="5"/>
        <v>74.500720000000001</v>
      </c>
      <c r="AL11" s="16">
        <f t="shared" si="6"/>
        <v>74.500720000000001</v>
      </c>
      <c r="AM11" s="16">
        <f t="shared" si="7"/>
        <v>77.988399999999999</v>
      </c>
      <c r="AN11" s="16">
        <f t="shared" si="8"/>
        <v>1.3509600000000006</v>
      </c>
      <c r="AO11" s="16">
        <f t="shared" si="9"/>
        <v>2.171520000000001</v>
      </c>
      <c r="AP11" s="16">
        <f t="shared" si="10"/>
        <v>2.3992800000000045</v>
      </c>
      <c r="AQ11" s="16">
        <f t="shared" si="11"/>
        <v>2.3992800000000045</v>
      </c>
      <c r="AR11" s="16">
        <f t="shared" si="12"/>
        <v>2.5116000000000014</v>
      </c>
    </row>
    <row r="12" spans="1:44" x14ac:dyDescent="0.3">
      <c r="A12" s="7" t="s">
        <v>17</v>
      </c>
      <c r="B12" s="7">
        <v>1024</v>
      </c>
      <c r="C12" s="7">
        <v>2</v>
      </c>
      <c r="D12" s="7">
        <v>1</v>
      </c>
      <c r="E12" s="10">
        <v>1.5599999999999998</v>
      </c>
      <c r="F12" s="2">
        <v>107.551</v>
      </c>
      <c r="G12" s="2">
        <v>171.69</v>
      </c>
      <c r="H12" s="2">
        <v>188.25800000000001</v>
      </c>
      <c r="I12" s="2">
        <v>187.94300000000001</v>
      </c>
      <c r="J12" s="2">
        <v>197.31</v>
      </c>
      <c r="K12" s="5">
        <v>43.1</v>
      </c>
      <c r="L12" s="5">
        <v>68.8</v>
      </c>
      <c r="M12" s="5">
        <v>75.400000000000006</v>
      </c>
      <c r="N12" s="5">
        <v>75.3</v>
      </c>
      <c r="O12" s="5">
        <v>79.099999999999994</v>
      </c>
      <c r="R12" s="12"/>
      <c r="S12" s="7"/>
      <c r="T12" s="7"/>
      <c r="U12" s="7"/>
      <c r="V12" s="7"/>
      <c r="W12" s="7"/>
      <c r="X12" s="10"/>
      <c r="Y12" s="2"/>
      <c r="Z12" s="2"/>
      <c r="AA12" s="2"/>
      <c r="AB12" s="2"/>
      <c r="AC12" s="2"/>
      <c r="AD12" s="5"/>
      <c r="AE12" s="5"/>
      <c r="AF12" s="5"/>
      <c r="AG12" s="5"/>
      <c r="AH12" s="5"/>
      <c r="AI12" s="16"/>
      <c r="AJ12" s="16"/>
      <c r="AK12" s="16"/>
      <c r="AL12" s="16"/>
      <c r="AM12" s="16"/>
      <c r="AN12" s="16"/>
      <c r="AO12" s="16"/>
      <c r="AP12" s="16"/>
      <c r="AQ12" s="16"/>
      <c r="AR12" s="16"/>
    </row>
    <row r="13" spans="1:44" x14ac:dyDescent="0.3">
      <c r="A13" s="7" t="s">
        <v>17</v>
      </c>
      <c r="B13" s="7">
        <v>1024</v>
      </c>
      <c r="C13" s="7">
        <v>4</v>
      </c>
      <c r="D13" s="7">
        <v>1</v>
      </c>
      <c r="E13" s="10">
        <v>1.5599999999999998</v>
      </c>
      <c r="F13" s="2">
        <v>107.83199999999999</v>
      </c>
      <c r="G13" s="2">
        <v>171.94399999999999</v>
      </c>
      <c r="H13" s="2">
        <v>188.42500000000001</v>
      </c>
      <c r="I13" s="2">
        <v>188.191</v>
      </c>
      <c r="J13" s="2">
        <v>197.28399999999999</v>
      </c>
      <c r="K13" s="5">
        <v>43.2</v>
      </c>
      <c r="L13" s="5">
        <v>68.900000000000006</v>
      </c>
      <c r="M13" s="5">
        <v>75.5</v>
      </c>
      <c r="N13" s="5">
        <v>75.400000000000006</v>
      </c>
      <c r="O13" s="5">
        <v>79</v>
      </c>
      <c r="R13" s="12">
        <v>4</v>
      </c>
      <c r="S13" s="7"/>
      <c r="T13" s="7"/>
      <c r="U13" s="7"/>
      <c r="V13" s="7"/>
      <c r="W13" s="7"/>
      <c r="X13" s="10"/>
      <c r="Y13" s="2"/>
      <c r="Z13" s="2"/>
      <c r="AA13" s="2"/>
      <c r="AB13" s="2"/>
      <c r="AC13" s="2"/>
      <c r="AD13" s="5"/>
      <c r="AE13" s="5"/>
      <c r="AF13" s="5"/>
      <c r="AG13" s="5"/>
      <c r="AH13" s="5"/>
      <c r="AI13" s="16"/>
      <c r="AJ13" s="16"/>
      <c r="AK13" s="16"/>
      <c r="AL13" s="16"/>
      <c r="AM13" s="16"/>
      <c r="AN13" s="16"/>
      <c r="AO13" s="16"/>
      <c r="AP13" s="16"/>
      <c r="AQ13" s="16"/>
      <c r="AR13" s="16"/>
    </row>
    <row r="14" spans="1:44" x14ac:dyDescent="0.3">
      <c r="A14" s="7" t="s">
        <v>17</v>
      </c>
      <c r="B14" s="7">
        <v>1024</v>
      </c>
      <c r="C14" s="7">
        <v>8</v>
      </c>
      <c r="D14" s="7">
        <v>1</v>
      </c>
      <c r="E14" s="10">
        <v>1.5599999999999998</v>
      </c>
      <c r="F14" s="2">
        <v>107.92</v>
      </c>
      <c r="G14" s="2">
        <v>171.79599999999999</v>
      </c>
      <c r="H14" s="2">
        <v>188.321</v>
      </c>
      <c r="I14" s="2">
        <v>188.00200000000001</v>
      </c>
      <c r="J14" s="2">
        <v>197.232</v>
      </c>
      <c r="K14" s="5">
        <v>43.2</v>
      </c>
      <c r="L14" s="5">
        <v>68.8</v>
      </c>
      <c r="M14" s="5">
        <v>75.400000000000006</v>
      </c>
      <c r="N14" s="5">
        <v>75.3</v>
      </c>
      <c r="O14" s="5">
        <v>79</v>
      </c>
      <c r="R14" s="11"/>
      <c r="S14" s="7">
        <f>V14</f>
        <v>0</v>
      </c>
      <c r="T14" s="7" t="s">
        <v>17</v>
      </c>
      <c r="U14" s="7">
        <v>1024</v>
      </c>
      <c r="V14" s="7">
        <v>0</v>
      </c>
      <c r="W14" s="7">
        <v>4</v>
      </c>
      <c r="X14" s="10">
        <v>6.25</v>
      </c>
      <c r="Y14" s="2">
        <v>108.108</v>
      </c>
      <c r="Z14" s="2">
        <v>173.22900000000001</v>
      </c>
      <c r="AA14" s="2">
        <v>196.453</v>
      </c>
      <c r="AB14" s="2">
        <v>201.07900000000001</v>
      </c>
      <c r="AC14" s="2">
        <v>207.624</v>
      </c>
      <c r="AD14" s="5">
        <v>43.3</v>
      </c>
      <c r="AE14" s="5">
        <v>69.400000000000006</v>
      </c>
      <c r="AF14" s="5">
        <v>78.7</v>
      </c>
      <c r="AG14" s="5">
        <v>80.599999999999994</v>
      </c>
      <c r="AH14" s="5">
        <v>83.2</v>
      </c>
      <c r="AI14" s="16">
        <f t="shared" si="3"/>
        <v>40.59375</v>
      </c>
      <c r="AJ14" s="16">
        <f t="shared" si="4"/>
        <v>65.0625</v>
      </c>
      <c r="AK14" s="16">
        <f t="shared" si="5"/>
        <v>73.78125</v>
      </c>
      <c r="AL14" s="16">
        <f t="shared" si="6"/>
        <v>75.5625</v>
      </c>
      <c r="AM14" s="16">
        <f t="shared" si="7"/>
        <v>78</v>
      </c>
      <c r="AN14" s="16">
        <f t="shared" si="8"/>
        <v>2.7062499999999972</v>
      </c>
      <c r="AO14" s="16">
        <f t="shared" si="9"/>
        <v>4.3375000000000057</v>
      </c>
      <c r="AP14" s="16">
        <f t="shared" si="10"/>
        <v>4.9187500000000028</v>
      </c>
      <c r="AQ14" s="16">
        <f t="shared" si="11"/>
        <v>5.0374999999999943</v>
      </c>
      <c r="AR14" s="16">
        <f t="shared" si="12"/>
        <v>5.2000000000000028</v>
      </c>
    </row>
    <row r="15" spans="1:44" x14ac:dyDescent="0.3">
      <c r="A15" s="7" t="s">
        <v>17</v>
      </c>
      <c r="B15" s="7">
        <v>1024</v>
      </c>
      <c r="C15" s="7">
        <v>16</v>
      </c>
      <c r="D15" s="7">
        <v>1</v>
      </c>
      <c r="E15" s="10">
        <v>1.5599999999999998</v>
      </c>
      <c r="F15" s="2">
        <v>107.86199999999999</v>
      </c>
      <c r="G15" s="2">
        <v>171.73</v>
      </c>
      <c r="H15" s="2">
        <v>188.19300000000001</v>
      </c>
      <c r="I15" s="2">
        <v>187.73500000000001</v>
      </c>
      <c r="J15" s="2">
        <v>197.25800000000001</v>
      </c>
      <c r="K15" s="5">
        <v>43.2</v>
      </c>
      <c r="L15" s="5">
        <v>68.8</v>
      </c>
      <c r="M15" s="5">
        <v>75.400000000000006</v>
      </c>
      <c r="N15" s="5">
        <v>75.2</v>
      </c>
      <c r="O15" s="5">
        <v>79</v>
      </c>
      <c r="R15" s="12"/>
      <c r="S15" s="7">
        <f t="shared" ref="S15" si="14">V15</f>
        <v>4</v>
      </c>
      <c r="T15" s="7" t="s">
        <v>17</v>
      </c>
      <c r="U15" s="7">
        <v>1024</v>
      </c>
      <c r="V15" s="7">
        <v>4</v>
      </c>
      <c r="W15" s="7">
        <v>4</v>
      </c>
      <c r="X15" s="10">
        <v>6.25</v>
      </c>
      <c r="Y15" s="2">
        <v>108.509</v>
      </c>
      <c r="Z15" s="2">
        <v>176.18700000000001</v>
      </c>
      <c r="AA15" s="2">
        <v>196.45699999999999</v>
      </c>
      <c r="AB15" s="2">
        <v>197.886</v>
      </c>
      <c r="AC15" s="2">
        <v>206.70400000000001</v>
      </c>
      <c r="AD15" s="5">
        <v>43.5</v>
      </c>
      <c r="AE15" s="5">
        <v>70.599999999999994</v>
      </c>
      <c r="AF15" s="5">
        <v>78.7</v>
      </c>
      <c r="AG15" s="5">
        <v>79.3</v>
      </c>
      <c r="AH15" s="5">
        <v>82.8</v>
      </c>
      <c r="AI15" s="16">
        <f t="shared" si="3"/>
        <v>40.78125</v>
      </c>
      <c r="AJ15" s="16">
        <f t="shared" si="4"/>
        <v>66.1875</v>
      </c>
      <c r="AK15" s="16">
        <f t="shared" si="5"/>
        <v>73.78125</v>
      </c>
      <c r="AL15" s="16">
        <f t="shared" si="6"/>
        <v>74.34375</v>
      </c>
      <c r="AM15" s="16">
        <f t="shared" si="7"/>
        <v>77.625</v>
      </c>
      <c r="AN15" s="16">
        <f t="shared" si="8"/>
        <v>2.71875</v>
      </c>
      <c r="AO15" s="16">
        <f t="shared" si="9"/>
        <v>4.4124999999999943</v>
      </c>
      <c r="AP15" s="16">
        <f t="shared" si="10"/>
        <v>4.9187500000000028</v>
      </c>
      <c r="AQ15" s="16">
        <f t="shared" si="11"/>
        <v>4.9562499999999972</v>
      </c>
      <c r="AR15" s="16">
        <f t="shared" si="12"/>
        <v>5.1749999999999972</v>
      </c>
    </row>
    <row r="16" spans="1:44" x14ac:dyDescent="0.3">
      <c r="A16" s="7" t="s">
        <v>17</v>
      </c>
      <c r="B16" s="7">
        <v>1024</v>
      </c>
      <c r="C16" s="7">
        <v>32</v>
      </c>
      <c r="D16" s="7">
        <v>1</v>
      </c>
      <c r="E16" s="10">
        <v>1.5599999999999998</v>
      </c>
      <c r="F16" s="2">
        <v>107.66</v>
      </c>
      <c r="G16" s="2">
        <v>171.86199999999999</v>
      </c>
      <c r="H16" s="2">
        <v>188.33600000000001</v>
      </c>
      <c r="I16" s="2">
        <v>188.267</v>
      </c>
      <c r="J16" s="2">
        <v>197.12899999999999</v>
      </c>
      <c r="K16" s="5">
        <v>43.1</v>
      </c>
      <c r="L16" s="5">
        <v>68.900000000000006</v>
      </c>
      <c r="M16" s="5">
        <v>75.5</v>
      </c>
      <c r="N16" s="5">
        <v>75.400000000000006</v>
      </c>
      <c r="O16" s="5">
        <v>79</v>
      </c>
      <c r="R16" s="12"/>
      <c r="S16" s="7"/>
      <c r="T16" s="7"/>
      <c r="U16" s="7"/>
      <c r="V16" s="7"/>
      <c r="W16" s="7"/>
      <c r="X16" s="10"/>
      <c r="Y16" s="2"/>
      <c r="Z16" s="2"/>
      <c r="AA16" s="2"/>
      <c r="AB16" s="2"/>
      <c r="AC16" s="2"/>
      <c r="AD16" s="5"/>
      <c r="AE16" s="5"/>
      <c r="AF16" s="5"/>
      <c r="AG16" s="5"/>
      <c r="AH16" s="5"/>
      <c r="AI16" s="16"/>
      <c r="AJ16" s="16"/>
      <c r="AK16" s="16"/>
      <c r="AL16" s="16"/>
      <c r="AM16" s="16"/>
      <c r="AN16" s="16"/>
      <c r="AO16" s="16"/>
      <c r="AP16" s="16"/>
      <c r="AQ16" s="16"/>
      <c r="AR16" s="16"/>
    </row>
    <row r="17" spans="1:44" x14ac:dyDescent="0.3">
      <c r="A17" s="7" t="s">
        <v>17</v>
      </c>
      <c r="B17" s="7">
        <v>1024</v>
      </c>
      <c r="C17" s="7">
        <v>0</v>
      </c>
      <c r="D17" s="7">
        <v>2</v>
      </c>
      <c r="E17" s="10">
        <v>3.1199999999999997</v>
      </c>
      <c r="F17" s="2">
        <v>108.21599999999999</v>
      </c>
      <c r="G17" s="2">
        <v>171.72800000000001</v>
      </c>
      <c r="H17" s="2">
        <v>192.10900000000001</v>
      </c>
      <c r="I17" s="2">
        <v>196.464</v>
      </c>
      <c r="J17" s="2">
        <v>203.084</v>
      </c>
      <c r="K17" s="5">
        <v>43.4</v>
      </c>
      <c r="L17" s="5">
        <v>68.8</v>
      </c>
      <c r="M17" s="5">
        <v>77</v>
      </c>
      <c r="N17" s="5">
        <v>78.7</v>
      </c>
      <c r="O17" s="5">
        <v>81.400000000000006</v>
      </c>
      <c r="R17" s="12">
        <v>8</v>
      </c>
      <c r="S17" s="7"/>
      <c r="T17" s="7"/>
      <c r="U17" s="7"/>
      <c r="V17" s="7"/>
      <c r="W17" s="7"/>
      <c r="X17" s="10"/>
      <c r="Y17" s="2"/>
      <c r="Z17" s="2"/>
      <c r="AA17" s="2"/>
      <c r="AB17" s="2"/>
      <c r="AC17" s="2"/>
      <c r="AD17" s="5"/>
      <c r="AE17" s="5"/>
      <c r="AF17" s="5"/>
      <c r="AG17" s="5"/>
      <c r="AH17" s="5"/>
      <c r="AI17" s="16"/>
      <c r="AJ17" s="16"/>
      <c r="AK17" s="16"/>
      <c r="AL17" s="16"/>
      <c r="AM17" s="16"/>
      <c r="AN17" s="16"/>
      <c r="AO17" s="16"/>
      <c r="AP17" s="16"/>
      <c r="AQ17" s="16"/>
      <c r="AR17" s="16"/>
    </row>
    <row r="18" spans="1:44" x14ac:dyDescent="0.3">
      <c r="A18" s="7" t="s">
        <v>17</v>
      </c>
      <c r="B18" s="7">
        <v>1024</v>
      </c>
      <c r="C18" s="7">
        <v>1</v>
      </c>
      <c r="D18" s="7">
        <v>2</v>
      </c>
      <c r="E18" s="10">
        <v>3.1199999999999997</v>
      </c>
      <c r="F18" s="2">
        <v>108.202</v>
      </c>
      <c r="G18" s="2">
        <v>172.76499999999999</v>
      </c>
      <c r="H18" s="2">
        <v>190.072</v>
      </c>
      <c r="I18" s="2">
        <v>190.292</v>
      </c>
      <c r="J18" s="2">
        <v>199.15799999999999</v>
      </c>
      <c r="K18" s="5">
        <v>43.4</v>
      </c>
      <c r="L18" s="5">
        <v>69.2</v>
      </c>
      <c r="M18" s="5">
        <v>76.2</v>
      </c>
      <c r="N18" s="5">
        <v>76.2</v>
      </c>
      <c r="O18" s="5">
        <v>79.8</v>
      </c>
      <c r="R18" s="12"/>
      <c r="S18" s="7">
        <f t="shared" ref="S18:S19" si="15">V18</f>
        <v>0</v>
      </c>
      <c r="T18" s="7" t="s">
        <v>17</v>
      </c>
      <c r="U18" s="7">
        <v>1024</v>
      </c>
      <c r="V18" s="7">
        <v>0</v>
      </c>
      <c r="W18" s="7">
        <v>8</v>
      </c>
      <c r="X18" s="10">
        <v>12.5</v>
      </c>
      <c r="Y18" s="2">
        <v>108.646</v>
      </c>
      <c r="Z18" s="2">
        <v>177.03800000000001</v>
      </c>
      <c r="AA18" s="2">
        <v>206.67</v>
      </c>
      <c r="AB18" s="2">
        <v>214.37100000000001</v>
      </c>
      <c r="AC18" s="2">
        <v>219.988</v>
      </c>
      <c r="AD18" s="5">
        <v>43.5</v>
      </c>
      <c r="AE18" s="5">
        <v>70.900000000000006</v>
      </c>
      <c r="AF18" s="5">
        <v>82.8</v>
      </c>
      <c r="AG18" s="5">
        <v>85.9</v>
      </c>
      <c r="AH18" s="5">
        <v>88.1</v>
      </c>
      <c r="AI18" s="16">
        <f t="shared" si="3"/>
        <v>38.0625</v>
      </c>
      <c r="AJ18" s="16">
        <f t="shared" si="4"/>
        <v>62.037500000000009</v>
      </c>
      <c r="AK18" s="16">
        <f t="shared" si="5"/>
        <v>72.45</v>
      </c>
      <c r="AL18" s="16">
        <f t="shared" si="6"/>
        <v>75.162500000000009</v>
      </c>
      <c r="AM18" s="16">
        <f t="shared" si="7"/>
        <v>77.087499999999991</v>
      </c>
      <c r="AN18" s="16">
        <f t="shared" si="8"/>
        <v>5.4375</v>
      </c>
      <c r="AO18" s="16">
        <f t="shared" si="9"/>
        <v>8.8624999999999972</v>
      </c>
      <c r="AP18" s="16">
        <f t="shared" si="10"/>
        <v>10.349999999999994</v>
      </c>
      <c r="AQ18" s="16">
        <f t="shared" si="11"/>
        <v>10.737499999999997</v>
      </c>
      <c r="AR18" s="16">
        <f t="shared" si="12"/>
        <v>11.012500000000003</v>
      </c>
    </row>
    <row r="19" spans="1:44" x14ac:dyDescent="0.3">
      <c r="A19" s="7" t="s">
        <v>17</v>
      </c>
      <c r="B19" s="7">
        <v>1024</v>
      </c>
      <c r="C19" s="7">
        <v>2</v>
      </c>
      <c r="D19" s="7">
        <v>2</v>
      </c>
      <c r="E19" s="10">
        <v>3.1199999999999997</v>
      </c>
      <c r="F19" s="2">
        <v>108.122</v>
      </c>
      <c r="G19" s="2">
        <v>173.61</v>
      </c>
      <c r="H19" s="2">
        <v>191.83</v>
      </c>
      <c r="I19" s="2">
        <v>191.89099999999999</v>
      </c>
      <c r="J19" s="2">
        <v>200.81399999999999</v>
      </c>
      <c r="K19" s="5">
        <v>43.3</v>
      </c>
      <c r="L19" s="5">
        <v>69.599999999999994</v>
      </c>
      <c r="M19" s="5">
        <v>76.900000000000006</v>
      </c>
      <c r="N19" s="5">
        <v>76.900000000000006</v>
      </c>
      <c r="O19" s="5">
        <v>80.5</v>
      </c>
      <c r="R19" s="11"/>
      <c r="S19" s="7">
        <f t="shared" si="15"/>
        <v>8</v>
      </c>
      <c r="T19" s="7" t="s">
        <v>17</v>
      </c>
      <c r="U19" s="7">
        <v>1024</v>
      </c>
      <c r="V19" s="7">
        <v>8</v>
      </c>
      <c r="W19" s="7">
        <v>8</v>
      </c>
      <c r="X19" s="10">
        <v>12.5</v>
      </c>
      <c r="Y19" s="2">
        <v>108.854</v>
      </c>
      <c r="Z19" s="2">
        <v>180.34800000000001</v>
      </c>
      <c r="AA19" s="2">
        <v>205.86099999999999</v>
      </c>
      <c r="AB19" s="2">
        <v>209.12799999999999</v>
      </c>
      <c r="AC19" s="2">
        <v>217.80500000000001</v>
      </c>
      <c r="AD19" s="5">
        <v>43.6</v>
      </c>
      <c r="AE19" s="5">
        <v>72.3</v>
      </c>
      <c r="AF19" s="5">
        <v>82.5</v>
      </c>
      <c r="AG19" s="5">
        <v>83.8</v>
      </c>
      <c r="AH19" s="5">
        <v>87.3</v>
      </c>
      <c r="AI19" s="16">
        <f t="shared" si="3"/>
        <v>38.15</v>
      </c>
      <c r="AJ19" s="16">
        <f t="shared" si="4"/>
        <v>63.262499999999996</v>
      </c>
      <c r="AK19" s="16">
        <f t="shared" si="5"/>
        <v>72.1875</v>
      </c>
      <c r="AL19" s="16">
        <f t="shared" si="6"/>
        <v>73.325000000000003</v>
      </c>
      <c r="AM19" s="16">
        <f t="shared" si="7"/>
        <v>76.387500000000003</v>
      </c>
      <c r="AN19" s="16">
        <f t="shared" si="8"/>
        <v>5.4500000000000028</v>
      </c>
      <c r="AO19" s="16">
        <f t="shared" si="9"/>
        <v>9.0375000000000014</v>
      </c>
      <c r="AP19" s="16">
        <f t="shared" si="10"/>
        <v>10.3125</v>
      </c>
      <c r="AQ19" s="16">
        <f t="shared" si="11"/>
        <v>10.474999999999994</v>
      </c>
      <c r="AR19" s="16">
        <f t="shared" si="12"/>
        <v>10.912499999999994</v>
      </c>
    </row>
    <row r="20" spans="1:44" x14ac:dyDescent="0.3">
      <c r="A20" s="7" t="s">
        <v>17</v>
      </c>
      <c r="B20" s="7">
        <v>1024</v>
      </c>
      <c r="C20" s="7">
        <v>4</v>
      </c>
      <c r="D20" s="7">
        <v>2</v>
      </c>
      <c r="E20" s="10">
        <v>3.1199999999999997</v>
      </c>
      <c r="F20" s="2">
        <v>108.089</v>
      </c>
      <c r="G20" s="2">
        <v>172.83</v>
      </c>
      <c r="H20" s="2">
        <v>190.13900000000001</v>
      </c>
      <c r="I20" s="2">
        <v>190.19499999999999</v>
      </c>
      <c r="J20" s="2">
        <v>199.31200000000001</v>
      </c>
      <c r="K20" s="5">
        <v>43.3</v>
      </c>
      <c r="L20" s="5">
        <v>69.2</v>
      </c>
      <c r="M20" s="5">
        <v>76.2</v>
      </c>
      <c r="N20" s="5">
        <v>76.2</v>
      </c>
      <c r="O20" s="5">
        <v>79.900000000000006</v>
      </c>
      <c r="R20" s="12"/>
      <c r="S20" s="7"/>
      <c r="T20" s="7"/>
      <c r="U20" s="7"/>
      <c r="V20" s="7"/>
      <c r="W20" s="7"/>
      <c r="X20" s="10"/>
      <c r="Y20" s="2"/>
      <c r="Z20" s="2"/>
      <c r="AA20" s="2"/>
      <c r="AB20" s="2"/>
      <c r="AC20" s="2"/>
      <c r="AD20" s="5"/>
      <c r="AE20" s="5"/>
      <c r="AF20" s="5"/>
      <c r="AG20" s="5"/>
      <c r="AH20" s="5"/>
      <c r="AI20" s="16"/>
      <c r="AJ20" s="16"/>
      <c r="AK20" s="16"/>
      <c r="AL20" s="16"/>
      <c r="AM20" s="16"/>
      <c r="AN20" s="16"/>
      <c r="AO20" s="16"/>
      <c r="AP20" s="16"/>
      <c r="AQ20" s="16"/>
      <c r="AR20" s="16"/>
    </row>
    <row r="21" spans="1:44" x14ac:dyDescent="0.3">
      <c r="A21" s="7" t="s">
        <v>17</v>
      </c>
      <c r="B21" s="7">
        <v>1024</v>
      </c>
      <c r="C21" s="7">
        <v>8</v>
      </c>
      <c r="D21" s="7">
        <v>2</v>
      </c>
      <c r="E21" s="10">
        <v>3.1199999999999997</v>
      </c>
      <c r="F21" s="2">
        <v>107.80200000000001</v>
      </c>
      <c r="G21" s="2">
        <v>172.685</v>
      </c>
      <c r="H21" s="2">
        <v>190.453</v>
      </c>
      <c r="I21" s="2">
        <v>190.25399999999999</v>
      </c>
      <c r="J21" s="2">
        <v>199.054</v>
      </c>
      <c r="K21" s="5">
        <v>43.2</v>
      </c>
      <c r="L21" s="5">
        <v>69.2</v>
      </c>
      <c r="M21" s="5">
        <v>76.3</v>
      </c>
      <c r="N21" s="5">
        <v>76.2</v>
      </c>
      <c r="O21" s="5">
        <v>79.7</v>
      </c>
      <c r="Q21" s="9" t="s">
        <v>18</v>
      </c>
      <c r="R21" s="12">
        <v>1</v>
      </c>
      <c r="S21" s="7"/>
      <c r="X21" s="13"/>
      <c r="AF21" s="7"/>
      <c r="AG21" s="7"/>
      <c r="AH21" s="7"/>
      <c r="AI21" s="16"/>
      <c r="AJ21" s="16"/>
      <c r="AK21" s="16"/>
      <c r="AL21" s="16"/>
      <c r="AM21" s="16"/>
      <c r="AN21" s="16"/>
      <c r="AO21" s="16"/>
      <c r="AP21" s="16"/>
      <c r="AQ21" s="16"/>
      <c r="AR21" s="16"/>
    </row>
    <row r="22" spans="1:44" x14ac:dyDescent="0.3">
      <c r="A22" s="7" t="s">
        <v>17</v>
      </c>
      <c r="B22" s="7">
        <v>1024</v>
      </c>
      <c r="C22" s="7">
        <v>16</v>
      </c>
      <c r="D22" s="7">
        <v>2</v>
      </c>
      <c r="E22" s="10">
        <v>3.1199999999999997</v>
      </c>
      <c r="F22" s="2">
        <v>108.15</v>
      </c>
      <c r="G22" s="2">
        <v>172.55199999999999</v>
      </c>
      <c r="H22" s="2">
        <v>190.59200000000001</v>
      </c>
      <c r="I22" s="2">
        <v>190.084</v>
      </c>
      <c r="J22" s="2">
        <v>199.358</v>
      </c>
      <c r="K22" s="5">
        <v>43.3</v>
      </c>
      <c r="L22" s="5">
        <v>69.099999999999994</v>
      </c>
      <c r="M22" s="5">
        <v>76.400000000000006</v>
      </c>
      <c r="N22" s="5">
        <v>76.2</v>
      </c>
      <c r="O22" s="5">
        <v>79.900000000000006</v>
      </c>
      <c r="R22" s="11"/>
      <c r="S22" s="7">
        <f>V22</f>
        <v>0</v>
      </c>
      <c r="T22" s="7" t="s">
        <v>17</v>
      </c>
      <c r="U22" s="7">
        <v>1024</v>
      </c>
      <c r="V22" s="7">
        <v>0</v>
      </c>
      <c r="W22" s="7">
        <v>1</v>
      </c>
      <c r="X22" s="10">
        <v>0.38999999999999996</v>
      </c>
      <c r="Y22" s="2">
        <v>851.85199999999998</v>
      </c>
      <c r="Z22" s="2">
        <v>718.14800000000002</v>
      </c>
      <c r="AA22" s="2">
        <v>784.23199999999997</v>
      </c>
      <c r="AB22" s="2">
        <v>806.31600000000003</v>
      </c>
      <c r="AC22" s="2">
        <v>706.70399999999995</v>
      </c>
      <c r="AD22" s="5">
        <v>95</v>
      </c>
      <c r="AE22" s="5">
        <v>80.099999999999994</v>
      </c>
      <c r="AF22" s="5">
        <v>87.4</v>
      </c>
      <c r="AG22" s="5">
        <v>89.9</v>
      </c>
      <c r="AH22" s="5">
        <v>78.8</v>
      </c>
      <c r="AI22" s="16">
        <f t="shared" si="3"/>
        <v>94.629499999999993</v>
      </c>
      <c r="AJ22" s="16">
        <f t="shared" si="4"/>
        <v>79.787610000000001</v>
      </c>
      <c r="AK22" s="16">
        <f t="shared" si="5"/>
        <v>87.059139999999999</v>
      </c>
      <c r="AL22" s="16">
        <f t="shared" si="6"/>
        <v>89.549390000000002</v>
      </c>
      <c r="AM22" s="16">
        <f t="shared" si="7"/>
        <v>78.492679999999993</v>
      </c>
      <c r="AN22" s="16">
        <f t="shared" si="8"/>
        <v>0.37050000000000693</v>
      </c>
      <c r="AO22" s="16">
        <f t="shared" si="9"/>
        <v>0.31238999999999351</v>
      </c>
      <c r="AP22" s="16">
        <f t="shared" si="10"/>
        <v>0.34086000000000638</v>
      </c>
      <c r="AQ22" s="16">
        <f t="shared" si="11"/>
        <v>0.3506100000000032</v>
      </c>
      <c r="AR22" s="16">
        <f t="shared" si="12"/>
        <v>0.30732000000000426</v>
      </c>
    </row>
    <row r="23" spans="1:44" x14ac:dyDescent="0.3">
      <c r="A23" s="7" t="s">
        <v>17</v>
      </c>
      <c r="B23" s="7">
        <v>1024</v>
      </c>
      <c r="C23" s="7">
        <v>32</v>
      </c>
      <c r="D23" s="7">
        <v>2</v>
      </c>
      <c r="E23" s="10">
        <v>3.1199999999999997</v>
      </c>
      <c r="F23" s="2">
        <v>107.994</v>
      </c>
      <c r="G23" s="2">
        <v>172.76900000000001</v>
      </c>
      <c r="H23" s="2">
        <v>190.375</v>
      </c>
      <c r="I23" s="2">
        <v>190.22900000000001</v>
      </c>
      <c r="J23" s="2">
        <v>199.143</v>
      </c>
      <c r="K23" s="5">
        <v>43.3</v>
      </c>
      <c r="L23" s="5">
        <v>69.2</v>
      </c>
      <c r="M23" s="5">
        <v>76.3</v>
      </c>
      <c r="N23" s="5">
        <v>76.2</v>
      </c>
      <c r="O23" s="5">
        <v>79.8</v>
      </c>
      <c r="S23" s="7">
        <f>V23</f>
        <v>1</v>
      </c>
      <c r="T23" s="7" t="s">
        <v>17</v>
      </c>
      <c r="U23" s="7">
        <v>1024</v>
      </c>
      <c r="V23" s="7">
        <v>1</v>
      </c>
      <c r="W23" s="7">
        <v>1</v>
      </c>
      <c r="X23" s="10">
        <v>0.38999999999999996</v>
      </c>
      <c r="Y23" s="2">
        <v>851.80200000000002</v>
      </c>
      <c r="Z23" s="2">
        <v>740.66300000000001</v>
      </c>
      <c r="AA23" s="2">
        <v>795.07100000000003</v>
      </c>
      <c r="AB23" s="2">
        <v>813.14</v>
      </c>
      <c r="AC23" s="2">
        <v>731.45500000000004</v>
      </c>
      <c r="AD23" s="5">
        <v>95</v>
      </c>
      <c r="AE23" s="5">
        <v>82.6</v>
      </c>
      <c r="AF23" s="5">
        <v>88.6</v>
      </c>
      <c r="AG23" s="5">
        <v>90.7</v>
      </c>
      <c r="AH23" s="5">
        <v>81.5</v>
      </c>
      <c r="AI23" s="16">
        <f t="shared" si="3"/>
        <v>94.629499999999993</v>
      </c>
      <c r="AJ23" s="16">
        <f t="shared" si="4"/>
        <v>82.27785999999999</v>
      </c>
      <c r="AK23" s="16">
        <f t="shared" si="5"/>
        <v>88.254459999999995</v>
      </c>
      <c r="AL23" s="16">
        <f t="shared" si="6"/>
        <v>90.346270000000004</v>
      </c>
      <c r="AM23" s="16">
        <f t="shared" si="7"/>
        <v>81.182150000000007</v>
      </c>
      <c r="AN23" s="16">
        <f t="shared" si="8"/>
        <v>0.37050000000000693</v>
      </c>
      <c r="AO23" s="16">
        <f t="shared" si="9"/>
        <v>0.32214000000000453</v>
      </c>
      <c r="AP23" s="16">
        <f t="shared" si="10"/>
        <v>0.34553999999999974</v>
      </c>
      <c r="AQ23" s="16">
        <f t="shared" si="11"/>
        <v>0.35372999999999877</v>
      </c>
      <c r="AR23" s="16">
        <f t="shared" si="12"/>
        <v>0.31784999999999286</v>
      </c>
    </row>
    <row r="24" spans="1:44" x14ac:dyDescent="0.3">
      <c r="A24" s="7" t="s">
        <v>17</v>
      </c>
      <c r="B24" s="7">
        <v>1024</v>
      </c>
      <c r="C24" s="7">
        <v>0</v>
      </c>
      <c r="D24" s="7">
        <v>4</v>
      </c>
      <c r="E24" s="10">
        <v>6.25</v>
      </c>
      <c r="F24" s="2">
        <v>108.108</v>
      </c>
      <c r="G24" s="2">
        <v>173.22900000000001</v>
      </c>
      <c r="H24" s="2">
        <v>196.453</v>
      </c>
      <c r="I24" s="2">
        <v>201.07900000000001</v>
      </c>
      <c r="J24" s="2">
        <v>207.624</v>
      </c>
      <c r="K24" s="5">
        <v>43.3</v>
      </c>
      <c r="L24" s="5">
        <v>69.400000000000006</v>
      </c>
      <c r="M24" s="5">
        <v>78.7</v>
      </c>
      <c r="N24" s="5">
        <v>80.599999999999994</v>
      </c>
      <c r="O24" s="5">
        <v>83.2</v>
      </c>
      <c r="R24" s="12"/>
      <c r="S24" s="7"/>
      <c r="T24" s="7"/>
      <c r="U24" s="7"/>
      <c r="V24" s="7"/>
      <c r="W24" s="7"/>
      <c r="X24" s="10"/>
      <c r="Y24" s="2"/>
      <c r="Z24" s="2"/>
      <c r="AA24" s="2"/>
      <c r="AB24" s="2"/>
      <c r="AC24" s="2"/>
      <c r="AD24" s="5"/>
      <c r="AE24" s="5"/>
      <c r="AF24" s="5"/>
      <c r="AG24" s="5"/>
      <c r="AH24" s="5"/>
      <c r="AI24" s="16"/>
      <c r="AJ24" s="16"/>
      <c r="AK24" s="16"/>
      <c r="AL24" s="16"/>
      <c r="AM24" s="16"/>
      <c r="AN24" s="16"/>
      <c r="AO24" s="16"/>
      <c r="AP24" s="16"/>
      <c r="AQ24" s="16"/>
      <c r="AR24" s="16"/>
    </row>
    <row r="25" spans="1:44" x14ac:dyDescent="0.3">
      <c r="A25" s="7" t="s">
        <v>17</v>
      </c>
      <c r="B25" s="7">
        <v>1024</v>
      </c>
      <c r="C25" s="7">
        <v>1</v>
      </c>
      <c r="D25" s="7">
        <v>4</v>
      </c>
      <c r="E25" s="10">
        <v>6.25</v>
      </c>
      <c r="F25" s="2">
        <v>108.285</v>
      </c>
      <c r="G25" s="2">
        <v>174.14</v>
      </c>
      <c r="H25" s="2">
        <v>194.434</v>
      </c>
      <c r="I25" s="2">
        <v>194.00399999999999</v>
      </c>
      <c r="J25" s="2">
        <v>202.85400000000001</v>
      </c>
      <c r="K25" s="5">
        <v>43.4</v>
      </c>
      <c r="L25" s="5">
        <v>69.8</v>
      </c>
      <c r="M25" s="5">
        <v>77.900000000000006</v>
      </c>
      <c r="N25" s="5">
        <v>77.7</v>
      </c>
      <c r="O25" s="5">
        <v>81.3</v>
      </c>
      <c r="R25" s="12">
        <v>2</v>
      </c>
      <c r="S25" s="7"/>
      <c r="X25" s="13"/>
      <c r="AF25" s="7"/>
      <c r="AG25" s="7"/>
      <c r="AH25" s="7"/>
      <c r="AI25" s="16"/>
      <c r="AJ25" s="16"/>
      <c r="AK25" s="16"/>
      <c r="AL25" s="16"/>
      <c r="AM25" s="16"/>
      <c r="AN25" s="16"/>
      <c r="AO25" s="16"/>
      <c r="AP25" s="16"/>
      <c r="AQ25" s="16"/>
      <c r="AR25" s="16"/>
    </row>
    <row r="26" spans="1:44" x14ac:dyDescent="0.3">
      <c r="A26" s="7" t="s">
        <v>17</v>
      </c>
      <c r="B26" s="7">
        <v>1024</v>
      </c>
      <c r="C26" s="7">
        <v>2</v>
      </c>
      <c r="D26" s="7">
        <v>4</v>
      </c>
      <c r="E26" s="10">
        <v>6.25</v>
      </c>
      <c r="F26" s="2">
        <v>107.996</v>
      </c>
      <c r="G26" s="2">
        <v>174.17400000000001</v>
      </c>
      <c r="H26" s="2">
        <v>194.57499999999999</v>
      </c>
      <c r="I26" s="2">
        <v>194.131</v>
      </c>
      <c r="J26" s="2">
        <v>202.887</v>
      </c>
      <c r="K26" s="5">
        <v>43.3</v>
      </c>
      <c r="L26" s="5">
        <v>69.8</v>
      </c>
      <c r="M26" s="5">
        <v>78</v>
      </c>
      <c r="N26" s="5">
        <v>77.8</v>
      </c>
      <c r="O26" s="5">
        <v>81.3</v>
      </c>
      <c r="R26" s="11"/>
      <c r="S26" s="7">
        <f>V26</f>
        <v>0</v>
      </c>
      <c r="T26" s="7" t="s">
        <v>17</v>
      </c>
      <c r="U26" s="7">
        <v>1024</v>
      </c>
      <c r="V26" s="7">
        <v>0</v>
      </c>
      <c r="W26" s="7">
        <v>2</v>
      </c>
      <c r="X26" s="10">
        <v>0.77999999999999992</v>
      </c>
      <c r="Y26" s="2">
        <v>854.60400000000004</v>
      </c>
      <c r="Z26" s="2">
        <v>722.66099999999994</v>
      </c>
      <c r="AA26" s="2">
        <v>788.20299999999997</v>
      </c>
      <c r="AB26" s="2">
        <v>815.55499999999995</v>
      </c>
      <c r="AC26" s="2">
        <v>707.99599999999998</v>
      </c>
      <c r="AD26" s="5">
        <v>95.3</v>
      </c>
      <c r="AE26" s="5">
        <v>80.599999999999994</v>
      </c>
      <c r="AF26" s="5">
        <v>87.9</v>
      </c>
      <c r="AG26" s="5">
        <v>90.9</v>
      </c>
      <c r="AH26" s="5">
        <v>78.900000000000006</v>
      </c>
      <c r="AI26" s="16">
        <f t="shared" si="3"/>
        <v>94.556659999999994</v>
      </c>
      <c r="AJ26" s="16">
        <f t="shared" si="4"/>
        <v>79.971319999999992</v>
      </c>
      <c r="AK26" s="16">
        <f t="shared" si="5"/>
        <v>87.214380000000006</v>
      </c>
      <c r="AL26" s="16">
        <f t="shared" si="6"/>
        <v>90.19098000000001</v>
      </c>
      <c r="AM26" s="16">
        <f t="shared" si="7"/>
        <v>78.284580000000005</v>
      </c>
      <c r="AN26" s="16">
        <f t="shared" si="8"/>
        <v>0.74334000000000344</v>
      </c>
      <c r="AO26" s="16">
        <f t="shared" si="9"/>
        <v>0.62868000000000279</v>
      </c>
      <c r="AP26" s="16">
        <f t="shared" si="10"/>
        <v>0.68562000000000012</v>
      </c>
      <c r="AQ26" s="16">
        <f t="shared" si="11"/>
        <v>0.70901999999999532</v>
      </c>
      <c r="AR26" s="16">
        <f t="shared" si="12"/>
        <v>0.6154200000000003</v>
      </c>
    </row>
    <row r="27" spans="1:44" x14ac:dyDescent="0.3">
      <c r="A27" s="7" t="s">
        <v>17</v>
      </c>
      <c r="B27" s="7">
        <v>1024</v>
      </c>
      <c r="C27" s="7">
        <v>4</v>
      </c>
      <c r="D27" s="7">
        <v>4</v>
      </c>
      <c r="E27" s="10">
        <v>6.25</v>
      </c>
      <c r="F27" s="2">
        <v>108.509</v>
      </c>
      <c r="G27" s="2">
        <v>176.18700000000001</v>
      </c>
      <c r="H27" s="2">
        <v>196.45699999999999</v>
      </c>
      <c r="I27" s="2">
        <v>197.886</v>
      </c>
      <c r="J27" s="2">
        <v>206.70400000000001</v>
      </c>
      <c r="K27" s="5">
        <v>43.5</v>
      </c>
      <c r="L27" s="5">
        <v>70.599999999999994</v>
      </c>
      <c r="M27" s="5">
        <v>78.7</v>
      </c>
      <c r="N27" s="5">
        <v>79.3</v>
      </c>
      <c r="O27" s="5">
        <v>82.8</v>
      </c>
      <c r="S27" s="7">
        <f>V27</f>
        <v>2</v>
      </c>
      <c r="T27" s="7" t="s">
        <v>17</v>
      </c>
      <c r="U27" s="7">
        <v>1024</v>
      </c>
      <c r="V27" s="7">
        <v>2</v>
      </c>
      <c r="W27" s="7">
        <v>2</v>
      </c>
      <c r="X27" s="10">
        <v>0.77999999999999992</v>
      </c>
      <c r="Y27" s="2">
        <v>854.45</v>
      </c>
      <c r="Z27" s="2">
        <v>763.59299999999996</v>
      </c>
      <c r="AA27" s="2">
        <v>810.61</v>
      </c>
      <c r="AB27" s="2">
        <v>819.31899999999996</v>
      </c>
      <c r="AC27" s="2">
        <v>754.23099999999999</v>
      </c>
      <c r="AD27" s="5">
        <v>95.3</v>
      </c>
      <c r="AE27" s="5">
        <v>85.1</v>
      </c>
      <c r="AF27" s="5">
        <v>90.4</v>
      </c>
      <c r="AG27" s="5">
        <v>91.3</v>
      </c>
      <c r="AH27" s="5">
        <v>84.1</v>
      </c>
      <c r="AI27" s="16">
        <f t="shared" si="3"/>
        <v>94.556659999999994</v>
      </c>
      <c r="AJ27" s="16">
        <f t="shared" si="4"/>
        <v>84.436219999999992</v>
      </c>
      <c r="AK27" s="16">
        <f t="shared" si="5"/>
        <v>89.694880000000012</v>
      </c>
      <c r="AL27" s="16">
        <f t="shared" si="6"/>
        <v>90.587859999999992</v>
      </c>
      <c r="AM27" s="16">
        <f t="shared" si="7"/>
        <v>83.444019999999995</v>
      </c>
      <c r="AN27" s="16">
        <f t="shared" si="8"/>
        <v>0.74334000000000344</v>
      </c>
      <c r="AO27" s="16">
        <f t="shared" si="9"/>
        <v>0.6637800000000027</v>
      </c>
      <c r="AP27" s="16">
        <f t="shared" si="10"/>
        <v>0.70511999999999375</v>
      </c>
      <c r="AQ27" s="16">
        <f t="shared" si="11"/>
        <v>0.7121400000000051</v>
      </c>
      <c r="AR27" s="16">
        <f t="shared" si="12"/>
        <v>0.65597999999999956</v>
      </c>
    </row>
    <row r="28" spans="1:44" x14ac:dyDescent="0.3">
      <c r="A28" s="7" t="s">
        <v>17</v>
      </c>
      <c r="B28" s="7">
        <v>1024</v>
      </c>
      <c r="C28" s="7">
        <v>8</v>
      </c>
      <c r="D28" s="7">
        <v>4</v>
      </c>
      <c r="E28" s="10">
        <v>6.25</v>
      </c>
      <c r="F28" s="2">
        <v>108.154</v>
      </c>
      <c r="G28" s="2">
        <v>174.36</v>
      </c>
      <c r="H28" s="2">
        <v>194.62</v>
      </c>
      <c r="I28" s="2">
        <v>195.25</v>
      </c>
      <c r="J28" s="2">
        <v>202.87100000000001</v>
      </c>
      <c r="K28" s="5">
        <v>43.3</v>
      </c>
      <c r="L28" s="5">
        <v>69.900000000000006</v>
      </c>
      <c r="M28" s="5">
        <v>78</v>
      </c>
      <c r="N28" s="5">
        <v>78.2</v>
      </c>
      <c r="O28" s="5">
        <v>81.3</v>
      </c>
      <c r="R28" s="12"/>
      <c r="S28" s="7"/>
      <c r="T28" s="7"/>
      <c r="U28" s="7"/>
      <c r="V28" s="7"/>
      <c r="W28" s="7"/>
      <c r="X28" s="10"/>
      <c r="Y28" s="2"/>
      <c r="Z28" s="2"/>
      <c r="AA28" s="2"/>
      <c r="AB28" s="2"/>
      <c r="AC28" s="2"/>
      <c r="AD28" s="5"/>
      <c r="AE28" s="5"/>
      <c r="AF28" s="5"/>
      <c r="AG28" s="5"/>
      <c r="AH28" s="5"/>
      <c r="AI28" s="16"/>
      <c r="AJ28" s="16"/>
      <c r="AK28" s="16"/>
      <c r="AL28" s="16"/>
      <c r="AM28" s="16"/>
      <c r="AN28" s="16"/>
      <c r="AO28" s="16"/>
      <c r="AP28" s="16"/>
      <c r="AQ28" s="16"/>
      <c r="AR28" s="16"/>
    </row>
    <row r="29" spans="1:44" x14ac:dyDescent="0.3">
      <c r="A29" s="7" t="s">
        <v>17</v>
      </c>
      <c r="B29" s="7">
        <v>1024</v>
      </c>
      <c r="C29" s="7">
        <v>16</v>
      </c>
      <c r="D29" s="7">
        <v>4</v>
      </c>
      <c r="E29" s="10">
        <v>6.25</v>
      </c>
      <c r="F29" s="2">
        <v>107.998</v>
      </c>
      <c r="G29" s="2">
        <v>174.40799999999999</v>
      </c>
      <c r="H29" s="2">
        <v>194.446</v>
      </c>
      <c r="I29" s="2">
        <v>195.23699999999999</v>
      </c>
      <c r="J29" s="2">
        <v>202.899</v>
      </c>
      <c r="K29" s="5">
        <v>43.3</v>
      </c>
      <c r="L29" s="5">
        <v>69.900000000000006</v>
      </c>
      <c r="M29" s="5">
        <v>77.900000000000006</v>
      </c>
      <c r="N29" s="5">
        <v>78.2</v>
      </c>
      <c r="O29" s="5">
        <v>81.3</v>
      </c>
      <c r="R29" s="12">
        <v>4</v>
      </c>
      <c r="S29" s="7"/>
      <c r="T29" s="7"/>
      <c r="U29" s="7"/>
      <c r="V29" s="7"/>
      <c r="W29" s="7"/>
      <c r="X29" s="10"/>
      <c r="Y29" s="2"/>
      <c r="Z29" s="2"/>
      <c r="AA29" s="2"/>
      <c r="AB29" s="2"/>
      <c r="AC29" s="2"/>
      <c r="AD29" s="5"/>
      <c r="AE29" s="5"/>
      <c r="AF29" s="5"/>
      <c r="AG29" s="5"/>
      <c r="AH29" s="5"/>
      <c r="AI29" s="16"/>
      <c r="AJ29" s="16"/>
      <c r="AK29" s="16"/>
      <c r="AL29" s="16"/>
      <c r="AM29" s="16"/>
      <c r="AN29" s="16"/>
      <c r="AO29" s="16"/>
      <c r="AP29" s="16"/>
      <c r="AQ29" s="16"/>
      <c r="AR29" s="16"/>
    </row>
    <row r="30" spans="1:44" x14ac:dyDescent="0.3">
      <c r="A30" s="7" t="s">
        <v>17</v>
      </c>
      <c r="B30" s="7">
        <v>1024</v>
      </c>
      <c r="C30" s="7">
        <v>32</v>
      </c>
      <c r="D30" s="7">
        <v>4</v>
      </c>
      <c r="E30" s="10">
        <v>6.25</v>
      </c>
      <c r="F30" s="2">
        <v>108.032</v>
      </c>
      <c r="G30" s="2">
        <v>174.20699999999999</v>
      </c>
      <c r="H30" s="2">
        <v>194.47399999999999</v>
      </c>
      <c r="I30" s="2">
        <v>194.69800000000001</v>
      </c>
      <c r="J30" s="2">
        <v>202.83500000000001</v>
      </c>
      <c r="K30" s="5">
        <v>43.3</v>
      </c>
      <c r="L30" s="5">
        <v>69.8</v>
      </c>
      <c r="M30" s="5">
        <v>77.900000000000006</v>
      </c>
      <c r="N30" s="5">
        <v>78</v>
      </c>
      <c r="O30" s="5">
        <v>81.3</v>
      </c>
      <c r="R30" s="11"/>
      <c r="S30" s="7">
        <f>V30</f>
        <v>0</v>
      </c>
      <c r="T30" s="7" t="s">
        <v>17</v>
      </c>
      <c r="U30" s="7">
        <v>1024</v>
      </c>
      <c r="V30" s="7">
        <v>0</v>
      </c>
      <c r="W30" s="7">
        <v>4</v>
      </c>
      <c r="X30" s="10">
        <v>1.56</v>
      </c>
      <c r="Y30" s="2">
        <v>858.06</v>
      </c>
      <c r="Z30" s="2">
        <v>729.94</v>
      </c>
      <c r="AA30" s="2">
        <v>795.41200000000003</v>
      </c>
      <c r="AB30" s="2">
        <v>822.23900000000003</v>
      </c>
      <c r="AC30" s="2">
        <v>718.55600000000004</v>
      </c>
      <c r="AD30" s="5">
        <v>95.7</v>
      </c>
      <c r="AE30" s="5">
        <v>81.400000000000006</v>
      </c>
      <c r="AF30" s="5">
        <v>88.7</v>
      </c>
      <c r="AG30" s="5">
        <v>91.7</v>
      </c>
      <c r="AH30" s="5">
        <v>80.099999999999994</v>
      </c>
      <c r="AI30" s="16">
        <f t="shared" si="3"/>
        <v>94.207080000000005</v>
      </c>
      <c r="AJ30" s="16">
        <f t="shared" si="4"/>
        <v>80.130160000000004</v>
      </c>
      <c r="AK30" s="16">
        <f t="shared" si="5"/>
        <v>87.316280000000006</v>
      </c>
      <c r="AL30" s="16">
        <f t="shared" si="6"/>
        <v>90.269480000000001</v>
      </c>
      <c r="AM30" s="16">
        <f t="shared" si="7"/>
        <v>78.850439999999992</v>
      </c>
      <c r="AN30" s="16">
        <f t="shared" si="8"/>
        <v>1.492919999999998</v>
      </c>
      <c r="AO30" s="16">
        <f t="shared" si="9"/>
        <v>1.2698400000000021</v>
      </c>
      <c r="AP30" s="16">
        <f t="shared" si="10"/>
        <v>1.3837199999999967</v>
      </c>
      <c r="AQ30" s="16">
        <f t="shared" si="11"/>
        <v>1.4305200000000013</v>
      </c>
      <c r="AR30" s="16">
        <f t="shared" si="12"/>
        <v>1.2495600000000024</v>
      </c>
    </row>
    <row r="31" spans="1:44" x14ac:dyDescent="0.3">
      <c r="A31" s="7" t="s">
        <v>17</v>
      </c>
      <c r="B31" s="7">
        <v>1024</v>
      </c>
      <c r="C31" s="7">
        <v>0</v>
      </c>
      <c r="D31" s="7">
        <v>8</v>
      </c>
      <c r="E31" s="10">
        <v>12.5</v>
      </c>
      <c r="F31" s="2">
        <v>108.646</v>
      </c>
      <c r="G31" s="2">
        <v>177.03800000000001</v>
      </c>
      <c r="H31" s="2">
        <v>206.67</v>
      </c>
      <c r="I31" s="2">
        <v>214.37100000000001</v>
      </c>
      <c r="J31" s="2">
        <v>219.988</v>
      </c>
      <c r="K31" s="5">
        <v>43.5</v>
      </c>
      <c r="L31" s="5">
        <v>70.900000000000006</v>
      </c>
      <c r="M31" s="5">
        <v>82.8</v>
      </c>
      <c r="N31" s="5">
        <v>85.9</v>
      </c>
      <c r="O31" s="5">
        <v>88.1</v>
      </c>
      <c r="R31" s="12"/>
      <c r="S31" s="7">
        <f>V31</f>
        <v>4</v>
      </c>
      <c r="T31" s="7" t="s">
        <v>17</v>
      </c>
      <c r="U31" s="7">
        <v>1024</v>
      </c>
      <c r="V31" s="7">
        <v>4</v>
      </c>
      <c r="W31" s="7">
        <v>4</v>
      </c>
      <c r="X31" s="10">
        <v>1.56</v>
      </c>
      <c r="Y31" s="2">
        <v>859.00900000000001</v>
      </c>
      <c r="Z31" s="2">
        <v>803.41800000000001</v>
      </c>
      <c r="AA31" s="2">
        <v>836.95399999999995</v>
      </c>
      <c r="AB31" s="2">
        <v>828.96199999999999</v>
      </c>
      <c r="AC31" s="2">
        <v>799.37599999999998</v>
      </c>
      <c r="AD31" s="5">
        <v>95.8</v>
      </c>
      <c r="AE31" s="5">
        <v>89.6</v>
      </c>
      <c r="AF31" s="5">
        <v>93.3</v>
      </c>
      <c r="AG31" s="5">
        <v>92.4</v>
      </c>
      <c r="AH31" s="5">
        <v>89.1</v>
      </c>
      <c r="AI31" s="16">
        <f t="shared" si="3"/>
        <v>94.305520000000001</v>
      </c>
      <c r="AJ31" s="16">
        <f t="shared" si="4"/>
        <v>88.202239999999989</v>
      </c>
      <c r="AK31" s="16">
        <f t="shared" si="5"/>
        <v>91.844520000000003</v>
      </c>
      <c r="AL31" s="16">
        <f t="shared" si="6"/>
        <v>90.958560000000006</v>
      </c>
      <c r="AM31" s="16">
        <f t="shared" si="7"/>
        <v>87.710039999999992</v>
      </c>
      <c r="AN31" s="16">
        <f t="shared" si="8"/>
        <v>1.4944799999999958</v>
      </c>
      <c r="AO31" s="16">
        <f t="shared" si="9"/>
        <v>1.3977600000000052</v>
      </c>
      <c r="AP31" s="16">
        <f t="shared" si="10"/>
        <v>1.4554799999999943</v>
      </c>
      <c r="AQ31" s="16">
        <f t="shared" si="11"/>
        <v>1.4414400000000001</v>
      </c>
      <c r="AR31" s="16">
        <f t="shared" si="12"/>
        <v>1.3899600000000021</v>
      </c>
    </row>
    <row r="32" spans="1:44" x14ac:dyDescent="0.3">
      <c r="A32" s="7" t="s">
        <v>17</v>
      </c>
      <c r="B32" s="7">
        <v>1024</v>
      </c>
      <c r="C32" s="7">
        <v>1</v>
      </c>
      <c r="D32" s="7">
        <v>8</v>
      </c>
      <c r="E32" s="10">
        <v>12.5</v>
      </c>
      <c r="F32" s="2">
        <v>108.221</v>
      </c>
      <c r="G32" s="2">
        <v>177.11600000000001</v>
      </c>
      <c r="H32" s="2">
        <v>202.286</v>
      </c>
      <c r="I32" s="2">
        <v>204.19900000000001</v>
      </c>
      <c r="J32" s="2">
        <v>211.52</v>
      </c>
      <c r="K32" s="5">
        <v>43.4</v>
      </c>
      <c r="L32" s="5">
        <v>71</v>
      </c>
      <c r="M32" s="5">
        <v>81</v>
      </c>
      <c r="N32" s="5">
        <v>81.8</v>
      </c>
      <c r="O32" s="5">
        <v>84.7</v>
      </c>
      <c r="R32" s="12"/>
      <c r="S32" s="7"/>
      <c r="T32" s="7"/>
      <c r="U32" s="7"/>
      <c r="V32" s="7"/>
      <c r="W32" s="7"/>
      <c r="X32" s="10"/>
      <c r="Y32" s="2"/>
      <c r="Z32" s="2"/>
      <c r="AA32" s="2"/>
      <c r="AB32" s="2"/>
      <c r="AC32" s="2"/>
      <c r="AD32" s="5"/>
      <c r="AE32" s="5"/>
      <c r="AF32" s="5"/>
      <c r="AG32" s="5"/>
      <c r="AH32" s="5"/>
      <c r="AI32" s="16"/>
      <c r="AJ32" s="16"/>
      <c r="AK32" s="16"/>
      <c r="AL32" s="16"/>
      <c r="AM32" s="16"/>
      <c r="AN32" s="16"/>
      <c r="AO32" s="16"/>
      <c r="AP32" s="16"/>
      <c r="AQ32" s="16"/>
      <c r="AR32" s="16"/>
    </row>
    <row r="33" spans="1:44" x14ac:dyDescent="0.3">
      <c r="A33" s="7" t="s">
        <v>17</v>
      </c>
      <c r="B33" s="7">
        <v>1024</v>
      </c>
      <c r="C33" s="7">
        <v>2</v>
      </c>
      <c r="D33" s="7">
        <v>8</v>
      </c>
      <c r="E33" s="10">
        <v>12.5</v>
      </c>
      <c r="F33" s="2">
        <v>108.08499999999999</v>
      </c>
      <c r="G33" s="2">
        <v>177.26599999999999</v>
      </c>
      <c r="H33" s="2">
        <v>202.37799999999999</v>
      </c>
      <c r="I33" s="2">
        <v>204.267</v>
      </c>
      <c r="J33" s="2">
        <v>212.20699999999999</v>
      </c>
      <c r="K33" s="5">
        <v>43.3</v>
      </c>
      <c r="L33" s="5">
        <v>71</v>
      </c>
      <c r="M33" s="5">
        <v>81.099999999999994</v>
      </c>
      <c r="N33" s="5">
        <v>81.8</v>
      </c>
      <c r="O33" s="5">
        <v>85</v>
      </c>
      <c r="R33" s="12">
        <v>8</v>
      </c>
      <c r="S33" s="7"/>
      <c r="T33" s="7"/>
      <c r="U33" s="7"/>
      <c r="V33" s="7"/>
      <c r="W33" s="7"/>
      <c r="X33" s="10"/>
      <c r="Y33" s="2"/>
      <c r="Z33" s="2"/>
      <c r="AA33" s="2"/>
      <c r="AB33" s="2"/>
      <c r="AC33" s="2"/>
      <c r="AD33" s="5"/>
      <c r="AE33" s="5"/>
      <c r="AF33" s="5"/>
      <c r="AG33" s="5"/>
      <c r="AH33" s="5"/>
      <c r="AI33" s="16"/>
      <c r="AJ33" s="16"/>
      <c r="AK33" s="16"/>
      <c r="AL33" s="16"/>
      <c r="AM33" s="16"/>
      <c r="AN33" s="16"/>
      <c r="AO33" s="16"/>
      <c r="AP33" s="16"/>
      <c r="AQ33" s="16"/>
      <c r="AR33" s="16"/>
    </row>
    <row r="34" spans="1:44" x14ac:dyDescent="0.3">
      <c r="A34" s="7" t="s">
        <v>17</v>
      </c>
      <c r="B34" s="7">
        <v>1024</v>
      </c>
      <c r="C34" s="7">
        <v>4</v>
      </c>
      <c r="D34" s="7">
        <v>8</v>
      </c>
      <c r="E34" s="10">
        <v>12.5</v>
      </c>
      <c r="F34" s="2">
        <v>107.961</v>
      </c>
      <c r="G34" s="2">
        <v>177.346</v>
      </c>
      <c r="H34" s="2">
        <v>202.309</v>
      </c>
      <c r="I34" s="2">
        <v>204.17099999999999</v>
      </c>
      <c r="J34" s="2">
        <v>212.07400000000001</v>
      </c>
      <c r="K34" s="5">
        <v>43.3</v>
      </c>
      <c r="L34" s="5">
        <v>71.099999999999994</v>
      </c>
      <c r="M34" s="5">
        <v>81.099999999999994</v>
      </c>
      <c r="N34" s="5">
        <v>81.8</v>
      </c>
      <c r="O34" s="5">
        <v>85</v>
      </c>
      <c r="S34" s="7">
        <f t="shared" ref="S34:S35" si="16">V34</f>
        <v>0</v>
      </c>
      <c r="T34" s="7" t="s">
        <v>17</v>
      </c>
      <c r="U34" s="7">
        <v>1024</v>
      </c>
      <c r="V34" s="7">
        <v>0</v>
      </c>
      <c r="W34" s="7">
        <v>8</v>
      </c>
      <c r="X34" s="10">
        <v>3.1199999999999997</v>
      </c>
      <c r="Y34" s="2">
        <v>864.904</v>
      </c>
      <c r="Z34" s="2">
        <v>813.95399999999995</v>
      </c>
      <c r="AA34" s="2">
        <v>848.904</v>
      </c>
      <c r="AB34" s="2">
        <v>841.82500000000005</v>
      </c>
      <c r="AC34" s="2">
        <v>824.01300000000003</v>
      </c>
      <c r="AD34" s="5">
        <v>96.4</v>
      </c>
      <c r="AE34" s="5">
        <v>90.7</v>
      </c>
      <c r="AF34" s="5">
        <v>94.6</v>
      </c>
      <c r="AG34" s="5">
        <v>93.8</v>
      </c>
      <c r="AH34" s="5">
        <v>91.9</v>
      </c>
      <c r="AI34" s="16">
        <f t="shared" si="3"/>
        <v>93.392320000000012</v>
      </c>
      <c r="AJ34" s="16">
        <f t="shared" si="4"/>
        <v>87.870159999999998</v>
      </c>
      <c r="AK34" s="16">
        <f t="shared" si="5"/>
        <v>91.648479999999992</v>
      </c>
      <c r="AL34" s="16">
        <f t="shared" si="6"/>
        <v>90.873440000000002</v>
      </c>
      <c r="AM34" s="16">
        <f t="shared" si="7"/>
        <v>89.032720000000012</v>
      </c>
      <c r="AN34" s="16">
        <f t="shared" si="8"/>
        <v>3.0076799999999935</v>
      </c>
      <c r="AO34" s="16">
        <f t="shared" si="9"/>
        <v>2.8298400000000044</v>
      </c>
      <c r="AP34" s="16">
        <f t="shared" si="10"/>
        <v>2.9515200000000021</v>
      </c>
      <c r="AQ34" s="16">
        <f t="shared" si="11"/>
        <v>2.9265599999999949</v>
      </c>
      <c r="AR34" s="16">
        <f t="shared" si="12"/>
        <v>2.8672799999999938</v>
      </c>
    </row>
    <row r="35" spans="1:44" x14ac:dyDescent="0.3">
      <c r="A35" s="7" t="s">
        <v>17</v>
      </c>
      <c r="B35" s="7">
        <v>1024</v>
      </c>
      <c r="C35" s="7">
        <v>8</v>
      </c>
      <c r="D35" s="7">
        <v>8</v>
      </c>
      <c r="E35" s="10">
        <v>12.5</v>
      </c>
      <c r="F35" s="2">
        <v>108.854</v>
      </c>
      <c r="G35" s="2">
        <v>180.34800000000001</v>
      </c>
      <c r="H35" s="2">
        <v>205.86099999999999</v>
      </c>
      <c r="I35" s="2">
        <v>209.12799999999999</v>
      </c>
      <c r="J35" s="2">
        <v>217.80500000000001</v>
      </c>
      <c r="K35" s="5">
        <v>43.6</v>
      </c>
      <c r="L35" s="5">
        <v>72.3</v>
      </c>
      <c r="M35" s="5">
        <v>82.5</v>
      </c>
      <c r="N35" s="5">
        <v>83.8</v>
      </c>
      <c r="O35" s="5">
        <v>87.3</v>
      </c>
      <c r="S35" s="7">
        <f t="shared" si="16"/>
        <v>8</v>
      </c>
      <c r="T35" s="7" t="s">
        <v>17</v>
      </c>
      <c r="U35" s="7">
        <v>1024</v>
      </c>
      <c r="V35" s="7">
        <v>8</v>
      </c>
      <c r="W35" s="7">
        <v>8</v>
      </c>
      <c r="X35" s="10">
        <v>3.1199999999999997</v>
      </c>
      <c r="Y35" s="2">
        <v>866.74699999999996</v>
      </c>
      <c r="Z35" s="2">
        <v>816.85900000000004</v>
      </c>
      <c r="AA35" s="2">
        <v>850.56299999999999</v>
      </c>
      <c r="AB35" s="2">
        <v>842.68100000000004</v>
      </c>
      <c r="AC35" s="2">
        <v>829.59100000000001</v>
      </c>
      <c r="AD35" s="5">
        <v>96.6</v>
      </c>
      <c r="AE35" s="5">
        <v>91.1</v>
      </c>
      <c r="AF35" s="5">
        <v>94.8</v>
      </c>
      <c r="AG35" s="5">
        <v>93.9</v>
      </c>
      <c r="AH35" s="5">
        <v>92.5</v>
      </c>
      <c r="AI35" s="16">
        <f t="shared" si="3"/>
        <v>93.586079999999995</v>
      </c>
      <c r="AJ35" s="16">
        <f t="shared" si="4"/>
        <v>88.257679999999993</v>
      </c>
      <c r="AK35" s="16">
        <f t="shared" si="5"/>
        <v>91.842240000000004</v>
      </c>
      <c r="AL35" s="16">
        <f t="shared" si="6"/>
        <v>90.970320000000001</v>
      </c>
      <c r="AM35" s="16">
        <f t="shared" si="7"/>
        <v>89.614000000000004</v>
      </c>
      <c r="AN35" s="16">
        <f t="shared" si="8"/>
        <v>3.0139199999999988</v>
      </c>
      <c r="AO35" s="16">
        <f t="shared" si="9"/>
        <v>2.8423200000000008</v>
      </c>
      <c r="AP35" s="16">
        <f t="shared" si="10"/>
        <v>2.9577599999999933</v>
      </c>
      <c r="AQ35" s="16">
        <f t="shared" si="11"/>
        <v>2.9296800000000047</v>
      </c>
      <c r="AR35" s="16">
        <f t="shared" si="12"/>
        <v>2.8859999999999957</v>
      </c>
    </row>
    <row r="36" spans="1:44" x14ac:dyDescent="0.3">
      <c r="A36" s="7" t="s">
        <v>17</v>
      </c>
      <c r="B36" s="7">
        <v>1024</v>
      </c>
      <c r="C36" s="7">
        <v>16</v>
      </c>
      <c r="D36" s="7">
        <v>8</v>
      </c>
      <c r="E36" s="10">
        <v>12.5</v>
      </c>
      <c r="F36" s="2">
        <v>108.142</v>
      </c>
      <c r="G36" s="2">
        <v>177.864</v>
      </c>
      <c r="H36" s="2">
        <v>203.88300000000001</v>
      </c>
      <c r="I36" s="2">
        <v>207.68799999999999</v>
      </c>
      <c r="J36" s="2">
        <v>215.98699999999999</v>
      </c>
      <c r="K36" s="5">
        <v>43.3</v>
      </c>
      <c r="L36" s="5">
        <v>71.3</v>
      </c>
      <c r="M36" s="5">
        <v>81.7</v>
      </c>
      <c r="N36" s="5">
        <v>83.2</v>
      </c>
      <c r="O36" s="5">
        <v>86.5</v>
      </c>
      <c r="S36" s="7"/>
      <c r="AF36" s="7"/>
      <c r="AG36" s="7"/>
      <c r="AH36" s="7"/>
      <c r="AI36" s="13"/>
      <c r="AJ36" s="13"/>
      <c r="AK36" s="13"/>
      <c r="AL36" s="13"/>
      <c r="AM36" s="13"/>
    </row>
    <row r="37" spans="1:44" x14ac:dyDescent="0.3">
      <c r="A37" s="7" t="s">
        <v>17</v>
      </c>
      <c r="B37" s="7">
        <v>1024</v>
      </c>
      <c r="C37" s="7">
        <v>32</v>
      </c>
      <c r="D37" s="7">
        <v>8</v>
      </c>
      <c r="E37" s="10">
        <v>12.5</v>
      </c>
      <c r="F37" s="2">
        <v>108.55200000000001</v>
      </c>
      <c r="G37" s="2">
        <v>177.83600000000001</v>
      </c>
      <c r="H37" s="2">
        <v>204.02500000000001</v>
      </c>
      <c r="I37" s="2">
        <v>207.72900000000001</v>
      </c>
      <c r="J37" s="2">
        <v>215.79599999999999</v>
      </c>
      <c r="K37" s="5">
        <v>43.5</v>
      </c>
      <c r="L37" s="5">
        <v>71.2</v>
      </c>
      <c r="M37" s="5">
        <v>81.7</v>
      </c>
      <c r="N37" s="5">
        <v>83.2</v>
      </c>
      <c r="O37" s="5">
        <v>86.5</v>
      </c>
      <c r="Q37" s="9" t="s">
        <v>22</v>
      </c>
      <c r="S37" s="7"/>
      <c r="AF37" s="7"/>
      <c r="AG37" s="7"/>
      <c r="AH37" s="7"/>
    </row>
    <row r="38" spans="1:44" x14ac:dyDescent="0.3">
      <c r="A38" s="7" t="s">
        <v>17</v>
      </c>
      <c r="B38" s="7">
        <v>1024</v>
      </c>
      <c r="C38" s="7">
        <v>0</v>
      </c>
      <c r="D38" s="7">
        <v>16</v>
      </c>
      <c r="E38" s="10">
        <v>25</v>
      </c>
      <c r="F38" s="2">
        <v>109.211</v>
      </c>
      <c r="G38" s="2">
        <v>182.113</v>
      </c>
      <c r="H38" s="2">
        <v>227.34800000000001</v>
      </c>
      <c r="I38" s="2">
        <v>243.59899999999999</v>
      </c>
      <c r="J38" s="2">
        <v>245.23599999999999</v>
      </c>
      <c r="K38" s="5">
        <v>43.8</v>
      </c>
      <c r="L38" s="5">
        <v>73</v>
      </c>
      <c r="M38" s="5">
        <v>91.1</v>
      </c>
      <c r="N38" s="5">
        <v>97.6</v>
      </c>
      <c r="O38" s="5">
        <v>98.3</v>
      </c>
      <c r="Y38" s="21" t="s">
        <v>0</v>
      </c>
      <c r="Z38" s="21"/>
      <c r="AA38" s="21"/>
      <c r="AB38" s="21"/>
      <c r="AC38" s="21"/>
      <c r="AD38" s="21" t="s">
        <v>38</v>
      </c>
      <c r="AE38" s="21"/>
      <c r="AF38" s="21"/>
      <c r="AG38" s="21"/>
      <c r="AH38" s="21"/>
      <c r="AI38" s="21" t="s">
        <v>39</v>
      </c>
      <c r="AJ38" s="21"/>
      <c r="AK38" s="21"/>
      <c r="AL38" s="21"/>
      <c r="AM38" s="21"/>
      <c r="AN38" s="21" t="s">
        <v>40</v>
      </c>
      <c r="AO38" s="21"/>
      <c r="AP38" s="21"/>
      <c r="AQ38" s="21"/>
      <c r="AR38" s="21"/>
    </row>
    <row r="39" spans="1:44" x14ac:dyDescent="0.3">
      <c r="A39" s="7" t="s">
        <v>17</v>
      </c>
      <c r="B39" s="7">
        <v>1024</v>
      </c>
      <c r="C39" s="7">
        <v>1</v>
      </c>
      <c r="D39" s="7">
        <v>16</v>
      </c>
      <c r="E39" s="10">
        <v>25</v>
      </c>
      <c r="F39" s="2">
        <v>108.70099999999999</v>
      </c>
      <c r="G39" s="2">
        <v>181.5</v>
      </c>
      <c r="H39" s="2">
        <v>220.35300000000001</v>
      </c>
      <c r="I39" s="2">
        <v>233.55600000000001</v>
      </c>
      <c r="J39" s="2">
        <v>236.56899999999999</v>
      </c>
      <c r="K39" s="5">
        <v>43.6</v>
      </c>
      <c r="L39" s="5">
        <v>72.7</v>
      </c>
      <c r="M39" s="5">
        <v>88.3</v>
      </c>
      <c r="N39" s="5">
        <v>93.6</v>
      </c>
      <c r="O39" s="5">
        <v>94.8</v>
      </c>
      <c r="AF39" s="7"/>
      <c r="AG39" s="7"/>
      <c r="AH39" s="7"/>
    </row>
    <row r="40" spans="1:44" x14ac:dyDescent="0.3">
      <c r="A40" s="7" t="s">
        <v>17</v>
      </c>
      <c r="B40" s="7">
        <v>1024</v>
      </c>
      <c r="C40" s="7">
        <v>2</v>
      </c>
      <c r="D40" s="7">
        <v>16</v>
      </c>
      <c r="E40" s="10">
        <v>25</v>
      </c>
      <c r="F40" s="2">
        <v>108.709</v>
      </c>
      <c r="G40" s="2">
        <v>181.49</v>
      </c>
      <c r="H40" s="2">
        <v>219.77500000000001</v>
      </c>
      <c r="I40" s="2">
        <v>233.63800000000001</v>
      </c>
      <c r="J40" s="2">
        <v>236.60900000000001</v>
      </c>
      <c r="K40" s="5">
        <v>43.6</v>
      </c>
      <c r="L40" s="5">
        <v>72.7</v>
      </c>
      <c r="M40" s="5">
        <v>88.1</v>
      </c>
      <c r="N40" s="5">
        <v>93.6</v>
      </c>
      <c r="O40" s="5">
        <v>94.8</v>
      </c>
      <c r="AF40" s="7"/>
      <c r="AG40" s="7"/>
      <c r="AH40" s="7"/>
    </row>
    <row r="41" spans="1:44" x14ac:dyDescent="0.3">
      <c r="A41" s="7" t="s">
        <v>17</v>
      </c>
      <c r="B41" s="7">
        <v>1024</v>
      </c>
      <c r="C41" s="7">
        <v>4</v>
      </c>
      <c r="D41" s="7">
        <v>16</v>
      </c>
      <c r="E41" s="10">
        <v>25</v>
      </c>
      <c r="F41" s="2">
        <v>108.79900000000001</v>
      </c>
      <c r="G41" s="2">
        <v>181.61799999999999</v>
      </c>
      <c r="H41" s="2">
        <v>220.304</v>
      </c>
      <c r="I41" s="2">
        <v>233.601</v>
      </c>
      <c r="J41" s="2">
        <v>236.905</v>
      </c>
      <c r="K41" s="5">
        <v>43.6</v>
      </c>
      <c r="L41" s="5">
        <v>72.8</v>
      </c>
      <c r="M41" s="5">
        <v>88.3</v>
      </c>
      <c r="N41" s="5">
        <v>93.6</v>
      </c>
      <c r="O41" s="5">
        <v>94.9</v>
      </c>
      <c r="AF41" s="7"/>
      <c r="AG41" s="7"/>
      <c r="AH41" s="7"/>
    </row>
    <row r="42" spans="1:44" x14ac:dyDescent="0.3">
      <c r="A42" s="7" t="s">
        <v>17</v>
      </c>
      <c r="B42" s="7">
        <v>1024</v>
      </c>
      <c r="C42" s="7">
        <v>8</v>
      </c>
      <c r="D42" s="7">
        <v>16</v>
      </c>
      <c r="E42" s="10">
        <v>25</v>
      </c>
      <c r="F42" s="2">
        <v>108.96</v>
      </c>
      <c r="G42" s="2">
        <v>182.393</v>
      </c>
      <c r="H42" s="2">
        <v>223.19499999999999</v>
      </c>
      <c r="I42" s="2">
        <v>235.89099999999999</v>
      </c>
      <c r="J42" s="2">
        <v>240.958</v>
      </c>
      <c r="K42" s="5">
        <v>43.7</v>
      </c>
      <c r="L42" s="5">
        <v>73.099999999999994</v>
      </c>
      <c r="M42" s="5">
        <v>89.4</v>
      </c>
      <c r="N42" s="5">
        <v>94.5</v>
      </c>
      <c r="O42" s="5">
        <v>96.5</v>
      </c>
      <c r="AF42" s="7"/>
      <c r="AG42" s="7"/>
      <c r="AH42" s="7"/>
    </row>
    <row r="43" spans="1:44" x14ac:dyDescent="0.3">
      <c r="A43" s="7" t="s">
        <v>17</v>
      </c>
      <c r="B43" s="7">
        <v>1024</v>
      </c>
      <c r="C43" s="7">
        <v>16</v>
      </c>
      <c r="D43" s="7">
        <v>16</v>
      </c>
      <c r="E43" s="10">
        <v>25</v>
      </c>
      <c r="F43" s="2">
        <v>109.673</v>
      </c>
      <c r="G43" s="2">
        <v>188.68199999999999</v>
      </c>
      <c r="H43" s="2">
        <v>229.52600000000001</v>
      </c>
      <c r="I43" s="2">
        <v>239.572</v>
      </c>
      <c r="J43" s="2">
        <v>245.351</v>
      </c>
      <c r="K43" s="5">
        <v>43.9</v>
      </c>
      <c r="L43" s="5">
        <v>75.599999999999994</v>
      </c>
      <c r="M43" s="5">
        <v>92</v>
      </c>
      <c r="N43" s="5">
        <v>96</v>
      </c>
      <c r="O43" s="5">
        <v>98.3</v>
      </c>
      <c r="AF43" s="7"/>
      <c r="AG43" s="7"/>
      <c r="AH43" s="7"/>
    </row>
    <row r="44" spans="1:44" x14ac:dyDescent="0.3">
      <c r="A44" s="7" t="s">
        <v>17</v>
      </c>
      <c r="B44" s="7">
        <v>1024</v>
      </c>
      <c r="C44" s="7">
        <v>32</v>
      </c>
      <c r="D44" s="7">
        <v>16</v>
      </c>
      <c r="E44" s="10">
        <v>25</v>
      </c>
      <c r="F44" s="2">
        <v>108.855</v>
      </c>
      <c r="G44" s="2">
        <v>182.41200000000001</v>
      </c>
      <c r="H44" s="2">
        <v>223.52699999999999</v>
      </c>
      <c r="I44" s="2">
        <v>236.024</v>
      </c>
      <c r="J44" s="2">
        <v>241.48400000000001</v>
      </c>
      <c r="K44" s="5">
        <v>43.6</v>
      </c>
      <c r="L44" s="5">
        <v>73.099999999999994</v>
      </c>
      <c r="M44" s="5">
        <v>89.6</v>
      </c>
      <c r="N44" s="5">
        <v>94.6</v>
      </c>
      <c r="O44" s="5">
        <v>96.7</v>
      </c>
      <c r="AF44" s="7"/>
      <c r="AG44" s="7"/>
      <c r="AH44" s="7"/>
    </row>
    <row r="45" spans="1:44" x14ac:dyDescent="0.3">
      <c r="A45" s="7" t="s">
        <v>17</v>
      </c>
      <c r="B45" s="7">
        <v>1024</v>
      </c>
      <c r="C45" s="7">
        <v>0</v>
      </c>
      <c r="D45" s="7">
        <v>32</v>
      </c>
      <c r="E45" s="10">
        <v>50</v>
      </c>
      <c r="F45" s="2">
        <v>110.785</v>
      </c>
      <c r="G45" s="2">
        <v>196.55500000000001</v>
      </c>
      <c r="H45" s="2">
        <v>269.03199999999998</v>
      </c>
      <c r="I45" s="2">
        <v>313.971</v>
      </c>
      <c r="J45" s="2">
        <v>324.18299999999999</v>
      </c>
      <c r="K45" s="5">
        <v>44.4</v>
      </c>
      <c r="L45" s="5">
        <v>78.7</v>
      </c>
      <c r="M45" s="5">
        <v>107.8</v>
      </c>
      <c r="N45" s="5">
        <v>125.8</v>
      </c>
      <c r="O45" s="5">
        <v>129.9</v>
      </c>
      <c r="AF45" s="7"/>
      <c r="AG45" s="7"/>
      <c r="AH45" s="7"/>
    </row>
    <row r="46" spans="1:44" x14ac:dyDescent="0.3">
      <c r="A46" s="7" t="s">
        <v>17</v>
      </c>
      <c r="B46" s="7">
        <v>1024</v>
      </c>
      <c r="C46" s="7">
        <v>1</v>
      </c>
      <c r="D46" s="7">
        <v>32</v>
      </c>
      <c r="E46" s="10">
        <v>50</v>
      </c>
      <c r="F46" s="2">
        <v>109.675</v>
      </c>
      <c r="G46" s="2">
        <v>188.22200000000001</v>
      </c>
      <c r="H46" s="2">
        <v>253.17500000000001</v>
      </c>
      <c r="I46" s="2">
        <v>288.70800000000003</v>
      </c>
      <c r="J46" s="2">
        <v>296.37099999999998</v>
      </c>
      <c r="K46" s="5">
        <v>43.9</v>
      </c>
      <c r="L46" s="5">
        <v>75.400000000000006</v>
      </c>
      <c r="M46" s="5">
        <v>101.4</v>
      </c>
      <c r="N46" s="5">
        <v>115.7</v>
      </c>
      <c r="O46" s="5">
        <v>118.7</v>
      </c>
      <c r="AF46" s="7"/>
      <c r="AG46" s="7"/>
      <c r="AH46" s="7"/>
    </row>
    <row r="47" spans="1:44" x14ac:dyDescent="0.3">
      <c r="A47" s="7" t="s">
        <v>17</v>
      </c>
      <c r="B47" s="7">
        <v>1024</v>
      </c>
      <c r="C47" s="7">
        <v>2</v>
      </c>
      <c r="D47" s="7">
        <v>32</v>
      </c>
      <c r="E47" s="10">
        <v>50</v>
      </c>
      <c r="F47" s="2">
        <v>109.73099999999999</v>
      </c>
      <c r="G47" s="2">
        <v>188.22399999999999</v>
      </c>
      <c r="H47" s="2">
        <v>252.744</v>
      </c>
      <c r="I47" s="2">
        <v>288.79599999999999</v>
      </c>
      <c r="J47" s="2">
        <v>296.31200000000001</v>
      </c>
      <c r="K47" s="5">
        <v>44</v>
      </c>
      <c r="L47" s="5">
        <v>75.400000000000006</v>
      </c>
      <c r="M47" s="5">
        <v>101.3</v>
      </c>
      <c r="N47" s="5">
        <v>115.7</v>
      </c>
      <c r="O47" s="5">
        <v>118.7</v>
      </c>
      <c r="AF47" s="7"/>
      <c r="AG47" s="7"/>
      <c r="AH47" s="7"/>
    </row>
    <row r="48" spans="1:44" x14ac:dyDescent="0.3">
      <c r="A48" s="7" t="s">
        <v>17</v>
      </c>
      <c r="B48" s="7">
        <v>1024</v>
      </c>
      <c r="C48" s="7">
        <v>4</v>
      </c>
      <c r="D48" s="7">
        <v>32</v>
      </c>
      <c r="E48" s="10">
        <v>50</v>
      </c>
      <c r="F48" s="2">
        <v>109.797</v>
      </c>
      <c r="G48" s="2">
        <v>188.09800000000001</v>
      </c>
      <c r="H48" s="2">
        <v>253.209</v>
      </c>
      <c r="I48" s="2">
        <v>288.822</v>
      </c>
      <c r="J48" s="2">
        <v>296.529</v>
      </c>
      <c r="K48" s="5">
        <v>44</v>
      </c>
      <c r="L48" s="5">
        <v>75.400000000000006</v>
      </c>
      <c r="M48" s="5">
        <v>101.4</v>
      </c>
      <c r="N48" s="5">
        <v>115.7</v>
      </c>
      <c r="O48" s="5">
        <v>118.8</v>
      </c>
      <c r="AF48" s="7"/>
      <c r="AG48" s="7"/>
      <c r="AH48" s="7"/>
    </row>
    <row r="49" spans="1:34" x14ac:dyDescent="0.3">
      <c r="A49" s="7" t="s">
        <v>17</v>
      </c>
      <c r="B49" s="7">
        <v>1024</v>
      </c>
      <c r="C49" s="7">
        <v>8</v>
      </c>
      <c r="D49" s="7">
        <v>32</v>
      </c>
      <c r="E49" s="10">
        <v>50</v>
      </c>
      <c r="F49" s="2">
        <v>109.96899999999999</v>
      </c>
      <c r="G49" s="2">
        <v>190.036</v>
      </c>
      <c r="H49" s="2">
        <v>257.91000000000003</v>
      </c>
      <c r="I49" s="2">
        <v>296.471</v>
      </c>
      <c r="J49" s="2">
        <v>305.26600000000002</v>
      </c>
      <c r="K49" s="5">
        <v>44.1</v>
      </c>
      <c r="L49" s="5">
        <v>76.099999999999994</v>
      </c>
      <c r="M49" s="5">
        <v>103.3</v>
      </c>
      <c r="N49" s="5">
        <v>118.8</v>
      </c>
      <c r="O49" s="5">
        <v>122.3</v>
      </c>
      <c r="AF49" s="7"/>
      <c r="AG49" s="7"/>
      <c r="AH49" s="7"/>
    </row>
    <row r="50" spans="1:34" x14ac:dyDescent="0.3">
      <c r="A50" s="7" t="s">
        <v>17</v>
      </c>
      <c r="B50" s="7">
        <v>1024</v>
      </c>
      <c r="C50" s="7">
        <v>16</v>
      </c>
      <c r="D50" s="7">
        <v>32</v>
      </c>
      <c r="E50" s="10">
        <v>50</v>
      </c>
      <c r="F50" s="2">
        <v>109.902</v>
      </c>
      <c r="G50" s="2">
        <v>190.08600000000001</v>
      </c>
      <c r="H50" s="2">
        <v>257.81700000000001</v>
      </c>
      <c r="I50" s="2">
        <v>296.40499999999997</v>
      </c>
      <c r="J50" s="2">
        <v>305.59399999999999</v>
      </c>
      <c r="K50" s="5">
        <v>44</v>
      </c>
      <c r="L50" s="5">
        <v>76.2</v>
      </c>
      <c r="M50" s="5">
        <v>103.3</v>
      </c>
      <c r="N50" s="5">
        <v>118.8</v>
      </c>
      <c r="O50" s="5">
        <v>122.4</v>
      </c>
      <c r="AF50" s="7"/>
      <c r="AG50" s="7"/>
      <c r="AH50" s="7"/>
    </row>
    <row r="51" spans="1:34" x14ac:dyDescent="0.3">
      <c r="A51" s="7" t="s">
        <v>17</v>
      </c>
      <c r="B51" s="7">
        <v>1024</v>
      </c>
      <c r="C51" s="7">
        <v>32</v>
      </c>
      <c r="D51" s="7">
        <v>32</v>
      </c>
      <c r="E51" s="10">
        <v>50</v>
      </c>
      <c r="F51" s="2">
        <v>110.905</v>
      </c>
      <c r="G51" s="2">
        <v>196.739</v>
      </c>
      <c r="H51" s="2">
        <v>266.16899999999998</v>
      </c>
      <c r="I51" s="2">
        <v>303.459</v>
      </c>
      <c r="J51" s="2">
        <v>314.65499999999997</v>
      </c>
      <c r="K51" s="5">
        <v>44.4</v>
      </c>
      <c r="L51" s="5">
        <v>78.8</v>
      </c>
      <c r="M51" s="5">
        <v>106.6</v>
      </c>
      <c r="N51" s="5">
        <v>121.6</v>
      </c>
      <c r="O51" s="5">
        <v>126.1</v>
      </c>
      <c r="AF51" s="7"/>
      <c r="AG51" s="7"/>
      <c r="AH51" s="7"/>
    </row>
    <row r="52" spans="1:34" x14ac:dyDescent="0.3">
      <c r="A52" s="22" t="s">
        <v>18</v>
      </c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</row>
    <row r="53" spans="1:34" x14ac:dyDescent="0.3">
      <c r="A53" s="7" t="s">
        <v>17</v>
      </c>
      <c r="B53" s="7">
        <v>1024</v>
      </c>
      <c r="C53" s="7">
        <v>0</v>
      </c>
      <c r="D53" s="7">
        <v>0</v>
      </c>
      <c r="E53" s="10">
        <v>0</v>
      </c>
      <c r="F53" s="2">
        <v>812.54100000000005</v>
      </c>
      <c r="G53" s="2">
        <v>790.81</v>
      </c>
      <c r="H53" s="2">
        <v>827.68399999999997</v>
      </c>
      <c r="I53" s="2">
        <v>822.44100000000003</v>
      </c>
      <c r="J53" s="2">
        <v>803.73</v>
      </c>
      <c r="K53" s="5">
        <v>90.6</v>
      </c>
      <c r="L53" s="5">
        <v>88.2</v>
      </c>
      <c r="M53" s="5">
        <v>92.3</v>
      </c>
      <c r="N53" s="5">
        <v>91.7</v>
      </c>
      <c r="O53" s="5">
        <v>89.6</v>
      </c>
    </row>
    <row r="54" spans="1:34" x14ac:dyDescent="0.3">
      <c r="A54" s="7" t="s">
        <v>17</v>
      </c>
      <c r="B54" s="7">
        <v>1024</v>
      </c>
      <c r="C54" s="7">
        <v>1</v>
      </c>
      <c r="D54" s="7">
        <v>0</v>
      </c>
      <c r="E54" s="10">
        <v>0</v>
      </c>
      <c r="F54" s="2">
        <v>850.90099999999995</v>
      </c>
      <c r="G54" s="2">
        <v>716.53300000000002</v>
      </c>
      <c r="H54" s="2">
        <v>778.87900000000002</v>
      </c>
      <c r="I54" s="2">
        <v>809.23500000000001</v>
      </c>
      <c r="J54" s="2">
        <v>702.88800000000003</v>
      </c>
      <c r="K54" s="5">
        <v>94.9</v>
      </c>
      <c r="L54" s="5">
        <v>79.900000000000006</v>
      </c>
      <c r="M54" s="5">
        <v>86.8</v>
      </c>
      <c r="N54" s="5">
        <v>90.2</v>
      </c>
      <c r="O54" s="5">
        <v>78.400000000000006</v>
      </c>
    </row>
    <row r="55" spans="1:34" x14ac:dyDescent="0.3">
      <c r="A55" s="7" t="s">
        <v>17</v>
      </c>
      <c r="B55" s="7">
        <v>1024</v>
      </c>
      <c r="C55" s="7">
        <v>2</v>
      </c>
      <c r="D55" s="7">
        <v>0</v>
      </c>
      <c r="E55" s="10">
        <v>0</v>
      </c>
      <c r="F55" s="2">
        <v>851.39599999999996</v>
      </c>
      <c r="G55" s="2">
        <v>716.03300000000002</v>
      </c>
      <c r="H55" s="2">
        <v>778.37199999999996</v>
      </c>
      <c r="I55" s="2">
        <v>806.40300000000002</v>
      </c>
      <c r="J55" s="2">
        <v>703.21600000000001</v>
      </c>
      <c r="K55" s="5">
        <v>94.9</v>
      </c>
      <c r="L55" s="5">
        <v>79.8</v>
      </c>
      <c r="M55" s="5">
        <v>86.8</v>
      </c>
      <c r="N55" s="5">
        <v>89.9</v>
      </c>
      <c r="O55" s="5">
        <v>78.400000000000006</v>
      </c>
    </row>
    <row r="56" spans="1:34" x14ac:dyDescent="0.3">
      <c r="A56" s="7" t="s">
        <v>17</v>
      </c>
      <c r="B56" s="7">
        <v>1024</v>
      </c>
      <c r="C56" s="7">
        <v>4</v>
      </c>
      <c r="D56" s="7">
        <v>0</v>
      </c>
      <c r="E56" s="10">
        <v>0</v>
      </c>
      <c r="F56" s="2">
        <v>850.95500000000004</v>
      </c>
      <c r="G56" s="2">
        <v>716.14099999999996</v>
      </c>
      <c r="H56" s="2">
        <v>778.54200000000003</v>
      </c>
      <c r="I56" s="2">
        <v>808.84799999999996</v>
      </c>
      <c r="J56" s="2">
        <v>698.59100000000001</v>
      </c>
      <c r="K56" s="5">
        <v>94.9</v>
      </c>
      <c r="L56" s="5">
        <v>79.8</v>
      </c>
      <c r="M56" s="5">
        <v>86.8</v>
      </c>
      <c r="N56" s="5">
        <v>90.2</v>
      </c>
      <c r="O56" s="5">
        <v>77.900000000000006</v>
      </c>
    </row>
    <row r="57" spans="1:34" x14ac:dyDescent="0.3">
      <c r="A57" s="7" t="s">
        <v>17</v>
      </c>
      <c r="B57" s="7">
        <v>1024</v>
      </c>
      <c r="C57" s="7">
        <v>8</v>
      </c>
      <c r="D57" s="7">
        <v>0</v>
      </c>
      <c r="E57" s="10">
        <v>0</v>
      </c>
      <c r="F57" s="2">
        <v>849.50400000000002</v>
      </c>
      <c r="G57" s="2">
        <v>791.25800000000004</v>
      </c>
      <c r="H57" s="2">
        <v>821.80600000000004</v>
      </c>
      <c r="I57" s="2">
        <v>814.49800000000005</v>
      </c>
      <c r="J57" s="2">
        <v>800.78700000000003</v>
      </c>
      <c r="K57" s="5">
        <v>94.7</v>
      </c>
      <c r="L57" s="5">
        <v>88.2</v>
      </c>
      <c r="M57" s="5">
        <v>91.6</v>
      </c>
      <c r="N57" s="5">
        <v>90.8</v>
      </c>
      <c r="O57" s="5">
        <v>89.3</v>
      </c>
    </row>
    <row r="58" spans="1:34" x14ac:dyDescent="0.3">
      <c r="A58" s="7" t="s">
        <v>17</v>
      </c>
      <c r="B58" s="7">
        <v>1024</v>
      </c>
      <c r="C58" s="7">
        <v>16</v>
      </c>
      <c r="D58" s="7">
        <v>0</v>
      </c>
      <c r="E58" s="10">
        <v>0</v>
      </c>
      <c r="F58" s="2">
        <v>851.45899999999995</v>
      </c>
      <c r="G58" s="2">
        <v>799.9</v>
      </c>
      <c r="H58" s="2">
        <v>821.63199999999995</v>
      </c>
      <c r="I58" s="2">
        <v>813.57500000000005</v>
      </c>
      <c r="J58" s="2">
        <v>793.84500000000003</v>
      </c>
      <c r="K58" s="5">
        <v>94.9</v>
      </c>
      <c r="L58" s="5">
        <v>89.2</v>
      </c>
      <c r="M58" s="5">
        <v>91.6</v>
      </c>
      <c r="N58" s="5">
        <v>90.7</v>
      </c>
      <c r="O58" s="5">
        <v>88.5</v>
      </c>
    </row>
    <row r="59" spans="1:34" x14ac:dyDescent="0.3">
      <c r="A59" s="7" t="s">
        <v>17</v>
      </c>
      <c r="B59" s="7">
        <v>1024</v>
      </c>
      <c r="C59" s="7">
        <v>32</v>
      </c>
      <c r="D59" s="7">
        <v>0</v>
      </c>
      <c r="E59" s="10">
        <v>0</v>
      </c>
      <c r="F59" s="2">
        <v>846.74</v>
      </c>
      <c r="G59" s="2">
        <v>788.69100000000003</v>
      </c>
      <c r="H59" s="2">
        <v>825.40800000000002</v>
      </c>
      <c r="I59" s="2">
        <v>818.79200000000003</v>
      </c>
      <c r="J59" s="2">
        <v>801.86500000000001</v>
      </c>
      <c r="K59" s="5">
        <v>94.4</v>
      </c>
      <c r="L59" s="5">
        <v>87.9</v>
      </c>
      <c r="M59" s="5">
        <v>92</v>
      </c>
      <c r="N59" s="5">
        <v>91.3</v>
      </c>
      <c r="O59" s="5">
        <v>89.4</v>
      </c>
    </row>
    <row r="60" spans="1:34" x14ac:dyDescent="0.3">
      <c r="A60" s="7" t="s">
        <v>17</v>
      </c>
      <c r="B60" s="7">
        <v>1024</v>
      </c>
      <c r="C60" s="7">
        <v>0</v>
      </c>
      <c r="D60" s="7">
        <v>1</v>
      </c>
      <c r="E60" s="10">
        <v>0.38999999999999996</v>
      </c>
      <c r="F60" s="2">
        <v>851.85199999999998</v>
      </c>
      <c r="G60" s="2">
        <v>718.14800000000002</v>
      </c>
      <c r="H60" s="2">
        <v>784.23199999999997</v>
      </c>
      <c r="I60" s="2">
        <v>806.31600000000003</v>
      </c>
      <c r="J60" s="2">
        <v>706.70399999999995</v>
      </c>
      <c r="K60" s="5">
        <v>95</v>
      </c>
      <c r="L60" s="5">
        <v>80.099999999999994</v>
      </c>
      <c r="M60" s="5">
        <v>87.4</v>
      </c>
      <c r="N60" s="5">
        <v>89.9</v>
      </c>
      <c r="O60" s="5">
        <v>78.8</v>
      </c>
    </row>
    <row r="61" spans="1:34" x14ac:dyDescent="0.3">
      <c r="A61" s="7" t="s">
        <v>17</v>
      </c>
      <c r="B61" s="7">
        <v>1024</v>
      </c>
      <c r="C61" s="7">
        <v>1</v>
      </c>
      <c r="D61" s="7">
        <v>1</v>
      </c>
      <c r="E61" s="10">
        <v>0.38999999999999996</v>
      </c>
      <c r="F61" s="2">
        <v>851.80200000000002</v>
      </c>
      <c r="G61" s="2">
        <v>740.66300000000001</v>
      </c>
      <c r="H61" s="2">
        <v>795.07100000000003</v>
      </c>
      <c r="I61" s="2">
        <v>813.14</v>
      </c>
      <c r="J61" s="2">
        <v>731.45500000000004</v>
      </c>
      <c r="K61" s="5">
        <v>95</v>
      </c>
      <c r="L61" s="5">
        <v>82.6</v>
      </c>
      <c r="M61" s="5">
        <v>88.6</v>
      </c>
      <c r="N61" s="5">
        <v>90.7</v>
      </c>
      <c r="O61" s="5">
        <v>81.5</v>
      </c>
    </row>
    <row r="62" spans="1:34" x14ac:dyDescent="0.3">
      <c r="A62" s="7" t="s">
        <v>17</v>
      </c>
      <c r="B62" s="7">
        <v>1024</v>
      </c>
      <c r="C62" s="7">
        <v>2</v>
      </c>
      <c r="D62" s="7">
        <v>1</v>
      </c>
      <c r="E62" s="10">
        <v>0.38999999999999996</v>
      </c>
      <c r="F62" s="2">
        <v>852.23699999999997</v>
      </c>
      <c r="G62" s="2">
        <v>721.86599999999999</v>
      </c>
      <c r="H62" s="2">
        <v>783.66099999999994</v>
      </c>
      <c r="I62" s="2">
        <v>811.572</v>
      </c>
      <c r="J62" s="2">
        <v>704.93899999999996</v>
      </c>
      <c r="K62" s="5">
        <v>95</v>
      </c>
      <c r="L62" s="5">
        <v>80.5</v>
      </c>
      <c r="M62" s="5">
        <v>87.4</v>
      </c>
      <c r="N62" s="5">
        <v>90.5</v>
      </c>
      <c r="O62" s="5">
        <v>78.599999999999994</v>
      </c>
    </row>
    <row r="63" spans="1:34" x14ac:dyDescent="0.3">
      <c r="A63" s="7" t="s">
        <v>17</v>
      </c>
      <c r="B63" s="7">
        <v>1024</v>
      </c>
      <c r="C63" s="7">
        <v>4</v>
      </c>
      <c r="D63" s="7">
        <v>1</v>
      </c>
      <c r="E63" s="10">
        <v>0.38999999999999996</v>
      </c>
      <c r="F63" s="2">
        <v>850.86</v>
      </c>
      <c r="G63" s="2">
        <v>721.2</v>
      </c>
      <c r="H63" s="2">
        <v>783.25</v>
      </c>
      <c r="I63" s="2">
        <v>811.8</v>
      </c>
      <c r="J63" s="2">
        <v>702.82299999999998</v>
      </c>
      <c r="K63" s="5">
        <v>94.9</v>
      </c>
      <c r="L63" s="5">
        <v>80.400000000000006</v>
      </c>
      <c r="M63" s="5">
        <v>87.3</v>
      </c>
      <c r="N63" s="5">
        <v>90.5</v>
      </c>
      <c r="O63" s="5">
        <v>78.400000000000006</v>
      </c>
    </row>
    <row r="64" spans="1:34" x14ac:dyDescent="0.3">
      <c r="A64" s="7" t="s">
        <v>17</v>
      </c>
      <c r="B64" s="7">
        <v>1024</v>
      </c>
      <c r="C64" s="7">
        <v>8</v>
      </c>
      <c r="D64" s="7">
        <v>1</v>
      </c>
      <c r="E64" s="10">
        <v>0.38999999999999996</v>
      </c>
      <c r="F64" s="2">
        <v>853.19299999999998</v>
      </c>
      <c r="G64" s="2">
        <v>721.40800000000002</v>
      </c>
      <c r="H64" s="2">
        <v>783.56299999999999</v>
      </c>
      <c r="I64" s="2">
        <v>811.97699999999998</v>
      </c>
      <c r="J64" s="2">
        <v>707.35299999999995</v>
      </c>
      <c r="K64" s="5">
        <v>95.1</v>
      </c>
      <c r="L64" s="5">
        <v>80.400000000000006</v>
      </c>
      <c r="M64" s="5">
        <v>87.4</v>
      </c>
      <c r="N64" s="5">
        <v>90.5</v>
      </c>
      <c r="O64" s="5">
        <v>78.900000000000006</v>
      </c>
    </row>
    <row r="65" spans="1:15" x14ac:dyDescent="0.3">
      <c r="A65" s="7" t="s">
        <v>17</v>
      </c>
      <c r="B65" s="7">
        <v>1024</v>
      </c>
      <c r="C65" s="7">
        <v>16</v>
      </c>
      <c r="D65" s="7">
        <v>1</v>
      </c>
      <c r="E65" s="10">
        <v>0.38999999999999996</v>
      </c>
      <c r="F65" s="2">
        <v>848.99300000000005</v>
      </c>
      <c r="G65" s="2">
        <v>720.279</v>
      </c>
      <c r="H65" s="2">
        <v>782.45399999999995</v>
      </c>
      <c r="I65" s="2">
        <v>811.68799999999999</v>
      </c>
      <c r="J65" s="2">
        <v>707.36800000000005</v>
      </c>
      <c r="K65" s="5">
        <v>94.6</v>
      </c>
      <c r="L65" s="5">
        <v>80.3</v>
      </c>
      <c r="M65" s="5">
        <v>87.2</v>
      </c>
      <c r="N65" s="5">
        <v>90.5</v>
      </c>
      <c r="O65" s="5">
        <v>78.900000000000006</v>
      </c>
    </row>
    <row r="66" spans="1:15" x14ac:dyDescent="0.3">
      <c r="A66" s="7" t="s">
        <v>17</v>
      </c>
      <c r="B66" s="7">
        <v>1024</v>
      </c>
      <c r="C66" s="7">
        <v>32</v>
      </c>
      <c r="D66" s="7">
        <v>1</v>
      </c>
      <c r="E66" s="10">
        <v>0.38999999999999996</v>
      </c>
      <c r="F66" s="2">
        <v>852.11699999999996</v>
      </c>
      <c r="G66" s="2">
        <v>721.45100000000002</v>
      </c>
      <c r="H66" s="2">
        <v>782.50599999999997</v>
      </c>
      <c r="I66" s="2">
        <v>812.04499999999996</v>
      </c>
      <c r="J66" s="2">
        <v>708.07</v>
      </c>
      <c r="K66" s="5">
        <v>95</v>
      </c>
      <c r="L66" s="5">
        <v>80.400000000000006</v>
      </c>
      <c r="M66" s="5">
        <v>87.2</v>
      </c>
      <c r="N66" s="5">
        <v>90.5</v>
      </c>
      <c r="O66" s="5">
        <v>78.900000000000006</v>
      </c>
    </row>
    <row r="67" spans="1:15" x14ac:dyDescent="0.3">
      <c r="A67" s="7" t="s">
        <v>17</v>
      </c>
      <c r="B67" s="7">
        <v>1024</v>
      </c>
      <c r="C67" s="7">
        <v>0</v>
      </c>
      <c r="D67" s="7">
        <v>2</v>
      </c>
      <c r="E67" s="10">
        <v>0.77999999999999992</v>
      </c>
      <c r="F67" s="2">
        <v>854.60400000000004</v>
      </c>
      <c r="G67" s="2">
        <v>722.66099999999994</v>
      </c>
      <c r="H67" s="2">
        <v>788.20299999999997</v>
      </c>
      <c r="I67" s="2">
        <v>815.55499999999995</v>
      </c>
      <c r="J67" s="2">
        <v>707.99599999999998</v>
      </c>
      <c r="K67" s="5">
        <v>95.3</v>
      </c>
      <c r="L67" s="5">
        <v>80.599999999999994</v>
      </c>
      <c r="M67" s="5">
        <v>87.9</v>
      </c>
      <c r="N67" s="5">
        <v>90.9</v>
      </c>
      <c r="O67" s="5">
        <v>78.900000000000006</v>
      </c>
    </row>
    <row r="68" spans="1:15" x14ac:dyDescent="0.3">
      <c r="A68" s="7" t="s">
        <v>17</v>
      </c>
      <c r="B68" s="7">
        <v>1024</v>
      </c>
      <c r="C68" s="7">
        <v>1</v>
      </c>
      <c r="D68" s="7">
        <v>2</v>
      </c>
      <c r="E68" s="10">
        <v>0.77999999999999992</v>
      </c>
      <c r="F68" s="2">
        <v>855.11400000000003</v>
      </c>
      <c r="G68" s="2">
        <v>725.60400000000004</v>
      </c>
      <c r="H68" s="2">
        <v>787.19100000000003</v>
      </c>
      <c r="I68" s="2">
        <v>815.55</v>
      </c>
      <c r="J68" s="2">
        <v>710.87</v>
      </c>
      <c r="K68" s="5">
        <v>95.3</v>
      </c>
      <c r="L68" s="5">
        <v>80.900000000000006</v>
      </c>
      <c r="M68" s="5">
        <v>87.8</v>
      </c>
      <c r="N68" s="5">
        <v>90.9</v>
      </c>
      <c r="O68" s="5">
        <v>79.2</v>
      </c>
    </row>
    <row r="69" spans="1:15" x14ac:dyDescent="0.3">
      <c r="A69" s="7" t="s">
        <v>17</v>
      </c>
      <c r="B69" s="7">
        <v>1024</v>
      </c>
      <c r="C69" s="7">
        <v>2</v>
      </c>
      <c r="D69" s="7">
        <v>2</v>
      </c>
      <c r="E69" s="10">
        <v>0.77999999999999992</v>
      </c>
      <c r="F69" s="2">
        <v>854.45</v>
      </c>
      <c r="G69" s="2">
        <v>763.59299999999996</v>
      </c>
      <c r="H69" s="2">
        <v>810.61</v>
      </c>
      <c r="I69" s="2">
        <v>819.31899999999996</v>
      </c>
      <c r="J69" s="2">
        <v>754.23099999999999</v>
      </c>
      <c r="K69" s="5">
        <v>95.3</v>
      </c>
      <c r="L69" s="5">
        <v>85.1</v>
      </c>
      <c r="M69" s="5">
        <v>90.4</v>
      </c>
      <c r="N69" s="5">
        <v>91.3</v>
      </c>
      <c r="O69" s="5">
        <v>84.1</v>
      </c>
    </row>
    <row r="70" spans="1:15" x14ac:dyDescent="0.3">
      <c r="A70" s="7" t="s">
        <v>17</v>
      </c>
      <c r="B70" s="7">
        <v>1024</v>
      </c>
      <c r="C70" s="7">
        <v>4</v>
      </c>
      <c r="D70" s="7">
        <v>2</v>
      </c>
      <c r="E70" s="10">
        <v>0.77999999999999992</v>
      </c>
      <c r="F70" s="2">
        <v>854.63900000000001</v>
      </c>
      <c r="G70" s="2">
        <v>725.29399999999998</v>
      </c>
      <c r="H70" s="2">
        <v>786.98</v>
      </c>
      <c r="I70" s="2">
        <v>804.78399999999999</v>
      </c>
      <c r="J70" s="2">
        <v>711.48400000000004</v>
      </c>
      <c r="K70" s="5">
        <v>95.3</v>
      </c>
      <c r="L70" s="5">
        <v>80.900000000000006</v>
      </c>
      <c r="M70" s="5">
        <v>87.7</v>
      </c>
      <c r="N70" s="5">
        <v>89.7</v>
      </c>
      <c r="O70" s="5">
        <v>79.3</v>
      </c>
    </row>
    <row r="71" spans="1:15" x14ac:dyDescent="0.3">
      <c r="A71" s="7" t="s">
        <v>17</v>
      </c>
      <c r="B71" s="7">
        <v>1024</v>
      </c>
      <c r="C71" s="7">
        <v>8</v>
      </c>
      <c r="D71" s="7">
        <v>2</v>
      </c>
      <c r="E71" s="10">
        <v>0.77999999999999992</v>
      </c>
      <c r="F71" s="2">
        <v>854.76300000000003</v>
      </c>
      <c r="G71" s="2">
        <v>724.97500000000002</v>
      </c>
      <c r="H71" s="2">
        <v>787.00099999999998</v>
      </c>
      <c r="I71" s="2">
        <v>814.673</v>
      </c>
      <c r="J71" s="2">
        <v>711.18499999999995</v>
      </c>
      <c r="K71" s="5">
        <v>95.3</v>
      </c>
      <c r="L71" s="5">
        <v>80.8</v>
      </c>
      <c r="M71" s="5">
        <v>87.7</v>
      </c>
      <c r="N71" s="5">
        <v>90.8</v>
      </c>
      <c r="O71" s="5">
        <v>79.3</v>
      </c>
    </row>
    <row r="72" spans="1:15" x14ac:dyDescent="0.3">
      <c r="A72" s="7" t="s">
        <v>17</v>
      </c>
      <c r="B72" s="7">
        <v>1024</v>
      </c>
      <c r="C72" s="7">
        <v>16</v>
      </c>
      <c r="D72" s="7">
        <v>2</v>
      </c>
      <c r="E72" s="10">
        <v>0.77999999999999992</v>
      </c>
      <c r="F72" s="2">
        <v>850.678</v>
      </c>
      <c r="G72" s="2">
        <v>724.45600000000002</v>
      </c>
      <c r="H72" s="2">
        <v>787.05499999999995</v>
      </c>
      <c r="I72" s="2">
        <v>814.70399999999995</v>
      </c>
      <c r="J72" s="2">
        <v>711.899</v>
      </c>
      <c r="K72" s="5">
        <v>94.8</v>
      </c>
      <c r="L72" s="5">
        <v>80.8</v>
      </c>
      <c r="M72" s="5">
        <v>87.7</v>
      </c>
      <c r="N72" s="5">
        <v>90.8</v>
      </c>
      <c r="O72" s="5">
        <v>79.400000000000006</v>
      </c>
    </row>
    <row r="73" spans="1:15" x14ac:dyDescent="0.3">
      <c r="A73" s="7" t="s">
        <v>17</v>
      </c>
      <c r="B73" s="7">
        <v>1024</v>
      </c>
      <c r="C73" s="7">
        <v>32</v>
      </c>
      <c r="D73" s="7">
        <v>2</v>
      </c>
      <c r="E73" s="10">
        <v>0.77999999999999992</v>
      </c>
      <c r="F73" s="2">
        <v>854.62199999999996</v>
      </c>
      <c r="G73" s="2">
        <v>725.13599999999997</v>
      </c>
      <c r="H73" s="2">
        <v>786.63800000000003</v>
      </c>
      <c r="I73" s="2">
        <v>814.649</v>
      </c>
      <c r="J73" s="2">
        <v>712.00699999999995</v>
      </c>
      <c r="K73" s="5">
        <v>95.3</v>
      </c>
      <c r="L73" s="5">
        <v>80.8</v>
      </c>
      <c r="M73" s="5">
        <v>87.7</v>
      </c>
      <c r="N73" s="5">
        <v>90.8</v>
      </c>
      <c r="O73" s="5">
        <v>79.400000000000006</v>
      </c>
    </row>
    <row r="74" spans="1:15" x14ac:dyDescent="0.3">
      <c r="A74" s="7" t="s">
        <v>17</v>
      </c>
      <c r="B74" s="7">
        <v>1024</v>
      </c>
      <c r="C74" s="7">
        <v>0</v>
      </c>
      <c r="D74" s="7">
        <v>4</v>
      </c>
      <c r="E74" s="10">
        <v>1.5599999999999998</v>
      </c>
      <c r="F74" s="2">
        <v>858.06</v>
      </c>
      <c r="G74" s="2">
        <v>729.94</v>
      </c>
      <c r="H74" s="2">
        <v>795.41200000000003</v>
      </c>
      <c r="I74" s="2">
        <v>822.23900000000003</v>
      </c>
      <c r="J74" s="2">
        <v>718.55600000000004</v>
      </c>
      <c r="K74" s="5">
        <v>95.7</v>
      </c>
      <c r="L74" s="5">
        <v>81.400000000000006</v>
      </c>
      <c r="M74" s="5">
        <v>88.7</v>
      </c>
      <c r="N74" s="5">
        <v>91.7</v>
      </c>
      <c r="O74" s="5">
        <v>80.099999999999994</v>
      </c>
    </row>
    <row r="75" spans="1:15" x14ac:dyDescent="0.3">
      <c r="A75" s="7" t="s">
        <v>17</v>
      </c>
      <c r="B75" s="7">
        <v>1024</v>
      </c>
      <c r="C75" s="7">
        <v>1</v>
      </c>
      <c r="D75" s="7">
        <v>4</v>
      </c>
      <c r="E75" s="10">
        <v>1.5599999999999998</v>
      </c>
      <c r="F75" s="2">
        <v>858.33399999999995</v>
      </c>
      <c r="G75" s="2">
        <v>733.30700000000002</v>
      </c>
      <c r="H75" s="2">
        <v>794.45399999999995</v>
      </c>
      <c r="I75" s="2">
        <v>821.57600000000002</v>
      </c>
      <c r="J75" s="2">
        <v>719.58</v>
      </c>
      <c r="K75" s="5">
        <v>95.7</v>
      </c>
      <c r="L75" s="5">
        <v>81.8</v>
      </c>
      <c r="M75" s="5">
        <v>88.6</v>
      </c>
      <c r="N75" s="5">
        <v>91.6</v>
      </c>
      <c r="O75" s="5">
        <v>80.2</v>
      </c>
    </row>
    <row r="76" spans="1:15" x14ac:dyDescent="0.3">
      <c r="A76" s="7" t="s">
        <v>17</v>
      </c>
      <c r="B76" s="7">
        <v>1024</v>
      </c>
      <c r="C76" s="7">
        <v>2</v>
      </c>
      <c r="D76" s="7">
        <v>4</v>
      </c>
      <c r="E76" s="10">
        <v>1.5599999999999998</v>
      </c>
      <c r="F76" s="2">
        <v>858.61099999999999</v>
      </c>
      <c r="G76" s="2">
        <v>732.72900000000004</v>
      </c>
      <c r="H76" s="2">
        <v>794.08799999999997</v>
      </c>
      <c r="I76" s="2">
        <v>821.64700000000005</v>
      </c>
      <c r="J76" s="2">
        <v>719.75699999999995</v>
      </c>
      <c r="K76" s="5">
        <v>95.7</v>
      </c>
      <c r="L76" s="5">
        <v>81.7</v>
      </c>
      <c r="M76" s="5">
        <v>88.5</v>
      </c>
      <c r="N76" s="5">
        <v>91.6</v>
      </c>
      <c r="O76" s="5">
        <v>80.2</v>
      </c>
    </row>
    <row r="77" spans="1:15" x14ac:dyDescent="0.3">
      <c r="A77" s="7" t="s">
        <v>17</v>
      </c>
      <c r="B77" s="7">
        <v>1024</v>
      </c>
      <c r="C77" s="7">
        <v>4</v>
      </c>
      <c r="D77" s="7">
        <v>4</v>
      </c>
      <c r="E77" s="10">
        <v>1.5599999999999998</v>
      </c>
      <c r="F77" s="2">
        <v>859.00900000000001</v>
      </c>
      <c r="G77" s="2">
        <v>803.41800000000001</v>
      </c>
      <c r="H77" s="2">
        <v>836.95399999999995</v>
      </c>
      <c r="I77" s="2">
        <v>828.96199999999999</v>
      </c>
      <c r="J77" s="2">
        <v>799.37599999999998</v>
      </c>
      <c r="K77" s="5">
        <v>95.8</v>
      </c>
      <c r="L77" s="5">
        <v>89.6</v>
      </c>
      <c r="M77" s="5">
        <v>93.3</v>
      </c>
      <c r="N77" s="5">
        <v>92.4</v>
      </c>
      <c r="O77" s="5">
        <v>89.1</v>
      </c>
    </row>
    <row r="78" spans="1:15" x14ac:dyDescent="0.3">
      <c r="A78" s="7" t="s">
        <v>17</v>
      </c>
      <c r="B78" s="7">
        <v>1024</v>
      </c>
      <c r="C78" s="7">
        <v>8</v>
      </c>
      <c r="D78" s="7">
        <v>4</v>
      </c>
      <c r="E78" s="10">
        <v>1.5599999999999998</v>
      </c>
      <c r="F78" s="2">
        <v>856.77099999999996</v>
      </c>
      <c r="G78" s="2">
        <v>732.96299999999997</v>
      </c>
      <c r="H78" s="2">
        <v>794.26499999999999</v>
      </c>
      <c r="I78" s="2">
        <v>821.09400000000005</v>
      </c>
      <c r="J78" s="2">
        <v>719.54499999999996</v>
      </c>
      <c r="K78" s="5">
        <v>95.5</v>
      </c>
      <c r="L78" s="5">
        <v>81.7</v>
      </c>
      <c r="M78" s="5">
        <v>88.5</v>
      </c>
      <c r="N78" s="5">
        <v>91.5</v>
      </c>
      <c r="O78" s="5">
        <v>80.2</v>
      </c>
    </row>
    <row r="79" spans="1:15" x14ac:dyDescent="0.3">
      <c r="A79" s="7" t="s">
        <v>17</v>
      </c>
      <c r="B79" s="7">
        <v>1024</v>
      </c>
      <c r="C79" s="7">
        <v>16</v>
      </c>
      <c r="D79" s="7">
        <v>4</v>
      </c>
      <c r="E79" s="10">
        <v>1.5599999999999998</v>
      </c>
      <c r="F79" s="2">
        <v>857.22299999999996</v>
      </c>
      <c r="G79" s="2">
        <v>732.31200000000001</v>
      </c>
      <c r="H79" s="2">
        <v>794.23900000000003</v>
      </c>
      <c r="I79" s="2">
        <v>820.85500000000002</v>
      </c>
      <c r="J79" s="2">
        <v>719.53099999999995</v>
      </c>
      <c r="K79" s="5">
        <v>95.6</v>
      </c>
      <c r="L79" s="5">
        <v>81.599999999999994</v>
      </c>
      <c r="M79" s="5">
        <v>88.5</v>
      </c>
      <c r="N79" s="5">
        <v>91.5</v>
      </c>
      <c r="O79" s="5">
        <v>80.2</v>
      </c>
    </row>
    <row r="80" spans="1:15" x14ac:dyDescent="0.3">
      <c r="A80" s="7" t="s">
        <v>17</v>
      </c>
      <c r="B80" s="7">
        <v>1024</v>
      </c>
      <c r="C80" s="7">
        <v>32</v>
      </c>
      <c r="D80" s="7">
        <v>4</v>
      </c>
      <c r="E80" s="10">
        <v>1.5599999999999998</v>
      </c>
      <c r="F80" s="2">
        <v>858.61900000000003</v>
      </c>
      <c r="G80" s="2">
        <v>733.13800000000003</v>
      </c>
      <c r="H80" s="2">
        <v>795.03800000000001</v>
      </c>
      <c r="I80" s="2">
        <v>814.61199999999997</v>
      </c>
      <c r="J80" s="2">
        <v>720.04600000000005</v>
      </c>
      <c r="K80" s="5">
        <v>95.7</v>
      </c>
      <c r="L80" s="5">
        <v>81.7</v>
      </c>
      <c r="M80" s="5">
        <v>88.6</v>
      </c>
      <c r="N80" s="5">
        <v>90.8</v>
      </c>
      <c r="O80" s="5">
        <v>80.3</v>
      </c>
    </row>
    <row r="81" spans="1:15" x14ac:dyDescent="0.3">
      <c r="A81" s="7" t="s">
        <v>17</v>
      </c>
      <c r="B81" s="7">
        <v>1024</v>
      </c>
      <c r="C81" s="7">
        <v>0</v>
      </c>
      <c r="D81" s="7">
        <v>8</v>
      </c>
      <c r="E81" s="10">
        <v>3.1199999999999997</v>
      </c>
      <c r="F81" s="2">
        <v>864.904</v>
      </c>
      <c r="G81" s="2">
        <v>813.95399999999995</v>
      </c>
      <c r="H81" s="2">
        <v>848.904</v>
      </c>
      <c r="I81" s="2">
        <v>841.82500000000005</v>
      </c>
      <c r="J81" s="2">
        <v>824.01300000000003</v>
      </c>
      <c r="K81" s="5">
        <v>96.4</v>
      </c>
      <c r="L81" s="5">
        <v>90.7</v>
      </c>
      <c r="M81" s="5">
        <v>94.6</v>
      </c>
      <c r="N81" s="5">
        <v>93.8</v>
      </c>
      <c r="O81" s="5">
        <v>91.9</v>
      </c>
    </row>
    <row r="82" spans="1:15" x14ac:dyDescent="0.3">
      <c r="A82" s="7" t="s">
        <v>17</v>
      </c>
      <c r="B82" s="7">
        <v>1024</v>
      </c>
      <c r="C82" s="7">
        <v>1</v>
      </c>
      <c r="D82" s="7">
        <v>8</v>
      </c>
      <c r="E82" s="10">
        <v>3.1199999999999997</v>
      </c>
      <c r="F82" s="2">
        <v>865.04899999999998</v>
      </c>
      <c r="G82" s="2">
        <v>743.88</v>
      </c>
      <c r="H82" s="2">
        <v>806.29</v>
      </c>
      <c r="I82" s="2">
        <v>833.83600000000001</v>
      </c>
      <c r="J82" s="2">
        <v>730.30200000000002</v>
      </c>
      <c r="K82" s="5">
        <v>96.4</v>
      </c>
      <c r="L82" s="5">
        <v>82.9</v>
      </c>
      <c r="M82" s="5">
        <v>89.9</v>
      </c>
      <c r="N82" s="5">
        <v>93</v>
      </c>
      <c r="O82" s="5">
        <v>81.400000000000006</v>
      </c>
    </row>
    <row r="83" spans="1:15" x14ac:dyDescent="0.3">
      <c r="A83" s="7" t="s">
        <v>17</v>
      </c>
      <c r="B83" s="7">
        <v>1024</v>
      </c>
      <c r="C83" s="7">
        <v>2</v>
      </c>
      <c r="D83" s="7">
        <v>8</v>
      </c>
      <c r="E83" s="10">
        <v>3.1199999999999997</v>
      </c>
      <c r="F83" s="2">
        <v>865.74</v>
      </c>
      <c r="G83" s="2">
        <v>744.11400000000003</v>
      </c>
      <c r="H83" s="2">
        <v>806.21900000000005</v>
      </c>
      <c r="I83" s="2">
        <v>834.101</v>
      </c>
      <c r="J83" s="2">
        <v>727.27200000000005</v>
      </c>
      <c r="K83" s="5">
        <v>96.5</v>
      </c>
      <c r="L83" s="5">
        <v>83</v>
      </c>
      <c r="M83" s="5">
        <v>89.9</v>
      </c>
      <c r="N83" s="5">
        <v>93</v>
      </c>
      <c r="O83" s="5">
        <v>81.099999999999994</v>
      </c>
    </row>
    <row r="84" spans="1:15" x14ac:dyDescent="0.3">
      <c r="A84" s="7" t="s">
        <v>17</v>
      </c>
      <c r="B84" s="7">
        <v>1024</v>
      </c>
      <c r="C84" s="7">
        <v>4</v>
      </c>
      <c r="D84" s="7">
        <v>8</v>
      </c>
      <c r="E84" s="10">
        <v>3.1199999999999997</v>
      </c>
      <c r="F84" s="2">
        <v>866.07</v>
      </c>
      <c r="G84" s="2">
        <v>744.73099999999999</v>
      </c>
      <c r="H84" s="2">
        <v>807.19200000000001</v>
      </c>
      <c r="I84" s="2">
        <v>834.52</v>
      </c>
      <c r="J84" s="2">
        <v>729.83299999999997</v>
      </c>
      <c r="K84" s="5">
        <v>96.6</v>
      </c>
      <c r="L84" s="5">
        <v>83</v>
      </c>
      <c r="M84" s="5">
        <v>90</v>
      </c>
      <c r="N84" s="5">
        <v>93</v>
      </c>
      <c r="O84" s="5">
        <v>81.400000000000006</v>
      </c>
    </row>
    <row r="85" spans="1:15" x14ac:dyDescent="0.3">
      <c r="A85" s="7" t="s">
        <v>17</v>
      </c>
      <c r="B85" s="7">
        <v>1024</v>
      </c>
      <c r="C85" s="7">
        <v>8</v>
      </c>
      <c r="D85" s="7">
        <v>8</v>
      </c>
      <c r="E85" s="10">
        <v>3.1199999999999997</v>
      </c>
      <c r="F85" s="2">
        <v>866.74699999999996</v>
      </c>
      <c r="G85" s="2">
        <v>816.85900000000004</v>
      </c>
      <c r="H85" s="2">
        <v>850.56299999999999</v>
      </c>
      <c r="I85" s="2">
        <v>842.68100000000004</v>
      </c>
      <c r="J85" s="2">
        <v>829.59100000000001</v>
      </c>
      <c r="K85" s="5">
        <v>96.6</v>
      </c>
      <c r="L85" s="5">
        <v>91.1</v>
      </c>
      <c r="M85" s="5">
        <v>94.8</v>
      </c>
      <c r="N85" s="5">
        <v>93.9</v>
      </c>
      <c r="O85" s="5">
        <v>92.5</v>
      </c>
    </row>
    <row r="86" spans="1:15" x14ac:dyDescent="0.3">
      <c r="A86" s="7" t="s">
        <v>17</v>
      </c>
      <c r="B86" s="7">
        <v>1024</v>
      </c>
      <c r="C86" s="7">
        <v>16</v>
      </c>
      <c r="D86" s="7">
        <v>8</v>
      </c>
      <c r="E86" s="10">
        <v>3.1199999999999997</v>
      </c>
      <c r="F86" s="2">
        <v>865.07799999999997</v>
      </c>
      <c r="G86" s="2">
        <v>814.09500000000003</v>
      </c>
      <c r="H86" s="2">
        <v>848.87400000000002</v>
      </c>
      <c r="I86" s="2">
        <v>841.24099999999999</v>
      </c>
      <c r="J86" s="2">
        <v>825.80600000000004</v>
      </c>
      <c r="K86" s="5">
        <v>96.4</v>
      </c>
      <c r="L86" s="5">
        <v>90.8</v>
      </c>
      <c r="M86" s="5">
        <v>94.6</v>
      </c>
      <c r="N86" s="5">
        <v>93.8</v>
      </c>
      <c r="O86" s="5">
        <v>92.1</v>
      </c>
    </row>
    <row r="87" spans="1:15" x14ac:dyDescent="0.3">
      <c r="A87" s="7" t="s">
        <v>17</v>
      </c>
      <c r="B87" s="7">
        <v>1024</v>
      </c>
      <c r="C87" s="7">
        <v>32</v>
      </c>
      <c r="D87" s="7">
        <v>8</v>
      </c>
      <c r="E87" s="10">
        <v>3.1199999999999997</v>
      </c>
      <c r="F87" s="2">
        <v>864.69299999999998</v>
      </c>
      <c r="G87" s="2">
        <v>813.95</v>
      </c>
      <c r="H87" s="2">
        <v>848.34100000000001</v>
      </c>
      <c r="I87" s="2">
        <v>840.79499999999996</v>
      </c>
      <c r="J87" s="2">
        <v>823.22699999999998</v>
      </c>
      <c r="K87" s="5">
        <v>96.4</v>
      </c>
      <c r="L87" s="5">
        <v>90.7</v>
      </c>
      <c r="M87" s="5">
        <v>94.6</v>
      </c>
      <c r="N87" s="5">
        <v>93.7</v>
      </c>
      <c r="O87" s="5">
        <v>91.8</v>
      </c>
    </row>
    <row r="88" spans="1:15" x14ac:dyDescent="0.3">
      <c r="A88" s="7" t="s">
        <v>17</v>
      </c>
      <c r="B88" s="7">
        <v>1024</v>
      </c>
      <c r="C88" s="7">
        <v>0</v>
      </c>
      <c r="D88" s="7">
        <v>16</v>
      </c>
      <c r="E88" s="10">
        <v>6.25</v>
      </c>
      <c r="F88" s="2">
        <v>880.11800000000005</v>
      </c>
      <c r="G88" s="2">
        <v>851.49199999999996</v>
      </c>
      <c r="H88" s="2">
        <v>877.37599999999998</v>
      </c>
      <c r="I88" s="2">
        <v>865.91399999999999</v>
      </c>
      <c r="J88" s="2">
        <v>858.53</v>
      </c>
      <c r="K88" s="5">
        <v>98.1</v>
      </c>
      <c r="L88" s="5">
        <v>94.9</v>
      </c>
      <c r="M88" s="5">
        <v>97.8</v>
      </c>
      <c r="N88" s="5">
        <v>96.5</v>
      </c>
      <c r="O88" s="5">
        <v>95.7</v>
      </c>
    </row>
    <row r="89" spans="1:15" x14ac:dyDescent="0.3">
      <c r="A89" s="7" t="s">
        <v>17</v>
      </c>
      <c r="B89" s="7">
        <v>1024</v>
      </c>
      <c r="C89" s="7">
        <v>1</v>
      </c>
      <c r="D89" s="7">
        <v>16</v>
      </c>
      <c r="E89" s="10">
        <v>6.25</v>
      </c>
      <c r="F89" s="2">
        <v>878.95600000000002</v>
      </c>
      <c r="G89" s="2">
        <v>771.83399999999995</v>
      </c>
      <c r="H89" s="2">
        <v>835.69100000000003</v>
      </c>
      <c r="I89" s="2">
        <v>859.2</v>
      </c>
      <c r="J89" s="2">
        <v>757.50699999999995</v>
      </c>
      <c r="K89" s="5">
        <v>98</v>
      </c>
      <c r="L89" s="5">
        <v>86</v>
      </c>
      <c r="M89" s="5">
        <v>93.2</v>
      </c>
      <c r="N89" s="5">
        <v>95.8</v>
      </c>
      <c r="O89" s="5">
        <v>84.4</v>
      </c>
    </row>
    <row r="90" spans="1:15" x14ac:dyDescent="0.3">
      <c r="A90" s="7" t="s">
        <v>17</v>
      </c>
      <c r="B90" s="7">
        <v>1024</v>
      </c>
      <c r="C90" s="7">
        <v>2</v>
      </c>
      <c r="D90" s="7">
        <v>16</v>
      </c>
      <c r="E90" s="10">
        <v>6.25</v>
      </c>
      <c r="F90" s="2">
        <v>879.75099999999998</v>
      </c>
      <c r="G90" s="2">
        <v>772.72400000000005</v>
      </c>
      <c r="H90" s="2">
        <v>835.03300000000002</v>
      </c>
      <c r="I90" s="2">
        <v>858.61800000000005</v>
      </c>
      <c r="J90" s="2">
        <v>756.71199999999999</v>
      </c>
      <c r="K90" s="5">
        <v>98.1</v>
      </c>
      <c r="L90" s="5">
        <v>86.1</v>
      </c>
      <c r="M90" s="5">
        <v>93.1</v>
      </c>
      <c r="N90" s="5">
        <v>95.7</v>
      </c>
      <c r="O90" s="5">
        <v>84.4</v>
      </c>
    </row>
    <row r="91" spans="1:15" x14ac:dyDescent="0.3">
      <c r="A91" s="7" t="s">
        <v>17</v>
      </c>
      <c r="B91" s="7">
        <v>1024</v>
      </c>
      <c r="C91" s="7">
        <v>4</v>
      </c>
      <c r="D91" s="7">
        <v>16</v>
      </c>
      <c r="E91" s="10">
        <v>6.25</v>
      </c>
      <c r="F91" s="2">
        <v>878.96900000000005</v>
      </c>
      <c r="G91" s="2">
        <v>771.96900000000005</v>
      </c>
      <c r="H91" s="2">
        <v>834.87599999999998</v>
      </c>
      <c r="I91" s="2">
        <v>858.86500000000001</v>
      </c>
      <c r="J91" s="2">
        <v>757.38099999999997</v>
      </c>
      <c r="K91" s="5">
        <v>98</v>
      </c>
      <c r="L91" s="5">
        <v>86.1</v>
      </c>
      <c r="M91" s="5">
        <v>93.1</v>
      </c>
      <c r="N91" s="5">
        <v>95.7</v>
      </c>
      <c r="O91" s="5">
        <v>84.4</v>
      </c>
    </row>
    <row r="92" spans="1:15" x14ac:dyDescent="0.3">
      <c r="A92" s="7" t="s">
        <v>17</v>
      </c>
      <c r="B92" s="7">
        <v>1024</v>
      </c>
      <c r="C92" s="7">
        <v>8</v>
      </c>
      <c r="D92" s="7">
        <v>16</v>
      </c>
      <c r="E92" s="10">
        <v>6.25</v>
      </c>
      <c r="F92" s="2">
        <v>879.24900000000002</v>
      </c>
      <c r="G92" s="2">
        <v>837.90800000000002</v>
      </c>
      <c r="H92" s="2">
        <v>875.21799999999996</v>
      </c>
      <c r="I92" s="2">
        <v>868.55799999999999</v>
      </c>
      <c r="J92" s="2">
        <v>848.45299999999997</v>
      </c>
      <c r="K92" s="5">
        <v>98</v>
      </c>
      <c r="L92" s="5">
        <v>93.4</v>
      </c>
      <c r="M92" s="5">
        <v>97.6</v>
      </c>
      <c r="N92" s="5">
        <v>96.8</v>
      </c>
      <c r="O92" s="5">
        <v>94.6</v>
      </c>
    </row>
    <row r="93" spans="1:15" x14ac:dyDescent="0.3">
      <c r="A93" s="7" t="s">
        <v>17</v>
      </c>
      <c r="B93" s="7">
        <v>1024</v>
      </c>
      <c r="C93" s="7">
        <v>16</v>
      </c>
      <c r="D93" s="7">
        <v>16</v>
      </c>
      <c r="E93" s="10">
        <v>6.25</v>
      </c>
      <c r="F93" s="2">
        <v>880.68399999999997</v>
      </c>
      <c r="G93" s="2">
        <v>839.14</v>
      </c>
      <c r="H93" s="2">
        <v>879.505</v>
      </c>
      <c r="I93" s="2">
        <v>871.50400000000002</v>
      </c>
      <c r="J93" s="2">
        <v>856.59100000000001</v>
      </c>
      <c r="K93" s="5">
        <v>98.2</v>
      </c>
      <c r="L93" s="5">
        <v>93.5</v>
      </c>
      <c r="M93" s="5">
        <v>98</v>
      </c>
      <c r="N93" s="5">
        <v>97.2</v>
      </c>
      <c r="O93" s="5">
        <v>95.5</v>
      </c>
    </row>
    <row r="94" spans="1:15" x14ac:dyDescent="0.3">
      <c r="A94" s="7" t="s">
        <v>17</v>
      </c>
      <c r="B94" s="7">
        <v>1024</v>
      </c>
      <c r="C94" s="7">
        <v>32</v>
      </c>
      <c r="D94" s="7">
        <v>16</v>
      </c>
      <c r="E94" s="10">
        <v>6.25</v>
      </c>
      <c r="F94" s="2">
        <v>880.45699999999999</v>
      </c>
      <c r="G94" s="2">
        <v>851.66700000000003</v>
      </c>
      <c r="H94" s="2">
        <v>874.95899999999995</v>
      </c>
      <c r="I94" s="2">
        <v>865.67700000000002</v>
      </c>
      <c r="J94" s="2">
        <v>858.31600000000003</v>
      </c>
      <c r="K94" s="5">
        <v>98.2</v>
      </c>
      <c r="L94" s="5">
        <v>94.9</v>
      </c>
      <c r="M94" s="5">
        <v>97.5</v>
      </c>
      <c r="N94" s="5">
        <v>96.5</v>
      </c>
      <c r="O94" s="5">
        <v>95.7</v>
      </c>
    </row>
    <row r="95" spans="1:15" x14ac:dyDescent="0.3">
      <c r="A95" s="7" t="s">
        <v>17</v>
      </c>
      <c r="B95" s="7">
        <v>1024</v>
      </c>
      <c r="C95" s="7">
        <v>0</v>
      </c>
      <c r="D95" s="7">
        <v>32</v>
      </c>
      <c r="E95" s="10">
        <v>12.5</v>
      </c>
      <c r="F95" s="2">
        <v>903.86300000000006</v>
      </c>
      <c r="G95" s="2">
        <v>895.00599999999997</v>
      </c>
      <c r="H95" s="2">
        <v>940.7</v>
      </c>
      <c r="I95" s="2">
        <v>933.024</v>
      </c>
      <c r="J95" s="2">
        <v>910.14700000000005</v>
      </c>
      <c r="K95" s="5">
        <v>100.8</v>
      </c>
      <c r="L95" s="5">
        <v>99.8</v>
      </c>
      <c r="M95" s="5">
        <v>104.9</v>
      </c>
      <c r="N95" s="5">
        <v>104</v>
      </c>
      <c r="O95" s="5">
        <v>101.5</v>
      </c>
    </row>
    <row r="96" spans="1:15" x14ac:dyDescent="0.3">
      <c r="A96" s="7" t="s">
        <v>17</v>
      </c>
      <c r="B96" s="7">
        <v>1024</v>
      </c>
      <c r="C96" s="7">
        <v>1</v>
      </c>
      <c r="D96" s="7">
        <v>32</v>
      </c>
      <c r="E96" s="10">
        <v>12.5</v>
      </c>
      <c r="F96" s="2">
        <v>903.86099999999999</v>
      </c>
      <c r="G96" s="2">
        <v>829.62699999999995</v>
      </c>
      <c r="H96" s="2">
        <v>896.178</v>
      </c>
      <c r="I96" s="2">
        <v>919.95600000000002</v>
      </c>
      <c r="J96" s="2">
        <v>812.64200000000005</v>
      </c>
      <c r="K96" s="5">
        <v>100.8</v>
      </c>
      <c r="L96" s="5">
        <v>92.5</v>
      </c>
      <c r="M96" s="5">
        <v>99.9</v>
      </c>
      <c r="N96" s="5">
        <v>102.6</v>
      </c>
      <c r="O96" s="5">
        <v>90.6</v>
      </c>
    </row>
    <row r="97" spans="1:15" x14ac:dyDescent="0.3">
      <c r="A97" s="7" t="s">
        <v>17</v>
      </c>
      <c r="B97" s="7">
        <v>1024</v>
      </c>
      <c r="C97" s="7">
        <v>2</v>
      </c>
      <c r="D97" s="7">
        <v>32</v>
      </c>
      <c r="E97" s="10">
        <v>12.5</v>
      </c>
      <c r="F97" s="2">
        <v>903.80499999999995</v>
      </c>
      <c r="G97" s="2">
        <v>829.04499999999996</v>
      </c>
      <c r="H97" s="2">
        <v>895.62599999999998</v>
      </c>
      <c r="I97" s="2">
        <v>919.57500000000005</v>
      </c>
      <c r="J97" s="2">
        <v>808.10900000000004</v>
      </c>
      <c r="K97" s="5">
        <v>100.8</v>
      </c>
      <c r="L97" s="5">
        <v>92.4</v>
      </c>
      <c r="M97" s="5">
        <v>99.8</v>
      </c>
      <c r="N97" s="5">
        <v>102.5</v>
      </c>
      <c r="O97" s="5">
        <v>90.1</v>
      </c>
    </row>
    <row r="98" spans="1:15" x14ac:dyDescent="0.3">
      <c r="A98" s="7" t="s">
        <v>17</v>
      </c>
      <c r="B98" s="7">
        <v>1024</v>
      </c>
      <c r="C98" s="7">
        <v>4</v>
      </c>
      <c r="D98" s="7">
        <v>32</v>
      </c>
      <c r="E98" s="10">
        <v>12.5</v>
      </c>
      <c r="F98" s="2">
        <v>899.81100000000004</v>
      </c>
      <c r="G98" s="2">
        <v>828.20600000000002</v>
      </c>
      <c r="H98" s="2">
        <v>895.28599999999994</v>
      </c>
      <c r="I98" s="2">
        <v>919.26099999999997</v>
      </c>
      <c r="J98" s="2">
        <v>814.47799999999995</v>
      </c>
      <c r="K98" s="5">
        <v>100.3</v>
      </c>
      <c r="L98" s="5">
        <v>92.3</v>
      </c>
      <c r="M98" s="5">
        <v>99.8</v>
      </c>
      <c r="N98" s="5">
        <v>102.5</v>
      </c>
      <c r="O98" s="5">
        <v>90.8</v>
      </c>
    </row>
    <row r="99" spans="1:15" x14ac:dyDescent="0.3">
      <c r="A99" s="7" t="s">
        <v>17</v>
      </c>
      <c r="B99" s="7">
        <v>1024</v>
      </c>
      <c r="C99" s="7">
        <v>8</v>
      </c>
      <c r="D99" s="7">
        <v>32</v>
      </c>
      <c r="E99" s="10">
        <v>12.5</v>
      </c>
      <c r="F99" s="2">
        <v>903.36800000000005</v>
      </c>
      <c r="G99" s="2">
        <v>897.23599999999999</v>
      </c>
      <c r="H99" s="2">
        <v>935.54300000000001</v>
      </c>
      <c r="I99" s="2">
        <v>928.06</v>
      </c>
      <c r="J99" s="2">
        <v>910.03700000000003</v>
      </c>
      <c r="K99" s="5">
        <v>100.7</v>
      </c>
      <c r="L99" s="5">
        <v>100</v>
      </c>
      <c r="M99" s="5">
        <v>104.3</v>
      </c>
      <c r="N99" s="5">
        <v>103.5</v>
      </c>
      <c r="O99" s="5">
        <v>101.5</v>
      </c>
    </row>
    <row r="100" spans="1:15" x14ac:dyDescent="0.3">
      <c r="A100" s="7" t="s">
        <v>17</v>
      </c>
      <c r="B100" s="7">
        <v>1024</v>
      </c>
      <c r="C100" s="7">
        <v>16</v>
      </c>
      <c r="D100" s="7">
        <v>32</v>
      </c>
      <c r="E100" s="10">
        <v>12.5</v>
      </c>
      <c r="F100" s="2">
        <v>904.44100000000003</v>
      </c>
      <c r="G100" s="2">
        <v>908.49099999999999</v>
      </c>
      <c r="H100" s="2">
        <v>935.803</v>
      </c>
      <c r="I100" s="2">
        <v>925.40300000000002</v>
      </c>
      <c r="J100" s="2">
        <v>914.48</v>
      </c>
      <c r="K100" s="5">
        <v>100.8</v>
      </c>
      <c r="L100" s="5">
        <v>101.3</v>
      </c>
      <c r="M100" s="5">
        <v>104.3</v>
      </c>
      <c r="N100" s="5">
        <v>103.2</v>
      </c>
      <c r="O100" s="5">
        <v>101.9</v>
      </c>
    </row>
    <row r="101" spans="1:15" x14ac:dyDescent="0.3">
      <c r="A101" s="7" t="s">
        <v>17</v>
      </c>
      <c r="B101" s="7">
        <v>1024</v>
      </c>
      <c r="C101" s="7">
        <v>32</v>
      </c>
      <c r="D101" s="7">
        <v>32</v>
      </c>
      <c r="E101" s="10">
        <v>12.5</v>
      </c>
      <c r="F101" s="2">
        <v>908.33699999999999</v>
      </c>
      <c r="G101" s="2">
        <v>896.548</v>
      </c>
      <c r="H101" s="2">
        <v>940.89400000000001</v>
      </c>
      <c r="I101" s="2">
        <v>933.14</v>
      </c>
      <c r="J101" s="2">
        <v>915.62900000000002</v>
      </c>
      <c r="K101" s="5">
        <v>101.3</v>
      </c>
      <c r="L101" s="5">
        <v>99.9</v>
      </c>
      <c r="M101" s="5">
        <v>104.9</v>
      </c>
      <c r="N101" s="5">
        <v>104</v>
      </c>
      <c r="O101" s="5">
        <v>102.1</v>
      </c>
    </row>
  </sheetData>
  <mergeCells count="6">
    <mergeCell ref="AN38:AR38"/>
    <mergeCell ref="A2:O2"/>
    <mergeCell ref="A52:O52"/>
    <mergeCell ref="Y38:AC38"/>
    <mergeCell ref="AD38:AH38"/>
    <mergeCell ref="AI38:AM3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B6C15-DE5D-4025-8D9F-F76DCDB0D6B2}">
  <dimension ref="A1:AL87"/>
  <sheetViews>
    <sheetView topLeftCell="M25" zoomScaleNormal="100" workbookViewId="0">
      <selection activeCell="AD62" sqref="AD62"/>
    </sheetView>
  </sheetViews>
  <sheetFormatPr defaultRowHeight="14.4" x14ac:dyDescent="0.3"/>
  <cols>
    <col min="2" max="2" width="13.88671875" bestFit="1" customWidth="1"/>
    <col min="5" max="5" width="9.88671875" bestFit="1" customWidth="1"/>
    <col min="6" max="9" width="9.5546875" bestFit="1" customWidth="1"/>
    <col min="19" max="19" width="13.88671875" bestFit="1" customWidth="1"/>
    <col min="22" max="22" width="9.88671875" bestFit="1" customWidth="1"/>
  </cols>
  <sheetData>
    <row r="1" spans="1:38" x14ac:dyDescent="0.3">
      <c r="A1" s="14" t="s">
        <v>13</v>
      </c>
      <c r="B1" s="14" t="s">
        <v>14</v>
      </c>
      <c r="C1" s="14" t="s">
        <v>15</v>
      </c>
      <c r="D1" s="14" t="s">
        <v>16</v>
      </c>
      <c r="E1" s="14" t="s">
        <v>19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4</v>
      </c>
      <c r="K1" s="14" t="s">
        <v>5</v>
      </c>
      <c r="L1" s="14" t="s">
        <v>6</v>
      </c>
      <c r="M1" s="14" t="s">
        <v>7</v>
      </c>
      <c r="O1" s="15"/>
      <c r="P1" s="15"/>
      <c r="Q1" s="15"/>
      <c r="R1" s="14" t="s">
        <v>13</v>
      </c>
      <c r="S1" s="14" t="s">
        <v>14</v>
      </c>
      <c r="T1" s="14" t="s">
        <v>15</v>
      </c>
      <c r="U1" s="14" t="s">
        <v>16</v>
      </c>
      <c r="V1" s="14" t="s">
        <v>19</v>
      </c>
      <c r="W1" s="14" t="s">
        <v>4</v>
      </c>
      <c r="X1" s="14" t="s">
        <v>5</v>
      </c>
      <c r="Y1" s="14" t="s">
        <v>6</v>
      </c>
      <c r="Z1" s="14" t="s">
        <v>7</v>
      </c>
      <c r="AA1" s="14" t="s">
        <v>4</v>
      </c>
      <c r="AB1" s="14" t="s">
        <v>5</v>
      </c>
      <c r="AC1" s="14" t="s">
        <v>6</v>
      </c>
      <c r="AD1" s="14" t="s">
        <v>7</v>
      </c>
      <c r="AE1" s="14" t="s">
        <v>4</v>
      </c>
      <c r="AF1" s="14" t="s">
        <v>5</v>
      </c>
      <c r="AG1" s="14" t="s">
        <v>6</v>
      </c>
      <c r="AH1" s="14" t="s">
        <v>7</v>
      </c>
      <c r="AI1" s="17" t="s">
        <v>4</v>
      </c>
      <c r="AJ1" s="17" t="s">
        <v>5</v>
      </c>
      <c r="AK1" s="17" t="s">
        <v>6</v>
      </c>
      <c r="AL1" s="17" t="s">
        <v>7</v>
      </c>
    </row>
    <row r="2" spans="1:38" x14ac:dyDescent="0.3">
      <c r="A2" s="21" t="s">
        <v>12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O2" s="15" t="s">
        <v>21</v>
      </c>
      <c r="P2" s="14" t="s">
        <v>16</v>
      </c>
      <c r="Q2" s="15"/>
      <c r="R2" s="14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</row>
    <row r="3" spans="1:38" x14ac:dyDescent="0.3">
      <c r="A3" s="14" t="s">
        <v>28</v>
      </c>
      <c r="B3" s="14" t="s">
        <v>29</v>
      </c>
      <c r="C3" s="14">
        <v>0</v>
      </c>
      <c r="D3" s="14">
        <v>0</v>
      </c>
      <c r="E3" s="6">
        <v>0</v>
      </c>
      <c r="F3" s="2">
        <v>177.33799999999999</v>
      </c>
      <c r="G3" s="2">
        <v>190.315</v>
      </c>
      <c r="H3" s="2">
        <v>191.62</v>
      </c>
      <c r="I3" s="2">
        <v>202.34200000000001</v>
      </c>
      <c r="J3" s="5">
        <v>71</v>
      </c>
      <c r="K3" s="5">
        <v>76.2</v>
      </c>
      <c r="L3" s="5">
        <v>76.8</v>
      </c>
      <c r="M3" s="5">
        <v>81.099999999999994</v>
      </c>
      <c r="O3" s="15"/>
      <c r="P3" s="15"/>
      <c r="Q3" s="14" t="s">
        <v>15</v>
      </c>
      <c r="R3" s="14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</row>
    <row r="4" spans="1:38" x14ac:dyDescent="0.3">
      <c r="A4" s="14" t="s">
        <v>28</v>
      </c>
      <c r="B4" s="14" t="s">
        <v>29</v>
      </c>
      <c r="C4" s="14">
        <v>1</v>
      </c>
      <c r="D4" s="14">
        <v>0</v>
      </c>
      <c r="E4" s="6">
        <v>0</v>
      </c>
      <c r="F4" s="2">
        <v>171.71199999999999</v>
      </c>
      <c r="G4" s="2">
        <v>186.03100000000001</v>
      </c>
      <c r="H4" s="2">
        <v>187.07499999999999</v>
      </c>
      <c r="I4" s="2">
        <v>195.19399999999999</v>
      </c>
      <c r="J4" s="5">
        <v>68.8</v>
      </c>
      <c r="K4" s="5">
        <v>74.5</v>
      </c>
      <c r="L4" s="5">
        <v>74.900000000000006</v>
      </c>
      <c r="M4" s="5">
        <v>78.2</v>
      </c>
      <c r="O4" s="15"/>
      <c r="P4" s="12"/>
      <c r="Q4" s="14"/>
      <c r="R4" s="14"/>
      <c r="S4" s="14"/>
      <c r="T4" s="14"/>
      <c r="U4" s="14"/>
      <c r="V4" s="10"/>
      <c r="W4" s="2"/>
      <c r="X4" s="2"/>
      <c r="Y4" s="2"/>
      <c r="Z4" s="2"/>
      <c r="AA4" s="2"/>
      <c r="AB4" s="5"/>
      <c r="AC4" s="5"/>
      <c r="AD4" s="5"/>
      <c r="AE4" s="5"/>
      <c r="AF4" s="5"/>
      <c r="AG4" s="15"/>
      <c r="AH4" s="15"/>
    </row>
    <row r="5" spans="1:38" x14ac:dyDescent="0.3">
      <c r="A5" s="14" t="s">
        <v>28</v>
      </c>
      <c r="B5" s="14" t="s">
        <v>29</v>
      </c>
      <c r="C5" s="14">
        <v>2</v>
      </c>
      <c r="D5" s="14">
        <v>0</v>
      </c>
      <c r="E5" s="6">
        <v>0</v>
      </c>
      <c r="F5" s="2">
        <v>171.994</v>
      </c>
      <c r="G5" s="2">
        <v>185.589</v>
      </c>
      <c r="H5" s="2">
        <v>187.08799999999999</v>
      </c>
      <c r="I5" s="2">
        <v>195.19900000000001</v>
      </c>
      <c r="J5" s="5">
        <v>68.900000000000006</v>
      </c>
      <c r="K5" s="5">
        <v>74.400000000000006</v>
      </c>
      <c r="L5" s="5">
        <v>75</v>
      </c>
      <c r="M5" s="5">
        <v>78.2</v>
      </c>
      <c r="O5" s="15" t="s">
        <v>12</v>
      </c>
      <c r="P5" s="12">
        <v>0</v>
      </c>
      <c r="Q5" s="14"/>
      <c r="R5" s="14"/>
      <c r="S5" s="14"/>
      <c r="T5" s="14"/>
      <c r="U5" s="14"/>
      <c r="V5" s="10"/>
      <c r="W5" s="2"/>
      <c r="X5" s="2"/>
      <c r="Y5" s="2"/>
      <c r="Z5" s="2"/>
      <c r="AA5" s="2"/>
      <c r="AB5" s="5"/>
      <c r="AC5" s="5"/>
      <c r="AD5" s="5"/>
      <c r="AE5" s="5"/>
      <c r="AF5" s="5"/>
      <c r="AG5" s="15"/>
      <c r="AH5" s="15"/>
    </row>
    <row r="6" spans="1:38" x14ac:dyDescent="0.3">
      <c r="A6" s="14" t="s">
        <v>28</v>
      </c>
      <c r="B6" s="14" t="s">
        <v>29</v>
      </c>
      <c r="C6" s="14">
        <v>4</v>
      </c>
      <c r="D6" s="14">
        <v>0</v>
      </c>
      <c r="E6" s="6">
        <v>0</v>
      </c>
      <c r="F6" s="2">
        <v>171.959</v>
      </c>
      <c r="G6" s="2">
        <v>185.95500000000001</v>
      </c>
      <c r="H6" s="2">
        <v>186.86500000000001</v>
      </c>
      <c r="I6" s="2">
        <v>195.215</v>
      </c>
      <c r="J6" s="5">
        <v>68.900000000000006</v>
      </c>
      <c r="K6" s="5">
        <v>74.5</v>
      </c>
      <c r="L6" s="5">
        <v>74.900000000000006</v>
      </c>
      <c r="M6" s="5">
        <v>78.2</v>
      </c>
      <c r="O6" s="15"/>
      <c r="P6" s="11"/>
      <c r="Q6" s="14">
        <f t="shared" ref="Q6:Q7" si="0">T6</f>
        <v>0</v>
      </c>
      <c r="R6" s="14" t="str">
        <f>A3</f>
        <v>BLK2D</v>
      </c>
      <c r="S6" s="14" t="str">
        <f t="shared" ref="S6:AD6" si="1">B3</f>
        <v>16384x16384</v>
      </c>
      <c r="T6" s="14">
        <f t="shared" si="1"/>
        <v>0</v>
      </c>
      <c r="U6" s="14">
        <f t="shared" si="1"/>
        <v>0</v>
      </c>
      <c r="V6" s="14">
        <f t="shared" si="1"/>
        <v>0</v>
      </c>
      <c r="W6" s="2">
        <f t="shared" si="1"/>
        <v>177.33799999999999</v>
      </c>
      <c r="X6" s="2">
        <f t="shared" si="1"/>
        <v>190.315</v>
      </c>
      <c r="Y6" s="2">
        <f t="shared" si="1"/>
        <v>191.62</v>
      </c>
      <c r="Z6" s="2">
        <f t="shared" si="1"/>
        <v>202.34200000000001</v>
      </c>
      <c r="AA6" s="5">
        <f t="shared" si="1"/>
        <v>71</v>
      </c>
      <c r="AB6" s="5">
        <f t="shared" si="1"/>
        <v>76.2</v>
      </c>
      <c r="AC6" s="5">
        <f t="shared" si="1"/>
        <v>76.8</v>
      </c>
      <c r="AD6" s="5">
        <f t="shared" si="1"/>
        <v>81.099999999999994</v>
      </c>
      <c r="AE6" s="5">
        <f>AA6-($V6*AA6/100)</f>
        <v>71</v>
      </c>
      <c r="AF6" s="5">
        <f t="shared" ref="AF6:AH6" si="2">AB6-($V6*AB6/100)</f>
        <v>76.2</v>
      </c>
      <c r="AG6" s="5">
        <f t="shared" si="2"/>
        <v>76.8</v>
      </c>
      <c r="AH6" s="5">
        <f t="shared" si="2"/>
        <v>81.099999999999994</v>
      </c>
      <c r="AI6" s="5">
        <f>AA6-AE6</f>
        <v>0</v>
      </c>
      <c r="AJ6" s="5">
        <f t="shared" ref="AJ6:AL6" si="3">AB6-AF6</f>
        <v>0</v>
      </c>
      <c r="AK6" s="5">
        <f t="shared" si="3"/>
        <v>0</v>
      </c>
      <c r="AL6" s="5">
        <f t="shared" si="3"/>
        <v>0</v>
      </c>
    </row>
    <row r="7" spans="1:38" x14ac:dyDescent="0.3">
      <c r="A7" s="14" t="s">
        <v>28</v>
      </c>
      <c r="B7" s="14" t="s">
        <v>29</v>
      </c>
      <c r="C7" s="14">
        <v>8</v>
      </c>
      <c r="D7" s="14">
        <v>0</v>
      </c>
      <c r="E7" s="6">
        <v>0</v>
      </c>
      <c r="F7" s="2">
        <v>172.761</v>
      </c>
      <c r="G7" s="2">
        <v>186.92099999999999</v>
      </c>
      <c r="H7" s="2">
        <v>188.489</v>
      </c>
      <c r="I7" s="2">
        <v>197.26599999999999</v>
      </c>
      <c r="J7" s="5">
        <v>69.2</v>
      </c>
      <c r="K7" s="5">
        <v>74.900000000000006</v>
      </c>
      <c r="L7" s="5">
        <v>75.5</v>
      </c>
      <c r="M7" s="5">
        <v>79</v>
      </c>
      <c r="O7" s="15"/>
      <c r="P7" s="15"/>
      <c r="Q7" s="14">
        <f t="shared" si="0"/>
        <v>8</v>
      </c>
      <c r="R7" s="14" t="str">
        <f>A7</f>
        <v>BLK2D</v>
      </c>
      <c r="S7" s="14" t="str">
        <f t="shared" ref="S7:AD7" si="4">B7</f>
        <v>16384x16384</v>
      </c>
      <c r="T7" s="14">
        <f t="shared" si="4"/>
        <v>8</v>
      </c>
      <c r="U7" s="14">
        <f t="shared" si="4"/>
        <v>0</v>
      </c>
      <c r="V7" s="14">
        <f t="shared" si="4"/>
        <v>0</v>
      </c>
      <c r="W7" s="2">
        <f t="shared" si="4"/>
        <v>172.761</v>
      </c>
      <c r="X7" s="2">
        <f t="shared" si="4"/>
        <v>186.92099999999999</v>
      </c>
      <c r="Y7" s="2">
        <f t="shared" si="4"/>
        <v>188.489</v>
      </c>
      <c r="Z7" s="2">
        <f t="shared" si="4"/>
        <v>197.26599999999999</v>
      </c>
      <c r="AA7" s="5">
        <f t="shared" si="4"/>
        <v>69.2</v>
      </c>
      <c r="AB7" s="5">
        <f t="shared" si="4"/>
        <v>74.900000000000006</v>
      </c>
      <c r="AC7" s="5">
        <f t="shared" si="4"/>
        <v>75.5</v>
      </c>
      <c r="AD7" s="5">
        <f t="shared" si="4"/>
        <v>79</v>
      </c>
      <c r="AE7" s="5">
        <f t="shared" ref="AE7:AE43" si="5">AA7-($V7*AA7/100)</f>
        <v>69.2</v>
      </c>
      <c r="AF7" s="5">
        <f t="shared" ref="AF7:AF43" si="6">AB7-($V7*AB7/100)</f>
        <v>74.900000000000006</v>
      </c>
      <c r="AG7" s="5">
        <f t="shared" ref="AG7:AG43" si="7">AC7-($V7*AC7/100)</f>
        <v>75.5</v>
      </c>
      <c r="AH7" s="5">
        <f t="shared" ref="AH7:AH43" si="8">AD7-($V7*AD7/100)</f>
        <v>79</v>
      </c>
      <c r="AI7" s="5">
        <f t="shared" ref="AI7:AI42" si="9">AA7-AE7</f>
        <v>0</v>
      </c>
      <c r="AJ7" s="5">
        <f t="shared" ref="AJ7:AJ43" si="10">AB7-AF7</f>
        <v>0</v>
      </c>
      <c r="AK7" s="5">
        <f t="shared" ref="AK7:AK43" si="11">AC7-AG7</f>
        <v>0</v>
      </c>
      <c r="AL7" s="5">
        <f t="shared" ref="AL7:AL43" si="12">AD7-AH7</f>
        <v>0</v>
      </c>
    </row>
    <row r="8" spans="1:38" x14ac:dyDescent="0.3">
      <c r="A8" s="14" t="s">
        <v>28</v>
      </c>
      <c r="B8" s="14" t="s">
        <v>30</v>
      </c>
      <c r="C8" s="14">
        <v>0</v>
      </c>
      <c r="D8" s="14">
        <v>1</v>
      </c>
      <c r="E8" s="6">
        <v>1.55</v>
      </c>
      <c r="F8" s="2">
        <v>172.459</v>
      </c>
      <c r="G8" s="2">
        <v>187.577</v>
      </c>
      <c r="H8" s="2">
        <v>193.286</v>
      </c>
      <c r="I8" s="2">
        <v>199.899</v>
      </c>
      <c r="J8" s="5">
        <v>69.099999999999994</v>
      </c>
      <c r="K8" s="5">
        <v>75.2</v>
      </c>
      <c r="L8" s="5">
        <v>77.400000000000006</v>
      </c>
      <c r="M8" s="5">
        <v>80.099999999999994</v>
      </c>
      <c r="O8" s="15"/>
      <c r="P8" s="12"/>
      <c r="Q8" s="14"/>
      <c r="R8" s="14"/>
      <c r="S8" s="14"/>
      <c r="T8" s="14"/>
      <c r="U8" s="14"/>
      <c r="V8" s="10"/>
      <c r="W8" s="2"/>
      <c r="X8" s="2"/>
      <c r="Y8" s="2"/>
      <c r="Z8" s="2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x14ac:dyDescent="0.3">
      <c r="A9" s="14" t="s">
        <v>28</v>
      </c>
      <c r="B9" s="14" t="s">
        <v>30</v>
      </c>
      <c r="C9" s="14">
        <v>1</v>
      </c>
      <c r="D9" s="14">
        <v>1</v>
      </c>
      <c r="E9" s="6">
        <v>1.55</v>
      </c>
      <c r="F9" s="2">
        <v>173</v>
      </c>
      <c r="G9" s="2">
        <v>188.173</v>
      </c>
      <c r="H9" s="2">
        <v>193.881</v>
      </c>
      <c r="I9" s="2">
        <v>200.44</v>
      </c>
      <c r="J9" s="5">
        <v>69.3</v>
      </c>
      <c r="K9" s="5">
        <v>75.400000000000006</v>
      </c>
      <c r="L9" s="5">
        <v>77.7</v>
      </c>
      <c r="M9" s="5">
        <v>80.3</v>
      </c>
      <c r="O9" s="15"/>
      <c r="P9" s="12">
        <v>1</v>
      </c>
      <c r="Q9" s="14"/>
      <c r="R9" s="14"/>
      <c r="S9" s="14"/>
      <c r="T9" s="14"/>
      <c r="U9" s="14"/>
      <c r="V9" s="10"/>
      <c r="W9" s="2"/>
      <c r="X9" s="2"/>
      <c r="Y9" s="2"/>
      <c r="Z9" s="2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spans="1:38" x14ac:dyDescent="0.3">
      <c r="A10" s="14" t="s">
        <v>28</v>
      </c>
      <c r="B10" s="14" t="s">
        <v>30</v>
      </c>
      <c r="C10" s="14">
        <v>2</v>
      </c>
      <c r="D10" s="14">
        <v>1</v>
      </c>
      <c r="E10" s="6">
        <v>1.55</v>
      </c>
      <c r="F10" s="2">
        <v>172.14599999999999</v>
      </c>
      <c r="G10" s="2">
        <v>187.67500000000001</v>
      </c>
      <c r="H10" s="2">
        <v>193.35599999999999</v>
      </c>
      <c r="I10" s="2">
        <v>199.80600000000001</v>
      </c>
      <c r="J10" s="5">
        <v>69</v>
      </c>
      <c r="K10" s="5">
        <v>75.2</v>
      </c>
      <c r="L10" s="5">
        <v>77.5</v>
      </c>
      <c r="M10" s="5">
        <v>80.099999999999994</v>
      </c>
      <c r="O10" s="15"/>
      <c r="P10" s="11"/>
      <c r="Q10" s="14">
        <f t="shared" ref="Q10:Q11" si="13">T10</f>
        <v>0</v>
      </c>
      <c r="R10" s="14" t="str">
        <f>A8</f>
        <v>BLK2D</v>
      </c>
      <c r="S10" s="14" t="str">
        <f t="shared" ref="S10:AD10" si="14">B8</f>
        <v>16506x16384</v>
      </c>
      <c r="T10" s="14">
        <f t="shared" si="14"/>
        <v>0</v>
      </c>
      <c r="U10" s="14">
        <f t="shared" si="14"/>
        <v>1</v>
      </c>
      <c r="V10" s="14">
        <f t="shared" si="14"/>
        <v>1.55</v>
      </c>
      <c r="W10" s="2">
        <f t="shared" si="14"/>
        <v>172.459</v>
      </c>
      <c r="X10" s="2">
        <f t="shared" si="14"/>
        <v>187.577</v>
      </c>
      <c r="Y10" s="2">
        <f t="shared" si="14"/>
        <v>193.286</v>
      </c>
      <c r="Z10" s="2">
        <f t="shared" si="14"/>
        <v>199.899</v>
      </c>
      <c r="AA10" s="5">
        <f t="shared" si="14"/>
        <v>69.099999999999994</v>
      </c>
      <c r="AB10" s="5">
        <f t="shared" si="14"/>
        <v>75.2</v>
      </c>
      <c r="AC10" s="5">
        <f t="shared" si="14"/>
        <v>77.400000000000006</v>
      </c>
      <c r="AD10" s="5">
        <f t="shared" si="14"/>
        <v>80.099999999999994</v>
      </c>
      <c r="AE10" s="5">
        <f t="shared" si="5"/>
        <v>68.028949999999995</v>
      </c>
      <c r="AF10" s="5">
        <f t="shared" si="6"/>
        <v>74.034400000000005</v>
      </c>
      <c r="AG10" s="5">
        <f t="shared" si="7"/>
        <v>76.200299999999999</v>
      </c>
      <c r="AH10" s="5">
        <f t="shared" si="8"/>
        <v>78.858449999999991</v>
      </c>
      <c r="AI10" s="5">
        <f t="shared" si="9"/>
        <v>1.0710499999999996</v>
      </c>
      <c r="AJ10" s="5">
        <f t="shared" si="10"/>
        <v>1.1655999999999977</v>
      </c>
      <c r="AK10" s="5">
        <f t="shared" si="11"/>
        <v>1.1997000000000071</v>
      </c>
      <c r="AL10" s="5">
        <f t="shared" si="12"/>
        <v>1.2415500000000037</v>
      </c>
    </row>
    <row r="11" spans="1:38" x14ac:dyDescent="0.3">
      <c r="A11" s="14" t="s">
        <v>28</v>
      </c>
      <c r="B11" s="14" t="s">
        <v>30</v>
      </c>
      <c r="C11" s="14">
        <v>4</v>
      </c>
      <c r="D11" s="14">
        <v>1</v>
      </c>
      <c r="E11" s="6">
        <v>1.55</v>
      </c>
      <c r="F11" s="2">
        <v>172.12</v>
      </c>
      <c r="G11" s="2">
        <v>187.71100000000001</v>
      </c>
      <c r="H11" s="2">
        <v>193.303</v>
      </c>
      <c r="I11" s="2">
        <v>199.792</v>
      </c>
      <c r="J11" s="5">
        <v>69</v>
      </c>
      <c r="K11" s="5">
        <v>75.2</v>
      </c>
      <c r="L11" s="5">
        <v>77.400000000000006</v>
      </c>
      <c r="M11" s="5">
        <v>80</v>
      </c>
      <c r="O11" s="15"/>
      <c r="P11" s="15"/>
      <c r="Q11" s="14">
        <f t="shared" si="13"/>
        <v>1</v>
      </c>
      <c r="R11" s="14" t="str">
        <f>A9</f>
        <v>BLK2D</v>
      </c>
      <c r="S11" s="14" t="str">
        <f t="shared" ref="S11:AD11" si="15">B9</f>
        <v>16506x16384</v>
      </c>
      <c r="T11" s="14">
        <f t="shared" si="15"/>
        <v>1</v>
      </c>
      <c r="U11" s="14">
        <f t="shared" si="15"/>
        <v>1</v>
      </c>
      <c r="V11" s="14">
        <f t="shared" si="15"/>
        <v>1.55</v>
      </c>
      <c r="W11" s="2">
        <f t="shared" si="15"/>
        <v>173</v>
      </c>
      <c r="X11" s="2">
        <f t="shared" si="15"/>
        <v>188.173</v>
      </c>
      <c r="Y11" s="2">
        <f t="shared" si="15"/>
        <v>193.881</v>
      </c>
      <c r="Z11" s="2">
        <f t="shared" si="15"/>
        <v>200.44</v>
      </c>
      <c r="AA11" s="5">
        <f t="shared" si="15"/>
        <v>69.3</v>
      </c>
      <c r="AB11" s="5">
        <f t="shared" si="15"/>
        <v>75.400000000000006</v>
      </c>
      <c r="AC11" s="5">
        <f t="shared" si="15"/>
        <v>77.7</v>
      </c>
      <c r="AD11" s="5">
        <f t="shared" si="15"/>
        <v>80.3</v>
      </c>
      <c r="AE11" s="5">
        <f t="shared" si="5"/>
        <v>68.225849999999994</v>
      </c>
      <c r="AF11" s="5">
        <f t="shared" si="6"/>
        <v>74.231300000000005</v>
      </c>
      <c r="AG11" s="5">
        <f t="shared" si="7"/>
        <v>76.495649999999998</v>
      </c>
      <c r="AH11" s="5">
        <f t="shared" si="8"/>
        <v>79.055350000000004</v>
      </c>
      <c r="AI11" s="5">
        <f t="shared" si="9"/>
        <v>1.074150000000003</v>
      </c>
      <c r="AJ11" s="5">
        <f t="shared" si="10"/>
        <v>1.1687000000000012</v>
      </c>
      <c r="AK11" s="5">
        <f t="shared" si="11"/>
        <v>1.2043500000000051</v>
      </c>
      <c r="AL11" s="5">
        <f t="shared" si="12"/>
        <v>1.2446499999999929</v>
      </c>
    </row>
    <row r="12" spans="1:38" x14ac:dyDescent="0.3">
      <c r="A12" s="14" t="s">
        <v>28</v>
      </c>
      <c r="B12" s="14" t="s">
        <v>30</v>
      </c>
      <c r="C12" s="14">
        <v>8</v>
      </c>
      <c r="D12" s="14">
        <v>1</v>
      </c>
      <c r="E12" s="6">
        <v>1.55</v>
      </c>
      <c r="F12" s="2">
        <v>172.32900000000001</v>
      </c>
      <c r="G12" s="2">
        <v>187.59700000000001</v>
      </c>
      <c r="H12" s="2">
        <v>193.32900000000001</v>
      </c>
      <c r="I12" s="2">
        <v>199.74</v>
      </c>
      <c r="J12" s="5">
        <v>69</v>
      </c>
      <c r="K12" s="5">
        <v>75.2</v>
      </c>
      <c r="L12" s="5">
        <v>77.5</v>
      </c>
      <c r="M12" s="5">
        <v>80</v>
      </c>
      <c r="O12" s="15"/>
      <c r="P12" s="12"/>
      <c r="Q12" s="14"/>
      <c r="R12" s="14"/>
      <c r="S12" s="14"/>
      <c r="T12" s="14"/>
      <c r="U12" s="14"/>
      <c r="V12" s="10"/>
      <c r="W12" s="2"/>
      <c r="X12" s="2"/>
      <c r="Y12" s="2"/>
      <c r="Z12" s="2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1:38" x14ac:dyDescent="0.3">
      <c r="A13" s="14" t="s">
        <v>28</v>
      </c>
      <c r="B13" s="14" t="s">
        <v>31</v>
      </c>
      <c r="C13" s="14">
        <v>0</v>
      </c>
      <c r="D13" s="14">
        <v>2</v>
      </c>
      <c r="E13" s="6">
        <v>3.1</v>
      </c>
      <c r="F13" s="2">
        <v>173.011</v>
      </c>
      <c r="G13" s="2">
        <v>191.22800000000001</v>
      </c>
      <c r="H13" s="2">
        <v>191.13499999999999</v>
      </c>
      <c r="I13" s="2">
        <v>199.60400000000001</v>
      </c>
      <c r="J13" s="5">
        <v>69.3</v>
      </c>
      <c r="K13" s="5">
        <v>76.599999999999994</v>
      </c>
      <c r="L13" s="5">
        <v>76.599999999999994</v>
      </c>
      <c r="M13" s="5">
        <v>80</v>
      </c>
      <c r="O13" s="15"/>
      <c r="P13" s="12">
        <v>2</v>
      </c>
      <c r="Q13" s="14"/>
      <c r="R13" s="14"/>
      <c r="S13" s="14"/>
      <c r="T13" s="14"/>
      <c r="U13" s="14"/>
      <c r="V13" s="10"/>
      <c r="W13" s="2"/>
      <c r="X13" s="2"/>
      <c r="Y13" s="2"/>
      <c r="Z13" s="2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spans="1:38" x14ac:dyDescent="0.3">
      <c r="A14" s="14" t="s">
        <v>28</v>
      </c>
      <c r="B14" s="14" t="s">
        <v>31</v>
      </c>
      <c r="C14" s="14">
        <v>1</v>
      </c>
      <c r="D14" s="14">
        <v>2</v>
      </c>
      <c r="E14" s="6">
        <v>3.1</v>
      </c>
      <c r="F14" s="2">
        <v>173.078</v>
      </c>
      <c r="G14" s="2">
        <v>190.935</v>
      </c>
      <c r="H14" s="2">
        <v>191.19800000000001</v>
      </c>
      <c r="I14" s="2">
        <v>199.65299999999999</v>
      </c>
      <c r="J14" s="5">
        <v>69.3</v>
      </c>
      <c r="K14" s="5">
        <v>76.5</v>
      </c>
      <c r="L14" s="5">
        <v>76.599999999999994</v>
      </c>
      <c r="M14" s="5">
        <v>80</v>
      </c>
      <c r="O14" s="15"/>
      <c r="P14" s="11"/>
      <c r="Q14" s="14">
        <f>T14</f>
        <v>0</v>
      </c>
      <c r="R14" s="14" t="str">
        <f>A13</f>
        <v>BLK2D</v>
      </c>
      <c r="S14" s="14" t="str">
        <f t="shared" ref="S14:AD14" si="16">B13</f>
        <v>16492x16384</v>
      </c>
      <c r="T14" s="14">
        <f t="shared" si="16"/>
        <v>0</v>
      </c>
      <c r="U14" s="14">
        <f t="shared" si="16"/>
        <v>2</v>
      </c>
      <c r="V14" s="14">
        <f t="shared" si="16"/>
        <v>3.1</v>
      </c>
      <c r="W14" s="2">
        <f t="shared" si="16"/>
        <v>173.011</v>
      </c>
      <c r="X14" s="2">
        <f t="shared" si="16"/>
        <v>191.22800000000001</v>
      </c>
      <c r="Y14" s="2">
        <f t="shared" si="16"/>
        <v>191.13499999999999</v>
      </c>
      <c r="Z14" s="2">
        <f t="shared" si="16"/>
        <v>199.60400000000001</v>
      </c>
      <c r="AA14" s="5">
        <f t="shared" si="16"/>
        <v>69.3</v>
      </c>
      <c r="AB14" s="5">
        <f t="shared" si="16"/>
        <v>76.599999999999994</v>
      </c>
      <c r="AC14" s="5">
        <f t="shared" si="16"/>
        <v>76.599999999999994</v>
      </c>
      <c r="AD14" s="5">
        <f t="shared" si="16"/>
        <v>80</v>
      </c>
      <c r="AE14" s="5">
        <f t="shared" si="5"/>
        <v>67.151699999999991</v>
      </c>
      <c r="AF14" s="5">
        <f t="shared" si="6"/>
        <v>74.225399999999993</v>
      </c>
      <c r="AG14" s="5">
        <f t="shared" si="7"/>
        <v>74.225399999999993</v>
      </c>
      <c r="AH14" s="5">
        <f t="shared" si="8"/>
        <v>77.52</v>
      </c>
      <c r="AI14" s="5">
        <f t="shared" si="9"/>
        <v>2.1483000000000061</v>
      </c>
      <c r="AJ14" s="5">
        <f t="shared" si="10"/>
        <v>2.3746000000000009</v>
      </c>
      <c r="AK14" s="5">
        <f t="shared" si="11"/>
        <v>2.3746000000000009</v>
      </c>
      <c r="AL14" s="5">
        <f t="shared" si="12"/>
        <v>2.480000000000004</v>
      </c>
    </row>
    <row r="15" spans="1:38" x14ac:dyDescent="0.3">
      <c r="A15" s="14" t="s">
        <v>28</v>
      </c>
      <c r="B15" s="14" t="s">
        <v>31</v>
      </c>
      <c r="C15" s="14">
        <v>2</v>
      </c>
      <c r="D15" s="14">
        <v>2</v>
      </c>
      <c r="E15" s="6">
        <v>3.1</v>
      </c>
      <c r="F15" s="2">
        <v>174.405</v>
      </c>
      <c r="G15" s="2">
        <v>191.732</v>
      </c>
      <c r="H15" s="2">
        <v>192.83799999999999</v>
      </c>
      <c r="I15" s="2">
        <v>201.06700000000001</v>
      </c>
      <c r="J15" s="5">
        <v>69.900000000000006</v>
      </c>
      <c r="K15" s="5">
        <v>76.8</v>
      </c>
      <c r="L15" s="5">
        <v>77.3</v>
      </c>
      <c r="M15" s="5">
        <v>80.599999999999994</v>
      </c>
      <c r="O15" s="15"/>
      <c r="P15" s="12"/>
      <c r="Q15" s="14">
        <f t="shared" ref="Q15" si="17">T15</f>
        <v>2</v>
      </c>
      <c r="R15" s="14" t="str">
        <f>A15</f>
        <v>BLK2D</v>
      </c>
      <c r="S15" s="14" t="str">
        <f t="shared" ref="S15:AD15" si="18">B15</f>
        <v>16492x16384</v>
      </c>
      <c r="T15" s="14">
        <f t="shared" si="18"/>
        <v>2</v>
      </c>
      <c r="U15" s="14">
        <f t="shared" si="18"/>
        <v>2</v>
      </c>
      <c r="V15" s="14">
        <f t="shared" si="18"/>
        <v>3.1</v>
      </c>
      <c r="W15" s="2">
        <f t="shared" si="18"/>
        <v>174.405</v>
      </c>
      <c r="X15" s="2">
        <f t="shared" si="18"/>
        <v>191.732</v>
      </c>
      <c r="Y15" s="2">
        <f t="shared" si="18"/>
        <v>192.83799999999999</v>
      </c>
      <c r="Z15" s="2">
        <f t="shared" si="18"/>
        <v>201.06700000000001</v>
      </c>
      <c r="AA15" s="5">
        <f t="shared" si="18"/>
        <v>69.900000000000006</v>
      </c>
      <c r="AB15" s="5">
        <f t="shared" si="18"/>
        <v>76.8</v>
      </c>
      <c r="AC15" s="5">
        <f t="shared" si="18"/>
        <v>77.3</v>
      </c>
      <c r="AD15" s="5">
        <f t="shared" si="18"/>
        <v>80.599999999999994</v>
      </c>
      <c r="AE15" s="5">
        <f t="shared" si="5"/>
        <v>67.733100000000007</v>
      </c>
      <c r="AF15" s="5">
        <f t="shared" si="6"/>
        <v>74.419200000000004</v>
      </c>
      <c r="AG15" s="5">
        <f t="shared" si="7"/>
        <v>74.903700000000001</v>
      </c>
      <c r="AH15" s="5">
        <f t="shared" si="8"/>
        <v>78.101399999999998</v>
      </c>
      <c r="AI15" s="5">
        <f t="shared" si="9"/>
        <v>2.1668999999999983</v>
      </c>
      <c r="AJ15" s="5">
        <f t="shared" si="10"/>
        <v>2.3807999999999936</v>
      </c>
      <c r="AK15" s="5">
        <f t="shared" si="11"/>
        <v>2.3962999999999965</v>
      </c>
      <c r="AL15" s="5">
        <f t="shared" si="12"/>
        <v>2.4985999999999962</v>
      </c>
    </row>
    <row r="16" spans="1:38" x14ac:dyDescent="0.3">
      <c r="A16" s="14" t="s">
        <v>28</v>
      </c>
      <c r="B16" s="14" t="s">
        <v>31</v>
      </c>
      <c r="C16" s="14">
        <v>4</v>
      </c>
      <c r="D16" s="14">
        <v>2</v>
      </c>
      <c r="E16" s="6">
        <v>3.1</v>
      </c>
      <c r="F16" s="2">
        <v>173.04599999999999</v>
      </c>
      <c r="G16" s="2">
        <v>191.12799999999999</v>
      </c>
      <c r="H16" s="2">
        <v>191.233</v>
      </c>
      <c r="I16" s="2">
        <v>199.54400000000001</v>
      </c>
      <c r="J16" s="5">
        <v>69.3</v>
      </c>
      <c r="K16" s="5">
        <v>76.599999999999994</v>
      </c>
      <c r="L16" s="5">
        <v>76.599999999999994</v>
      </c>
      <c r="M16" s="5">
        <v>79.900000000000006</v>
      </c>
      <c r="O16" s="15"/>
      <c r="P16" s="12"/>
      <c r="Q16" s="14"/>
      <c r="R16" s="14"/>
      <c r="S16" s="14"/>
      <c r="T16" s="14"/>
      <c r="U16" s="14"/>
      <c r="V16" s="10"/>
      <c r="W16" s="2"/>
      <c r="X16" s="2"/>
      <c r="Y16" s="2"/>
      <c r="Z16" s="2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spans="1:38" x14ac:dyDescent="0.3">
      <c r="A17" s="14" t="s">
        <v>28</v>
      </c>
      <c r="B17" s="14" t="s">
        <v>31</v>
      </c>
      <c r="C17" s="14">
        <v>8</v>
      </c>
      <c r="D17" s="14">
        <v>2</v>
      </c>
      <c r="E17" s="6">
        <v>3.1</v>
      </c>
      <c r="F17" s="2">
        <v>173.11</v>
      </c>
      <c r="G17" s="2">
        <v>190.93</v>
      </c>
      <c r="H17" s="2">
        <v>191.203</v>
      </c>
      <c r="I17" s="2">
        <v>199.642</v>
      </c>
      <c r="J17" s="5">
        <v>69.400000000000006</v>
      </c>
      <c r="K17" s="5">
        <v>76.5</v>
      </c>
      <c r="L17" s="5">
        <v>76.599999999999994</v>
      </c>
      <c r="M17" s="5">
        <v>80</v>
      </c>
      <c r="O17" s="15"/>
      <c r="P17" s="12">
        <v>4</v>
      </c>
      <c r="Q17" s="14"/>
      <c r="R17" s="14"/>
      <c r="S17" s="14"/>
      <c r="T17" s="14"/>
      <c r="U17" s="14"/>
      <c r="V17" s="10"/>
      <c r="W17" s="2"/>
      <c r="X17" s="2"/>
      <c r="Y17" s="2"/>
      <c r="Z17" s="2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38" x14ac:dyDescent="0.3">
      <c r="A18" s="14" t="s">
        <v>28</v>
      </c>
      <c r="B18" s="14" t="s">
        <v>32</v>
      </c>
      <c r="C18" s="14">
        <v>0</v>
      </c>
      <c r="D18" s="14">
        <v>4</v>
      </c>
      <c r="E18" s="6">
        <v>6.21</v>
      </c>
      <c r="F18" s="2">
        <v>174.76</v>
      </c>
      <c r="G18" s="2">
        <v>193.595</v>
      </c>
      <c r="H18" s="2">
        <v>200.452</v>
      </c>
      <c r="I18" s="2">
        <v>205.994</v>
      </c>
      <c r="J18" s="5">
        <v>70</v>
      </c>
      <c r="K18" s="5">
        <v>77.599999999999994</v>
      </c>
      <c r="L18" s="5">
        <v>80.3</v>
      </c>
      <c r="M18" s="5">
        <v>82.5</v>
      </c>
      <c r="O18" s="15"/>
      <c r="P18" s="12"/>
      <c r="Q18" s="14">
        <f t="shared" ref="Q18:Q23" si="19">T18</f>
        <v>0</v>
      </c>
      <c r="R18" s="14" t="str">
        <f>A18</f>
        <v>BLK2D</v>
      </c>
      <c r="S18" s="14" t="str">
        <f t="shared" ref="S18:AD18" si="20">B18</f>
        <v>16440x16384</v>
      </c>
      <c r="T18" s="14">
        <f t="shared" si="20"/>
        <v>0</v>
      </c>
      <c r="U18" s="14">
        <f t="shared" si="20"/>
        <v>4</v>
      </c>
      <c r="V18" s="14">
        <f t="shared" si="20"/>
        <v>6.21</v>
      </c>
      <c r="W18" s="2">
        <f t="shared" si="20"/>
        <v>174.76</v>
      </c>
      <c r="X18" s="2">
        <f t="shared" si="20"/>
        <v>193.595</v>
      </c>
      <c r="Y18" s="2">
        <f t="shared" si="20"/>
        <v>200.452</v>
      </c>
      <c r="Z18" s="2">
        <f t="shared" si="20"/>
        <v>205.994</v>
      </c>
      <c r="AA18" s="5">
        <f t="shared" si="20"/>
        <v>70</v>
      </c>
      <c r="AB18" s="5">
        <f t="shared" si="20"/>
        <v>77.599999999999994</v>
      </c>
      <c r="AC18" s="5">
        <f t="shared" si="20"/>
        <v>80.3</v>
      </c>
      <c r="AD18" s="5">
        <f t="shared" si="20"/>
        <v>82.5</v>
      </c>
      <c r="AE18" s="5">
        <f t="shared" si="5"/>
        <v>65.653000000000006</v>
      </c>
      <c r="AF18" s="5">
        <f t="shared" si="6"/>
        <v>72.78103999999999</v>
      </c>
      <c r="AG18" s="5">
        <f t="shared" si="7"/>
        <v>75.313369999999992</v>
      </c>
      <c r="AH18" s="5">
        <f t="shared" si="8"/>
        <v>77.376750000000001</v>
      </c>
      <c r="AI18" s="5">
        <f t="shared" si="9"/>
        <v>4.3469999999999942</v>
      </c>
      <c r="AJ18" s="5">
        <f t="shared" si="10"/>
        <v>4.8189600000000041</v>
      </c>
      <c r="AK18" s="5">
        <f t="shared" si="11"/>
        <v>4.9866300000000052</v>
      </c>
      <c r="AL18" s="5">
        <f t="shared" si="12"/>
        <v>5.1232499999999987</v>
      </c>
    </row>
    <row r="19" spans="1:38" x14ac:dyDescent="0.3">
      <c r="A19" s="14" t="s">
        <v>28</v>
      </c>
      <c r="B19" s="14" t="s">
        <v>32</v>
      </c>
      <c r="C19" s="14">
        <v>1</v>
      </c>
      <c r="D19" s="14">
        <v>4</v>
      </c>
      <c r="E19" s="6">
        <v>6.21</v>
      </c>
      <c r="F19" s="2">
        <v>174.70699999999999</v>
      </c>
      <c r="G19" s="2">
        <v>193.62</v>
      </c>
      <c r="H19" s="2">
        <v>200.393</v>
      </c>
      <c r="I19" s="2">
        <v>206.01</v>
      </c>
      <c r="J19" s="5">
        <v>70</v>
      </c>
      <c r="K19" s="5">
        <v>77.599999999999994</v>
      </c>
      <c r="L19" s="5">
        <v>80.3</v>
      </c>
      <c r="M19" s="5">
        <v>82.5</v>
      </c>
      <c r="O19" s="15"/>
      <c r="P19" s="11"/>
      <c r="Q19" s="14">
        <f t="shared" si="19"/>
        <v>4</v>
      </c>
      <c r="R19" s="14" t="str">
        <f>A21</f>
        <v>BLK2D</v>
      </c>
      <c r="S19" s="14" t="str">
        <f t="shared" ref="S19:AD19" si="21">B21</f>
        <v>16440x16384</v>
      </c>
      <c r="T19" s="14">
        <f t="shared" si="21"/>
        <v>4</v>
      </c>
      <c r="U19" s="14">
        <f t="shared" si="21"/>
        <v>4</v>
      </c>
      <c r="V19" s="14">
        <f t="shared" si="21"/>
        <v>6.21</v>
      </c>
      <c r="W19" s="2">
        <f t="shared" si="21"/>
        <v>176.86600000000001</v>
      </c>
      <c r="X19" s="2">
        <f t="shared" si="21"/>
        <v>196.33500000000001</v>
      </c>
      <c r="Y19" s="2">
        <f t="shared" si="21"/>
        <v>203.184</v>
      </c>
      <c r="Z19" s="2">
        <f t="shared" si="21"/>
        <v>209.18600000000001</v>
      </c>
      <c r="AA19" s="5">
        <f t="shared" si="21"/>
        <v>70.900000000000006</v>
      </c>
      <c r="AB19" s="5">
        <f t="shared" si="21"/>
        <v>78.7</v>
      </c>
      <c r="AC19" s="5">
        <f t="shared" si="21"/>
        <v>81.400000000000006</v>
      </c>
      <c r="AD19" s="5">
        <f t="shared" si="21"/>
        <v>83.8</v>
      </c>
      <c r="AE19" s="5">
        <f t="shared" si="5"/>
        <v>66.497110000000006</v>
      </c>
      <c r="AF19" s="5">
        <f t="shared" si="6"/>
        <v>73.812730000000002</v>
      </c>
      <c r="AG19" s="5">
        <f t="shared" si="7"/>
        <v>76.345060000000004</v>
      </c>
      <c r="AH19" s="5">
        <f t="shared" si="8"/>
        <v>78.596019999999996</v>
      </c>
      <c r="AI19" s="5">
        <f t="shared" si="9"/>
        <v>4.4028899999999993</v>
      </c>
      <c r="AJ19" s="5">
        <f t="shared" si="10"/>
        <v>4.8872700000000009</v>
      </c>
      <c r="AK19" s="5">
        <f t="shared" si="11"/>
        <v>5.054940000000002</v>
      </c>
      <c r="AL19" s="5">
        <f t="shared" si="12"/>
        <v>5.2039800000000014</v>
      </c>
    </row>
    <row r="20" spans="1:38" x14ac:dyDescent="0.3">
      <c r="A20" s="14" t="s">
        <v>28</v>
      </c>
      <c r="B20" s="14" t="s">
        <v>32</v>
      </c>
      <c r="C20" s="14">
        <v>2</v>
      </c>
      <c r="D20" s="14">
        <v>4</v>
      </c>
      <c r="E20" s="6">
        <v>6.21</v>
      </c>
      <c r="F20" s="2">
        <v>174.58199999999999</v>
      </c>
      <c r="G20" s="2">
        <v>193.78800000000001</v>
      </c>
      <c r="H20" s="2">
        <v>200.08699999999999</v>
      </c>
      <c r="I20" s="2">
        <v>206.066</v>
      </c>
      <c r="J20" s="5">
        <v>69.900000000000006</v>
      </c>
      <c r="K20" s="5">
        <v>77.599999999999994</v>
      </c>
      <c r="L20" s="5">
        <v>80.2</v>
      </c>
      <c r="M20" s="5">
        <v>82.6</v>
      </c>
      <c r="O20" s="15"/>
      <c r="P20" s="12"/>
      <c r="Q20" s="14"/>
      <c r="R20" s="14"/>
      <c r="S20" s="14"/>
      <c r="T20" s="14"/>
      <c r="U20" s="14"/>
      <c r="V20" s="10"/>
      <c r="W20" s="2"/>
      <c r="X20" s="2"/>
      <c r="Y20" s="2"/>
      <c r="Z20" s="2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38" x14ac:dyDescent="0.3">
      <c r="A21" s="14" t="s">
        <v>28</v>
      </c>
      <c r="B21" s="14" t="s">
        <v>32</v>
      </c>
      <c r="C21" s="14">
        <v>4</v>
      </c>
      <c r="D21" s="14">
        <v>4</v>
      </c>
      <c r="E21" s="6">
        <v>6.21</v>
      </c>
      <c r="F21" s="2">
        <v>176.86600000000001</v>
      </c>
      <c r="G21" s="2">
        <v>196.33500000000001</v>
      </c>
      <c r="H21" s="2">
        <v>203.184</v>
      </c>
      <c r="I21" s="2">
        <v>209.18600000000001</v>
      </c>
      <c r="J21" s="5">
        <v>70.900000000000006</v>
      </c>
      <c r="K21" s="5">
        <v>78.7</v>
      </c>
      <c r="L21" s="5">
        <v>81.400000000000006</v>
      </c>
      <c r="M21" s="5">
        <v>83.8</v>
      </c>
      <c r="P21" s="11">
        <v>8</v>
      </c>
      <c r="Q21" s="14"/>
      <c r="W21" s="23"/>
      <c r="X21" s="23"/>
      <c r="Y21" s="23"/>
      <c r="Z21" s="23"/>
      <c r="AA21" s="20"/>
      <c r="AB21" s="20"/>
      <c r="AC21" s="20"/>
      <c r="AD21" s="5"/>
      <c r="AE21" s="5"/>
      <c r="AF21" s="5"/>
      <c r="AG21" s="5"/>
      <c r="AH21" s="5"/>
      <c r="AI21" s="5"/>
      <c r="AJ21" s="5"/>
      <c r="AK21" s="5"/>
      <c r="AL21" s="5"/>
    </row>
    <row r="22" spans="1:38" x14ac:dyDescent="0.3">
      <c r="A22" s="14" t="s">
        <v>28</v>
      </c>
      <c r="B22" s="14" t="s">
        <v>32</v>
      </c>
      <c r="C22" s="14">
        <v>8</v>
      </c>
      <c r="D22" s="14">
        <v>4</v>
      </c>
      <c r="E22" s="6">
        <v>6.21</v>
      </c>
      <c r="F22" s="2">
        <v>175.08699999999999</v>
      </c>
      <c r="G22" s="2">
        <v>193.19900000000001</v>
      </c>
      <c r="H22" s="2">
        <v>200.511</v>
      </c>
      <c r="I22" s="2">
        <v>206.05500000000001</v>
      </c>
      <c r="J22" s="5">
        <v>70.099999999999994</v>
      </c>
      <c r="K22" s="5">
        <v>77.400000000000006</v>
      </c>
      <c r="L22" s="5">
        <v>80.3</v>
      </c>
      <c r="M22" s="5">
        <v>82.6</v>
      </c>
      <c r="Q22" s="14">
        <f t="shared" si="19"/>
        <v>0</v>
      </c>
      <c r="R22" s="14" t="str">
        <f>A23</f>
        <v>BLK2D</v>
      </c>
      <c r="S22" s="14" t="str">
        <f t="shared" ref="S22:AD22" si="22">B23</f>
        <v>16464x16384</v>
      </c>
      <c r="T22" s="14">
        <f t="shared" si="22"/>
        <v>0</v>
      </c>
      <c r="U22" s="14">
        <f t="shared" si="22"/>
        <v>8</v>
      </c>
      <c r="V22" s="14">
        <f t="shared" si="22"/>
        <v>12.43</v>
      </c>
      <c r="W22" s="2">
        <f t="shared" si="22"/>
        <v>178.49299999999999</v>
      </c>
      <c r="X22" s="2">
        <f t="shared" si="22"/>
        <v>203.52799999999999</v>
      </c>
      <c r="Y22" s="2">
        <f t="shared" si="22"/>
        <v>213.64099999999999</v>
      </c>
      <c r="Z22" s="2">
        <f t="shared" si="22"/>
        <v>219.44499999999999</v>
      </c>
      <c r="AA22" s="5">
        <f t="shared" si="22"/>
        <v>71.5</v>
      </c>
      <c r="AB22" s="5">
        <f t="shared" si="22"/>
        <v>81.5</v>
      </c>
      <c r="AC22" s="5">
        <f t="shared" si="22"/>
        <v>85.6</v>
      </c>
      <c r="AD22" s="5">
        <f t="shared" si="22"/>
        <v>87.9</v>
      </c>
      <c r="AE22" s="5">
        <f t="shared" si="5"/>
        <v>62.612549999999999</v>
      </c>
      <c r="AF22" s="5">
        <f t="shared" si="6"/>
        <v>71.369550000000004</v>
      </c>
      <c r="AG22" s="5">
        <f t="shared" si="7"/>
        <v>74.959919999999997</v>
      </c>
      <c r="AH22" s="5">
        <f t="shared" si="8"/>
        <v>76.974029999999999</v>
      </c>
      <c r="AI22" s="5">
        <f t="shared" si="9"/>
        <v>8.8874500000000012</v>
      </c>
      <c r="AJ22" s="5">
        <f t="shared" si="10"/>
        <v>10.130449999999996</v>
      </c>
      <c r="AK22" s="5">
        <f t="shared" si="11"/>
        <v>10.640079999999998</v>
      </c>
      <c r="AL22" s="5">
        <f t="shared" si="12"/>
        <v>10.925970000000007</v>
      </c>
    </row>
    <row r="23" spans="1:38" x14ac:dyDescent="0.3">
      <c r="A23" s="14" t="s">
        <v>28</v>
      </c>
      <c r="B23" s="14" t="s">
        <v>33</v>
      </c>
      <c r="C23" s="14">
        <v>0</v>
      </c>
      <c r="D23" s="14">
        <v>8</v>
      </c>
      <c r="E23" s="6">
        <v>12.43</v>
      </c>
      <c r="F23" s="2">
        <v>178.49299999999999</v>
      </c>
      <c r="G23" s="2">
        <v>203.52799999999999</v>
      </c>
      <c r="H23" s="2">
        <v>213.64099999999999</v>
      </c>
      <c r="I23" s="2">
        <v>219.44499999999999</v>
      </c>
      <c r="J23" s="5">
        <v>71.5</v>
      </c>
      <c r="K23" s="5">
        <v>81.5</v>
      </c>
      <c r="L23" s="5">
        <v>85.6</v>
      </c>
      <c r="M23" s="5">
        <v>87.9</v>
      </c>
      <c r="Q23" s="14">
        <f t="shared" si="19"/>
        <v>8</v>
      </c>
      <c r="R23" s="14" t="str">
        <f>A27</f>
        <v>BLK2D</v>
      </c>
      <c r="S23" s="14" t="str">
        <f t="shared" ref="S23:AD23" si="23">B27</f>
        <v>16464x16384</v>
      </c>
      <c r="T23" s="14">
        <f t="shared" si="23"/>
        <v>8</v>
      </c>
      <c r="U23" s="14">
        <f t="shared" si="23"/>
        <v>8</v>
      </c>
      <c r="V23" s="14">
        <f t="shared" si="23"/>
        <v>12.43</v>
      </c>
      <c r="W23" s="2">
        <f t="shared" si="23"/>
        <v>180.762</v>
      </c>
      <c r="X23" s="2">
        <f t="shared" si="23"/>
        <v>205.898</v>
      </c>
      <c r="Y23" s="2">
        <f t="shared" si="23"/>
        <v>215.16</v>
      </c>
      <c r="Z23" s="2">
        <f t="shared" si="23"/>
        <v>221.316</v>
      </c>
      <c r="AA23" s="5">
        <f t="shared" si="23"/>
        <v>72.400000000000006</v>
      </c>
      <c r="AB23" s="5">
        <f t="shared" si="23"/>
        <v>82.5</v>
      </c>
      <c r="AC23" s="5">
        <f t="shared" si="23"/>
        <v>86.2</v>
      </c>
      <c r="AD23" s="5">
        <f t="shared" si="23"/>
        <v>88.7</v>
      </c>
      <c r="AE23" s="5">
        <f t="shared" si="5"/>
        <v>63.400680000000008</v>
      </c>
      <c r="AF23" s="5">
        <f t="shared" si="6"/>
        <v>72.245249999999999</v>
      </c>
      <c r="AG23" s="5">
        <f t="shared" si="7"/>
        <v>75.485340000000008</v>
      </c>
      <c r="AH23" s="5">
        <f t="shared" si="8"/>
        <v>77.674590000000009</v>
      </c>
      <c r="AI23" s="5">
        <f t="shared" si="9"/>
        <v>8.9993199999999973</v>
      </c>
      <c r="AJ23" s="5">
        <f t="shared" si="10"/>
        <v>10.254750000000001</v>
      </c>
      <c r="AK23" s="5">
        <f t="shared" si="11"/>
        <v>10.714659999999995</v>
      </c>
      <c r="AL23" s="5">
        <f t="shared" si="12"/>
        <v>11.025409999999994</v>
      </c>
    </row>
    <row r="24" spans="1:38" x14ac:dyDescent="0.3">
      <c r="A24" s="14" t="s">
        <v>28</v>
      </c>
      <c r="B24" s="14" t="s">
        <v>33</v>
      </c>
      <c r="C24" s="14">
        <v>1</v>
      </c>
      <c r="D24" s="14">
        <v>8</v>
      </c>
      <c r="E24" s="6">
        <v>12.43</v>
      </c>
      <c r="F24" s="2">
        <v>177.91300000000001</v>
      </c>
      <c r="G24" s="2">
        <v>201.755</v>
      </c>
      <c r="H24" s="2">
        <v>210.82499999999999</v>
      </c>
      <c r="I24" s="2">
        <v>216.19900000000001</v>
      </c>
      <c r="J24" s="5">
        <v>71.3</v>
      </c>
      <c r="K24" s="5">
        <v>80.8</v>
      </c>
      <c r="L24" s="5">
        <v>84.5</v>
      </c>
      <c r="M24" s="5">
        <v>86.6</v>
      </c>
      <c r="W24" s="23"/>
      <c r="X24" s="23"/>
      <c r="Y24" s="23"/>
      <c r="Z24" s="23"/>
      <c r="AA24" s="20"/>
      <c r="AB24" s="20"/>
      <c r="AC24" s="20"/>
      <c r="AD24" s="5"/>
      <c r="AE24" s="5"/>
      <c r="AF24" s="5"/>
      <c r="AG24" s="5"/>
      <c r="AH24" s="5"/>
      <c r="AI24" s="5"/>
      <c r="AJ24" s="5"/>
      <c r="AK24" s="5"/>
      <c r="AL24" s="5"/>
    </row>
    <row r="25" spans="1:38" x14ac:dyDescent="0.3">
      <c r="A25" s="14" t="s">
        <v>28</v>
      </c>
      <c r="B25" s="14" t="s">
        <v>33</v>
      </c>
      <c r="C25" s="14">
        <v>2</v>
      </c>
      <c r="D25" s="14">
        <v>8</v>
      </c>
      <c r="E25" s="6">
        <v>12.43</v>
      </c>
      <c r="F25" s="2">
        <v>177.40700000000001</v>
      </c>
      <c r="G25" s="2">
        <v>201.62799999999999</v>
      </c>
      <c r="H25" s="2">
        <v>210.70500000000001</v>
      </c>
      <c r="I25" s="2">
        <v>216.21700000000001</v>
      </c>
      <c r="J25" s="5">
        <v>71.099999999999994</v>
      </c>
      <c r="K25" s="5">
        <v>80.8</v>
      </c>
      <c r="L25" s="5">
        <v>84.4</v>
      </c>
      <c r="M25" s="5">
        <v>86.6</v>
      </c>
      <c r="O25" s="15" t="s">
        <v>18</v>
      </c>
      <c r="P25" s="12">
        <v>0</v>
      </c>
      <c r="Q25" s="14"/>
      <c r="R25" s="15"/>
      <c r="S25" s="15"/>
      <c r="T25" s="15"/>
      <c r="U25" s="15"/>
      <c r="V25" s="13"/>
      <c r="W25" s="24"/>
      <c r="X25" s="24"/>
      <c r="Y25" s="24"/>
      <c r="Z25" s="24"/>
      <c r="AA25" s="16"/>
      <c r="AB25" s="16"/>
      <c r="AC25" s="16"/>
      <c r="AD25" s="5"/>
      <c r="AE25" s="5"/>
      <c r="AF25" s="5"/>
      <c r="AG25" s="5"/>
      <c r="AH25" s="5"/>
      <c r="AI25" s="5"/>
      <c r="AJ25" s="5"/>
      <c r="AK25" s="5"/>
      <c r="AL25" s="5"/>
    </row>
    <row r="26" spans="1:38" x14ac:dyDescent="0.3">
      <c r="A26" s="14" t="s">
        <v>28</v>
      </c>
      <c r="B26" s="14" t="s">
        <v>33</v>
      </c>
      <c r="C26" s="14">
        <v>4</v>
      </c>
      <c r="D26" s="14">
        <v>8</v>
      </c>
      <c r="E26" s="6">
        <v>12.43</v>
      </c>
      <c r="F26" s="2">
        <v>177.244</v>
      </c>
      <c r="G26" s="2">
        <v>201.768</v>
      </c>
      <c r="H26" s="2">
        <v>210.61699999999999</v>
      </c>
      <c r="I26" s="2">
        <v>215.95500000000001</v>
      </c>
      <c r="J26" s="5">
        <v>71</v>
      </c>
      <c r="K26" s="5">
        <v>80.8</v>
      </c>
      <c r="L26" s="5">
        <v>84.4</v>
      </c>
      <c r="M26" s="5">
        <v>86.5</v>
      </c>
      <c r="O26" s="15"/>
      <c r="P26" s="11"/>
      <c r="Q26" s="14">
        <f>T26</f>
        <v>0</v>
      </c>
      <c r="R26" s="14" t="str">
        <f>A29</f>
        <v>BLK2D</v>
      </c>
      <c r="S26" s="17" t="str">
        <f t="shared" ref="S26:AD26" si="24">B29</f>
        <v>16384x16384</v>
      </c>
      <c r="T26" s="17">
        <f t="shared" si="24"/>
        <v>0</v>
      </c>
      <c r="U26" s="17">
        <f t="shared" si="24"/>
        <v>0</v>
      </c>
      <c r="V26" s="17">
        <f t="shared" si="24"/>
        <v>0</v>
      </c>
      <c r="W26" s="2">
        <f t="shared" si="24"/>
        <v>789.79200000000003</v>
      </c>
      <c r="X26" s="2">
        <f t="shared" si="24"/>
        <v>826.26599999999996</v>
      </c>
      <c r="Y26" s="2">
        <f t="shared" si="24"/>
        <v>819.82799999999997</v>
      </c>
      <c r="Z26" s="2">
        <f t="shared" si="24"/>
        <v>806.80399999999997</v>
      </c>
      <c r="AA26" s="5">
        <f t="shared" si="24"/>
        <v>88</v>
      </c>
      <c r="AB26" s="5">
        <f t="shared" si="24"/>
        <v>92.1</v>
      </c>
      <c r="AC26" s="5">
        <f t="shared" si="24"/>
        <v>91.4</v>
      </c>
      <c r="AD26" s="5">
        <f t="shared" si="24"/>
        <v>89.9</v>
      </c>
      <c r="AE26" s="5">
        <f t="shared" si="5"/>
        <v>88</v>
      </c>
      <c r="AF26" s="5">
        <f t="shared" si="6"/>
        <v>92.1</v>
      </c>
      <c r="AG26" s="5">
        <f t="shared" si="7"/>
        <v>91.4</v>
      </c>
      <c r="AH26" s="5">
        <f t="shared" si="8"/>
        <v>89.9</v>
      </c>
      <c r="AI26" s="5">
        <f t="shared" si="9"/>
        <v>0</v>
      </c>
      <c r="AJ26" s="5">
        <f t="shared" si="10"/>
        <v>0</v>
      </c>
      <c r="AK26" s="5">
        <f t="shared" si="11"/>
        <v>0</v>
      </c>
      <c r="AL26" s="5">
        <f t="shared" si="12"/>
        <v>0</v>
      </c>
    </row>
    <row r="27" spans="1:38" x14ac:dyDescent="0.3">
      <c r="A27" s="14" t="s">
        <v>28</v>
      </c>
      <c r="B27" s="14" t="s">
        <v>33</v>
      </c>
      <c r="C27" s="14">
        <v>8</v>
      </c>
      <c r="D27" s="14">
        <v>8</v>
      </c>
      <c r="E27" s="6">
        <v>12.43</v>
      </c>
      <c r="F27" s="2">
        <v>180.762</v>
      </c>
      <c r="G27" s="2">
        <v>205.898</v>
      </c>
      <c r="H27" s="2">
        <v>215.16</v>
      </c>
      <c r="I27" s="2">
        <v>221.316</v>
      </c>
      <c r="J27" s="5">
        <v>72.400000000000006</v>
      </c>
      <c r="K27" s="5">
        <v>82.5</v>
      </c>
      <c r="L27" s="5">
        <v>86.2</v>
      </c>
      <c r="M27" s="5">
        <v>88.7</v>
      </c>
      <c r="O27" s="15"/>
      <c r="P27" s="15"/>
      <c r="Q27" s="14">
        <f>T27</f>
        <v>8</v>
      </c>
      <c r="R27" s="14" t="str">
        <f>A33</f>
        <v>BLK2D</v>
      </c>
      <c r="S27" s="17" t="str">
        <f t="shared" ref="S27:AD27" si="25">B33</f>
        <v>16384x16384</v>
      </c>
      <c r="T27" s="17">
        <f t="shared" si="25"/>
        <v>8</v>
      </c>
      <c r="U27" s="17">
        <f t="shared" si="25"/>
        <v>0</v>
      </c>
      <c r="V27" s="17">
        <f t="shared" si="25"/>
        <v>0</v>
      </c>
      <c r="W27" s="2">
        <f t="shared" si="25"/>
        <v>789.40499999999997</v>
      </c>
      <c r="X27" s="2">
        <f t="shared" si="25"/>
        <v>821.41700000000003</v>
      </c>
      <c r="Y27" s="2">
        <f t="shared" si="25"/>
        <v>793.17600000000004</v>
      </c>
      <c r="Z27" s="2">
        <f t="shared" si="25"/>
        <v>799.34</v>
      </c>
      <c r="AA27" s="5">
        <f t="shared" si="25"/>
        <v>88</v>
      </c>
      <c r="AB27" s="5">
        <f t="shared" si="25"/>
        <v>91.6</v>
      </c>
      <c r="AC27" s="5">
        <f t="shared" si="25"/>
        <v>88.4</v>
      </c>
      <c r="AD27" s="5">
        <f t="shared" si="25"/>
        <v>89.1</v>
      </c>
      <c r="AE27" s="5">
        <f t="shared" si="5"/>
        <v>88</v>
      </c>
      <c r="AF27" s="5">
        <f t="shared" si="6"/>
        <v>91.6</v>
      </c>
      <c r="AG27" s="5">
        <f t="shared" si="7"/>
        <v>88.4</v>
      </c>
      <c r="AH27" s="5">
        <f t="shared" si="8"/>
        <v>89.1</v>
      </c>
      <c r="AI27" s="5">
        <f t="shared" si="9"/>
        <v>0</v>
      </c>
      <c r="AJ27" s="5">
        <f t="shared" si="10"/>
        <v>0</v>
      </c>
      <c r="AK27" s="5">
        <f t="shared" si="11"/>
        <v>0</v>
      </c>
      <c r="AL27" s="5">
        <f t="shared" si="12"/>
        <v>0</v>
      </c>
    </row>
    <row r="28" spans="1:38" x14ac:dyDescent="0.3">
      <c r="A28" s="22" t="s">
        <v>18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O28" s="15"/>
      <c r="P28" s="12"/>
      <c r="Q28" s="14"/>
      <c r="R28" s="14"/>
      <c r="S28" s="14"/>
      <c r="T28" s="14"/>
      <c r="U28" s="14"/>
      <c r="V28" s="10"/>
      <c r="W28" s="2"/>
      <c r="X28" s="2"/>
      <c r="Y28" s="2"/>
      <c r="Z28" s="2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spans="1:38" x14ac:dyDescent="0.3">
      <c r="A29" s="14" t="s">
        <v>28</v>
      </c>
      <c r="B29" s="14" t="s">
        <v>29</v>
      </c>
      <c r="C29" s="14">
        <v>0</v>
      </c>
      <c r="D29" s="14">
        <v>0</v>
      </c>
      <c r="E29" s="6">
        <v>0</v>
      </c>
      <c r="F29" s="2">
        <v>789.79200000000003</v>
      </c>
      <c r="G29" s="2">
        <v>826.26599999999996</v>
      </c>
      <c r="H29" s="2">
        <v>819.82799999999997</v>
      </c>
      <c r="I29" s="2">
        <v>806.80399999999997</v>
      </c>
      <c r="J29" s="5">
        <v>88</v>
      </c>
      <c r="K29" s="5">
        <v>92.1</v>
      </c>
      <c r="L29" s="5">
        <v>91.4</v>
      </c>
      <c r="M29" s="5">
        <v>89.9</v>
      </c>
      <c r="O29" s="15"/>
      <c r="P29" s="12">
        <v>1</v>
      </c>
      <c r="Q29" s="14"/>
      <c r="R29" s="15"/>
      <c r="S29" s="15"/>
      <c r="T29" s="15"/>
      <c r="U29" s="15"/>
      <c r="V29" s="13"/>
      <c r="W29" s="24"/>
      <c r="X29" s="24"/>
      <c r="Y29" s="24"/>
      <c r="Z29" s="24"/>
      <c r="AA29" s="16"/>
      <c r="AB29" s="16"/>
      <c r="AC29" s="16"/>
      <c r="AD29" s="5"/>
      <c r="AE29" s="5"/>
      <c r="AF29" s="5"/>
      <c r="AG29" s="5"/>
      <c r="AH29" s="5"/>
      <c r="AI29" s="5"/>
      <c r="AJ29" s="5"/>
      <c r="AK29" s="5"/>
      <c r="AL29" s="5"/>
    </row>
    <row r="30" spans="1:38" x14ac:dyDescent="0.3">
      <c r="A30" s="14" t="s">
        <v>28</v>
      </c>
      <c r="B30" s="14" t="s">
        <v>29</v>
      </c>
      <c r="C30" s="14">
        <v>1</v>
      </c>
      <c r="D30" s="14">
        <v>0</v>
      </c>
      <c r="E30" s="6">
        <v>0</v>
      </c>
      <c r="F30" s="2">
        <v>715.32899999999995</v>
      </c>
      <c r="G30" s="2">
        <v>778.30700000000002</v>
      </c>
      <c r="H30" s="2">
        <v>800.57399999999996</v>
      </c>
      <c r="I30" s="2">
        <v>702.81799999999998</v>
      </c>
      <c r="J30" s="5">
        <v>79.7</v>
      </c>
      <c r="K30" s="5">
        <v>86.8</v>
      </c>
      <c r="L30" s="5">
        <v>89.3</v>
      </c>
      <c r="M30" s="5">
        <v>78.400000000000006</v>
      </c>
      <c r="O30" s="15"/>
      <c r="P30" s="11"/>
      <c r="Q30" s="14">
        <f>T30</f>
        <v>0</v>
      </c>
      <c r="R30" s="14" t="str">
        <f>A34</f>
        <v>BLK2D</v>
      </c>
      <c r="S30" s="17" t="str">
        <f t="shared" ref="S30:AD30" si="26">B34</f>
        <v>16830x16384</v>
      </c>
      <c r="T30" s="17">
        <f t="shared" si="26"/>
        <v>0</v>
      </c>
      <c r="U30" s="17">
        <f t="shared" si="26"/>
        <v>1</v>
      </c>
      <c r="V30" s="17">
        <f t="shared" si="26"/>
        <v>0.38</v>
      </c>
      <c r="W30" s="2">
        <f t="shared" si="26"/>
        <v>719.86400000000003</v>
      </c>
      <c r="X30" s="2">
        <f t="shared" si="26"/>
        <v>783.28700000000003</v>
      </c>
      <c r="Y30" s="2">
        <f t="shared" si="26"/>
        <v>812.31500000000005</v>
      </c>
      <c r="Z30" s="2">
        <f t="shared" si="26"/>
        <v>708.51199999999994</v>
      </c>
      <c r="AA30" s="5">
        <f t="shared" si="26"/>
        <v>80.3</v>
      </c>
      <c r="AB30" s="5">
        <f t="shared" si="26"/>
        <v>87.3</v>
      </c>
      <c r="AC30" s="5">
        <f t="shared" si="26"/>
        <v>90.6</v>
      </c>
      <c r="AD30" s="5">
        <f t="shared" si="26"/>
        <v>79</v>
      </c>
      <c r="AE30" s="5">
        <f t="shared" si="5"/>
        <v>79.994860000000003</v>
      </c>
      <c r="AF30" s="5">
        <f t="shared" si="6"/>
        <v>86.968260000000001</v>
      </c>
      <c r="AG30" s="5">
        <f t="shared" si="7"/>
        <v>90.255719999999997</v>
      </c>
      <c r="AH30" s="5">
        <f t="shared" si="8"/>
        <v>78.699799999999996</v>
      </c>
      <c r="AI30" s="5">
        <f t="shared" si="9"/>
        <v>0.30513999999999442</v>
      </c>
      <c r="AJ30" s="5">
        <f t="shared" si="10"/>
        <v>0.33173999999999637</v>
      </c>
      <c r="AK30" s="5">
        <f t="shared" si="11"/>
        <v>0.3442799999999977</v>
      </c>
      <c r="AL30" s="5">
        <f t="shared" si="12"/>
        <v>0.3002000000000038</v>
      </c>
    </row>
    <row r="31" spans="1:38" x14ac:dyDescent="0.3">
      <c r="A31" s="14" t="s">
        <v>28</v>
      </c>
      <c r="B31" s="14" t="s">
        <v>29</v>
      </c>
      <c r="C31" s="14">
        <v>2</v>
      </c>
      <c r="D31" s="14">
        <v>0</v>
      </c>
      <c r="E31" s="6">
        <v>0</v>
      </c>
      <c r="F31" s="2">
        <v>713.69899999999996</v>
      </c>
      <c r="G31" s="2">
        <v>777.47900000000004</v>
      </c>
      <c r="H31" s="2">
        <v>808.85900000000004</v>
      </c>
      <c r="I31" s="2">
        <v>700.202</v>
      </c>
      <c r="J31" s="5">
        <v>79.599999999999994</v>
      </c>
      <c r="K31" s="5">
        <v>86.7</v>
      </c>
      <c r="L31" s="5">
        <v>90.2</v>
      </c>
      <c r="M31" s="5">
        <v>78.099999999999994</v>
      </c>
      <c r="O31" s="15"/>
      <c r="P31" s="15"/>
      <c r="Q31" s="14">
        <f>T31</f>
        <v>1</v>
      </c>
      <c r="R31" s="14" t="str">
        <f>A35</f>
        <v>BLK2D</v>
      </c>
      <c r="S31" s="17" t="str">
        <f t="shared" ref="S31:AD31" si="27">B35</f>
        <v>16830x16384</v>
      </c>
      <c r="T31" s="17">
        <f t="shared" si="27"/>
        <v>1</v>
      </c>
      <c r="U31" s="17">
        <f t="shared" si="27"/>
        <v>1</v>
      </c>
      <c r="V31" s="17">
        <f t="shared" si="27"/>
        <v>0.38</v>
      </c>
      <c r="W31" s="2">
        <f t="shared" si="27"/>
        <v>740.16</v>
      </c>
      <c r="X31" s="2">
        <f t="shared" si="27"/>
        <v>794.68</v>
      </c>
      <c r="Y31" s="2">
        <f t="shared" si="27"/>
        <v>814.51099999999997</v>
      </c>
      <c r="Z31" s="2">
        <f t="shared" si="27"/>
        <v>728.70899999999995</v>
      </c>
      <c r="AA31" s="5">
        <f t="shared" si="27"/>
        <v>82.5</v>
      </c>
      <c r="AB31" s="5">
        <f t="shared" si="27"/>
        <v>88.6</v>
      </c>
      <c r="AC31" s="5">
        <f t="shared" si="27"/>
        <v>90.8</v>
      </c>
      <c r="AD31" s="5">
        <f t="shared" si="27"/>
        <v>81.2</v>
      </c>
      <c r="AE31" s="5">
        <f t="shared" si="5"/>
        <v>82.186499999999995</v>
      </c>
      <c r="AF31" s="5">
        <f t="shared" si="6"/>
        <v>88.263319999999993</v>
      </c>
      <c r="AG31" s="5">
        <f t="shared" si="7"/>
        <v>90.45496</v>
      </c>
      <c r="AH31" s="5">
        <f t="shared" si="8"/>
        <v>80.891440000000003</v>
      </c>
      <c r="AI31" s="5">
        <f t="shared" si="9"/>
        <v>0.31350000000000477</v>
      </c>
      <c r="AJ31" s="5">
        <f t="shared" si="10"/>
        <v>0.3366800000000012</v>
      </c>
      <c r="AK31" s="5">
        <f t="shared" si="11"/>
        <v>0.34503999999999735</v>
      </c>
      <c r="AL31" s="5">
        <f t="shared" si="12"/>
        <v>0.30855999999999995</v>
      </c>
    </row>
    <row r="32" spans="1:38" x14ac:dyDescent="0.3">
      <c r="A32" s="14" t="s">
        <v>28</v>
      </c>
      <c r="B32" s="14" t="s">
        <v>29</v>
      </c>
      <c r="C32" s="14">
        <v>4</v>
      </c>
      <c r="D32" s="14">
        <v>0</v>
      </c>
      <c r="E32" s="6">
        <v>0</v>
      </c>
      <c r="F32" s="2">
        <v>714.69500000000005</v>
      </c>
      <c r="G32" s="2">
        <v>777.93200000000002</v>
      </c>
      <c r="H32" s="2">
        <v>808.07899999999995</v>
      </c>
      <c r="I32" s="2">
        <v>701.09699999999998</v>
      </c>
      <c r="J32" s="5">
        <v>79.7</v>
      </c>
      <c r="K32" s="5">
        <v>86.7</v>
      </c>
      <c r="L32" s="5">
        <v>90.1</v>
      </c>
      <c r="M32" s="5">
        <v>78.2</v>
      </c>
      <c r="O32" s="15"/>
      <c r="P32" s="12"/>
      <c r="Q32" s="14"/>
      <c r="R32" s="14"/>
      <c r="S32" s="14"/>
      <c r="T32" s="14"/>
      <c r="U32" s="14"/>
      <c r="V32" s="10"/>
      <c r="W32" s="2"/>
      <c r="X32" s="2"/>
      <c r="Y32" s="2"/>
      <c r="Z32" s="2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spans="1:38" x14ac:dyDescent="0.3">
      <c r="A33" s="14" t="s">
        <v>28</v>
      </c>
      <c r="B33" s="14" t="s">
        <v>29</v>
      </c>
      <c r="C33" s="14">
        <v>8</v>
      </c>
      <c r="D33" s="14">
        <v>0</v>
      </c>
      <c r="E33" s="6">
        <v>0</v>
      </c>
      <c r="F33" s="2">
        <v>789.40499999999997</v>
      </c>
      <c r="G33" s="2">
        <v>821.41700000000003</v>
      </c>
      <c r="H33" s="2">
        <v>793.17600000000004</v>
      </c>
      <c r="I33" s="2">
        <v>799.34</v>
      </c>
      <c r="J33" s="5">
        <v>88</v>
      </c>
      <c r="K33" s="5">
        <v>91.6</v>
      </c>
      <c r="L33" s="5">
        <v>88.4</v>
      </c>
      <c r="M33" s="5">
        <v>89.1</v>
      </c>
      <c r="O33" s="15"/>
      <c r="P33" s="12">
        <v>2</v>
      </c>
      <c r="Q33" s="14"/>
      <c r="R33" s="14"/>
      <c r="S33" s="14"/>
      <c r="T33" s="14"/>
      <c r="U33" s="14"/>
      <c r="V33" s="10"/>
      <c r="W33" s="2"/>
      <c r="X33" s="2"/>
      <c r="Y33" s="2"/>
      <c r="Z33" s="2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spans="1:38" x14ac:dyDescent="0.3">
      <c r="A34" s="14" t="s">
        <v>28</v>
      </c>
      <c r="B34" s="14" t="s">
        <v>34</v>
      </c>
      <c r="C34" s="14">
        <v>0</v>
      </c>
      <c r="D34" s="14">
        <v>1</v>
      </c>
      <c r="E34" s="6">
        <v>0.38</v>
      </c>
      <c r="F34" s="2">
        <v>719.86400000000003</v>
      </c>
      <c r="G34" s="2">
        <v>783.28700000000003</v>
      </c>
      <c r="H34" s="2">
        <v>812.31500000000005</v>
      </c>
      <c r="I34" s="2">
        <v>708.51199999999994</v>
      </c>
      <c r="J34" s="5">
        <v>80.3</v>
      </c>
      <c r="K34" s="5">
        <v>87.3</v>
      </c>
      <c r="L34" s="5">
        <v>90.6</v>
      </c>
      <c r="M34" s="5">
        <v>79</v>
      </c>
      <c r="O34" s="15"/>
      <c r="P34" s="11"/>
      <c r="Q34" s="14">
        <f>T34</f>
        <v>0</v>
      </c>
      <c r="R34" s="14" t="str">
        <f>A39</f>
        <v>BLK2D</v>
      </c>
      <c r="S34" s="17" t="str">
        <f t="shared" ref="S34:AD34" si="28">B39</f>
        <v>16764x16384</v>
      </c>
      <c r="T34" s="17">
        <f t="shared" si="28"/>
        <v>0</v>
      </c>
      <c r="U34" s="17">
        <f t="shared" si="28"/>
        <v>2</v>
      </c>
      <c r="V34" s="17">
        <f t="shared" si="28"/>
        <v>0.76</v>
      </c>
      <c r="W34" s="2">
        <f t="shared" si="28"/>
        <v>722.81299999999999</v>
      </c>
      <c r="X34" s="2">
        <f t="shared" si="28"/>
        <v>787.33699999999999</v>
      </c>
      <c r="Y34" s="2">
        <f t="shared" si="28"/>
        <v>815.53499999999997</v>
      </c>
      <c r="Z34" s="2">
        <f t="shared" si="28"/>
        <v>712.34500000000003</v>
      </c>
      <c r="AA34" s="5">
        <f t="shared" si="28"/>
        <v>80.599999999999994</v>
      </c>
      <c r="AB34" s="5">
        <f t="shared" si="28"/>
        <v>87.8</v>
      </c>
      <c r="AC34" s="5">
        <f t="shared" si="28"/>
        <v>90.9</v>
      </c>
      <c r="AD34" s="5">
        <f t="shared" si="28"/>
        <v>79.400000000000006</v>
      </c>
      <c r="AE34" s="5">
        <f t="shared" si="5"/>
        <v>79.987439999999992</v>
      </c>
      <c r="AF34" s="5">
        <f t="shared" si="6"/>
        <v>87.132719999999992</v>
      </c>
      <c r="AG34" s="5">
        <f t="shared" si="7"/>
        <v>90.209160000000011</v>
      </c>
      <c r="AH34" s="5">
        <f t="shared" si="8"/>
        <v>78.796559999999999</v>
      </c>
      <c r="AI34" s="5">
        <f t="shared" si="9"/>
        <v>0.61256000000000199</v>
      </c>
      <c r="AJ34" s="5">
        <f t="shared" si="10"/>
        <v>0.6672800000000052</v>
      </c>
      <c r="AK34" s="5">
        <f t="shared" si="11"/>
        <v>0.69083999999999435</v>
      </c>
      <c r="AL34" s="5">
        <f t="shared" si="12"/>
        <v>0.60344000000000619</v>
      </c>
    </row>
    <row r="35" spans="1:38" x14ac:dyDescent="0.3">
      <c r="A35" s="14" t="s">
        <v>28</v>
      </c>
      <c r="B35" s="14" t="s">
        <v>34</v>
      </c>
      <c r="C35" s="14">
        <v>1</v>
      </c>
      <c r="D35" s="14">
        <v>1</v>
      </c>
      <c r="E35" s="6">
        <v>0.38</v>
      </c>
      <c r="F35" s="2">
        <v>740.16</v>
      </c>
      <c r="G35" s="2">
        <v>794.68</v>
      </c>
      <c r="H35" s="2">
        <v>814.51099999999997</v>
      </c>
      <c r="I35" s="2">
        <v>728.70899999999995</v>
      </c>
      <c r="J35" s="5">
        <v>82.5</v>
      </c>
      <c r="K35" s="5">
        <v>88.6</v>
      </c>
      <c r="L35" s="5">
        <v>90.8</v>
      </c>
      <c r="M35" s="5">
        <v>81.2</v>
      </c>
      <c r="O35" s="15"/>
      <c r="P35" s="12"/>
      <c r="Q35" s="14">
        <f>T35</f>
        <v>2</v>
      </c>
      <c r="R35" s="14" t="str">
        <f>A41</f>
        <v>BLK2D</v>
      </c>
      <c r="S35" s="17" t="str">
        <f t="shared" ref="S35:AD35" si="29">B41</f>
        <v>16764x16384</v>
      </c>
      <c r="T35" s="17">
        <f t="shared" si="29"/>
        <v>2</v>
      </c>
      <c r="U35" s="17">
        <f t="shared" si="29"/>
        <v>2</v>
      </c>
      <c r="V35" s="17">
        <f t="shared" si="29"/>
        <v>0.76</v>
      </c>
      <c r="W35" s="2">
        <f t="shared" si="29"/>
        <v>762.35199999999998</v>
      </c>
      <c r="X35" s="2">
        <f t="shared" si="29"/>
        <v>810.48800000000006</v>
      </c>
      <c r="Y35" s="2">
        <f t="shared" si="29"/>
        <v>820.60900000000004</v>
      </c>
      <c r="Z35" s="2">
        <f t="shared" si="29"/>
        <v>754.41800000000001</v>
      </c>
      <c r="AA35" s="5">
        <f t="shared" si="29"/>
        <v>85</v>
      </c>
      <c r="AB35" s="5">
        <f t="shared" si="29"/>
        <v>90.4</v>
      </c>
      <c r="AC35" s="5">
        <f t="shared" si="29"/>
        <v>91.5</v>
      </c>
      <c r="AD35" s="5">
        <f t="shared" si="29"/>
        <v>84.1</v>
      </c>
      <c r="AE35" s="5">
        <f t="shared" si="5"/>
        <v>84.353999999999999</v>
      </c>
      <c r="AF35" s="5">
        <f t="shared" si="6"/>
        <v>89.71296000000001</v>
      </c>
      <c r="AG35" s="5">
        <f t="shared" si="7"/>
        <v>90.804599999999994</v>
      </c>
      <c r="AH35" s="5">
        <f t="shared" si="8"/>
        <v>83.46083999999999</v>
      </c>
      <c r="AI35" s="5">
        <f t="shared" si="9"/>
        <v>0.6460000000000008</v>
      </c>
      <c r="AJ35" s="5">
        <f t="shared" si="10"/>
        <v>0.6870399999999961</v>
      </c>
      <c r="AK35" s="5">
        <f t="shared" si="11"/>
        <v>0.69540000000000646</v>
      </c>
      <c r="AL35" s="5">
        <f t="shared" si="12"/>
        <v>0.63916000000000395</v>
      </c>
    </row>
    <row r="36" spans="1:38" x14ac:dyDescent="0.3">
      <c r="A36" s="14" t="s">
        <v>28</v>
      </c>
      <c r="B36" s="14" t="s">
        <v>34</v>
      </c>
      <c r="C36" s="14">
        <v>2</v>
      </c>
      <c r="D36" s="14">
        <v>1</v>
      </c>
      <c r="E36" s="6">
        <v>0.38</v>
      </c>
      <c r="F36" s="2">
        <v>718.84100000000001</v>
      </c>
      <c r="G36" s="2">
        <v>783.26099999999997</v>
      </c>
      <c r="H36" s="2">
        <v>728.89400000000001</v>
      </c>
      <c r="I36" s="2">
        <v>708.43</v>
      </c>
      <c r="J36" s="5">
        <v>80.099999999999994</v>
      </c>
      <c r="K36" s="5">
        <v>87.3</v>
      </c>
      <c r="L36" s="5">
        <v>81.3</v>
      </c>
      <c r="M36" s="5">
        <v>79</v>
      </c>
      <c r="O36" s="15"/>
      <c r="P36" s="12"/>
      <c r="Q36" s="14"/>
      <c r="R36" s="14"/>
      <c r="S36" s="14"/>
      <c r="T36" s="14"/>
      <c r="U36" s="14"/>
      <c r="V36" s="10"/>
      <c r="W36" s="2"/>
      <c r="X36" s="2"/>
      <c r="Y36" s="2"/>
      <c r="Z36" s="2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1:38" x14ac:dyDescent="0.3">
      <c r="A37" s="14" t="s">
        <v>28</v>
      </c>
      <c r="B37" s="14" t="s">
        <v>34</v>
      </c>
      <c r="C37" s="14">
        <v>4</v>
      </c>
      <c r="D37" s="14">
        <v>1</v>
      </c>
      <c r="E37" s="6">
        <v>0.38</v>
      </c>
      <c r="F37" s="2">
        <v>720.03599999999994</v>
      </c>
      <c r="G37" s="2">
        <v>782.25300000000004</v>
      </c>
      <c r="H37" s="2">
        <v>811.68299999999999</v>
      </c>
      <c r="I37" s="2">
        <v>703.01900000000001</v>
      </c>
      <c r="J37" s="5">
        <v>80.3</v>
      </c>
      <c r="K37" s="5">
        <v>87.2</v>
      </c>
      <c r="L37" s="5">
        <v>90.5</v>
      </c>
      <c r="M37" s="5">
        <v>78.400000000000006</v>
      </c>
      <c r="O37" s="15"/>
      <c r="P37" s="12">
        <v>4</v>
      </c>
      <c r="Q37" s="14"/>
      <c r="R37" s="14"/>
      <c r="S37" s="14"/>
      <c r="T37" s="14"/>
      <c r="U37" s="14"/>
      <c r="V37" s="10"/>
      <c r="W37" s="2"/>
      <c r="X37" s="2"/>
      <c r="Y37" s="2"/>
      <c r="Z37" s="2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 x14ac:dyDescent="0.3">
      <c r="A38" s="14" t="s">
        <v>28</v>
      </c>
      <c r="B38" s="14" t="s">
        <v>34</v>
      </c>
      <c r="C38" s="14">
        <v>8</v>
      </c>
      <c r="D38" s="14">
        <v>1</v>
      </c>
      <c r="E38" s="6">
        <v>0.38</v>
      </c>
      <c r="F38" s="2">
        <v>718.45799999999997</v>
      </c>
      <c r="G38" s="2">
        <v>783.52300000000002</v>
      </c>
      <c r="H38" s="2">
        <v>812.18799999999999</v>
      </c>
      <c r="I38" s="2">
        <v>708.47</v>
      </c>
      <c r="J38" s="5">
        <v>80.099999999999994</v>
      </c>
      <c r="K38" s="5">
        <v>87.3</v>
      </c>
      <c r="L38" s="5">
        <v>90.5</v>
      </c>
      <c r="M38" s="5">
        <v>79</v>
      </c>
      <c r="O38" s="15"/>
      <c r="P38" s="12"/>
      <c r="Q38" s="14">
        <f t="shared" ref="Q38:Q43" si="30">T38</f>
        <v>0</v>
      </c>
      <c r="R38" s="14" t="str">
        <f>A44</f>
        <v>BLK2D</v>
      </c>
      <c r="S38" s="17" t="str">
        <f t="shared" ref="S38:AD38" si="31">B44</f>
        <v>16632x16384</v>
      </c>
      <c r="T38" s="17">
        <f t="shared" si="31"/>
        <v>0</v>
      </c>
      <c r="U38" s="17">
        <f t="shared" si="31"/>
        <v>4</v>
      </c>
      <c r="V38" s="17">
        <f t="shared" si="31"/>
        <v>1.52</v>
      </c>
      <c r="W38" s="2">
        <f t="shared" si="31"/>
        <v>730.59299999999996</v>
      </c>
      <c r="X38" s="2">
        <f t="shared" si="31"/>
        <v>794.54499999999996</v>
      </c>
      <c r="Y38" s="2">
        <f t="shared" si="31"/>
        <v>821.34799999999996</v>
      </c>
      <c r="Z38" s="2">
        <f t="shared" si="31"/>
        <v>718.89</v>
      </c>
      <c r="AA38" s="5">
        <f t="shared" si="31"/>
        <v>81.400000000000006</v>
      </c>
      <c r="AB38" s="5">
        <f t="shared" si="31"/>
        <v>88.6</v>
      </c>
      <c r="AC38" s="5">
        <f t="shared" si="31"/>
        <v>91.6</v>
      </c>
      <c r="AD38" s="5">
        <f t="shared" si="31"/>
        <v>80.099999999999994</v>
      </c>
      <c r="AE38" s="5">
        <f t="shared" si="5"/>
        <v>80.162720000000007</v>
      </c>
      <c r="AF38" s="5">
        <f t="shared" si="6"/>
        <v>87.25327999999999</v>
      </c>
      <c r="AG38" s="5">
        <f t="shared" si="7"/>
        <v>90.207679999999996</v>
      </c>
      <c r="AH38" s="5">
        <f t="shared" si="8"/>
        <v>78.882480000000001</v>
      </c>
      <c r="AI38" s="5">
        <f t="shared" si="9"/>
        <v>1.2372799999999984</v>
      </c>
      <c r="AJ38" s="5">
        <f t="shared" si="10"/>
        <v>1.3467200000000048</v>
      </c>
      <c r="AK38" s="5">
        <f t="shared" si="11"/>
        <v>1.392319999999998</v>
      </c>
      <c r="AL38" s="5">
        <f t="shared" si="12"/>
        <v>1.2175199999999933</v>
      </c>
    </row>
    <row r="39" spans="1:38" x14ac:dyDescent="0.3">
      <c r="A39" s="14" t="s">
        <v>28</v>
      </c>
      <c r="B39" s="14" t="s">
        <v>35</v>
      </c>
      <c r="C39" s="14">
        <v>0</v>
      </c>
      <c r="D39" s="14">
        <v>2</v>
      </c>
      <c r="E39" s="6">
        <v>0.76</v>
      </c>
      <c r="F39" s="2">
        <v>722.81299999999999</v>
      </c>
      <c r="G39" s="2">
        <v>787.33699999999999</v>
      </c>
      <c r="H39" s="2">
        <v>815.53499999999997</v>
      </c>
      <c r="I39" s="2">
        <v>712.34500000000003</v>
      </c>
      <c r="J39" s="5">
        <v>80.599999999999994</v>
      </c>
      <c r="K39" s="5">
        <v>87.8</v>
      </c>
      <c r="L39" s="5">
        <v>90.9</v>
      </c>
      <c r="M39" s="5">
        <v>79.400000000000006</v>
      </c>
      <c r="O39" s="15"/>
      <c r="P39" s="11"/>
      <c r="Q39" s="14">
        <f t="shared" si="30"/>
        <v>4</v>
      </c>
      <c r="R39" s="14" t="str">
        <f>A47</f>
        <v>BLK2D</v>
      </c>
      <c r="S39" s="17" t="str">
        <f t="shared" ref="S39:AD39" si="32">B47</f>
        <v>16632x16384</v>
      </c>
      <c r="T39" s="17">
        <f t="shared" si="32"/>
        <v>4</v>
      </c>
      <c r="U39" s="17">
        <f t="shared" si="32"/>
        <v>4</v>
      </c>
      <c r="V39" s="17">
        <f t="shared" si="32"/>
        <v>1.52</v>
      </c>
      <c r="W39" s="2">
        <f t="shared" si="32"/>
        <v>802.12</v>
      </c>
      <c r="X39" s="2">
        <f t="shared" si="32"/>
        <v>834.11500000000001</v>
      </c>
      <c r="Y39" s="2">
        <f t="shared" si="32"/>
        <v>828.45100000000002</v>
      </c>
      <c r="Z39" s="2">
        <f t="shared" si="32"/>
        <v>812.11199999999997</v>
      </c>
      <c r="AA39" s="5">
        <f t="shared" si="32"/>
        <v>89.4</v>
      </c>
      <c r="AB39" s="5">
        <f t="shared" si="32"/>
        <v>93</v>
      </c>
      <c r="AC39" s="5">
        <f t="shared" si="32"/>
        <v>92.4</v>
      </c>
      <c r="AD39" s="5">
        <f t="shared" si="32"/>
        <v>90.5</v>
      </c>
      <c r="AE39" s="5">
        <f t="shared" si="5"/>
        <v>88.041120000000006</v>
      </c>
      <c r="AF39" s="5">
        <f t="shared" si="6"/>
        <v>91.586399999999998</v>
      </c>
      <c r="AG39" s="5">
        <f t="shared" si="7"/>
        <v>90.995519999999999</v>
      </c>
      <c r="AH39" s="5">
        <f t="shared" si="8"/>
        <v>89.124399999999994</v>
      </c>
      <c r="AI39" s="5">
        <f t="shared" si="9"/>
        <v>1.3588799999999992</v>
      </c>
      <c r="AJ39" s="5">
        <f t="shared" si="10"/>
        <v>1.4136000000000024</v>
      </c>
      <c r="AK39" s="5">
        <f t="shared" si="11"/>
        <v>1.4044800000000066</v>
      </c>
      <c r="AL39" s="5">
        <f t="shared" si="12"/>
        <v>1.3756000000000057</v>
      </c>
    </row>
    <row r="40" spans="1:38" x14ac:dyDescent="0.3">
      <c r="A40" s="14" t="s">
        <v>28</v>
      </c>
      <c r="B40" s="14" t="s">
        <v>35</v>
      </c>
      <c r="C40" s="14">
        <v>1</v>
      </c>
      <c r="D40" s="14">
        <v>2</v>
      </c>
      <c r="E40" s="6">
        <v>0.76</v>
      </c>
      <c r="F40" s="2">
        <v>721.74099999999999</v>
      </c>
      <c r="G40" s="2">
        <v>786.30399999999997</v>
      </c>
      <c r="H40" s="2">
        <v>815.31299999999999</v>
      </c>
      <c r="I40" s="2">
        <v>711.13599999999997</v>
      </c>
      <c r="J40" s="5">
        <v>80.5</v>
      </c>
      <c r="K40" s="5">
        <v>87.7</v>
      </c>
      <c r="L40" s="5">
        <v>90.9</v>
      </c>
      <c r="M40" s="5">
        <v>79.3</v>
      </c>
      <c r="O40" s="15"/>
      <c r="P40" s="12"/>
      <c r="Q40" s="14"/>
      <c r="R40" s="15"/>
      <c r="S40" s="15"/>
      <c r="T40" s="15"/>
      <c r="U40" s="15"/>
      <c r="V40" s="15"/>
      <c r="W40" s="24"/>
      <c r="X40" s="24"/>
      <c r="Y40" s="24"/>
      <c r="Z40" s="24"/>
      <c r="AA40" s="16"/>
      <c r="AB40" s="16"/>
      <c r="AC40" s="16"/>
      <c r="AD40" s="5"/>
      <c r="AE40" s="5"/>
      <c r="AF40" s="5"/>
      <c r="AG40" s="5"/>
      <c r="AH40" s="5"/>
      <c r="AI40" s="5"/>
      <c r="AJ40" s="5"/>
      <c r="AK40" s="5"/>
      <c r="AL40" s="5"/>
    </row>
    <row r="41" spans="1:38" x14ac:dyDescent="0.3">
      <c r="A41" s="14" t="s">
        <v>28</v>
      </c>
      <c r="B41" s="14" t="s">
        <v>35</v>
      </c>
      <c r="C41" s="14">
        <v>2</v>
      </c>
      <c r="D41" s="14">
        <v>2</v>
      </c>
      <c r="E41" s="6">
        <v>0.76</v>
      </c>
      <c r="F41" s="2">
        <v>762.35199999999998</v>
      </c>
      <c r="G41" s="2">
        <v>810.48800000000006</v>
      </c>
      <c r="H41" s="2">
        <v>820.60900000000004</v>
      </c>
      <c r="I41" s="2">
        <v>754.41800000000001</v>
      </c>
      <c r="J41" s="5">
        <v>85</v>
      </c>
      <c r="K41" s="5">
        <v>90.4</v>
      </c>
      <c r="L41" s="5">
        <v>91.5</v>
      </c>
      <c r="M41" s="5">
        <v>84.1</v>
      </c>
      <c r="P41" s="11">
        <v>8</v>
      </c>
      <c r="Q41" s="14"/>
      <c r="R41" s="15"/>
      <c r="S41" s="15"/>
      <c r="T41" s="15"/>
      <c r="U41" s="15"/>
      <c r="V41" s="15"/>
      <c r="W41" s="24"/>
      <c r="X41" s="24"/>
      <c r="Y41" s="24"/>
      <c r="Z41" s="24"/>
      <c r="AA41" s="16"/>
      <c r="AB41" s="16"/>
      <c r="AC41" s="16"/>
      <c r="AD41" s="5"/>
      <c r="AE41" s="5"/>
      <c r="AF41" s="5"/>
      <c r="AG41" s="5"/>
      <c r="AH41" s="5"/>
      <c r="AI41" s="5"/>
      <c r="AJ41" s="5"/>
      <c r="AK41" s="5"/>
      <c r="AL41" s="5"/>
    </row>
    <row r="42" spans="1:38" x14ac:dyDescent="0.3">
      <c r="A42" s="14" t="s">
        <v>28</v>
      </c>
      <c r="B42" s="14" t="s">
        <v>35</v>
      </c>
      <c r="C42" s="14">
        <v>4</v>
      </c>
      <c r="D42" s="14">
        <v>2</v>
      </c>
      <c r="E42" s="6">
        <v>0.76</v>
      </c>
      <c r="F42" s="2">
        <v>722.81100000000004</v>
      </c>
      <c r="G42" s="2">
        <v>787.47900000000004</v>
      </c>
      <c r="H42" s="2">
        <v>815.04399999999998</v>
      </c>
      <c r="I42" s="2">
        <v>705.02</v>
      </c>
      <c r="J42" s="5">
        <v>80.599999999999994</v>
      </c>
      <c r="K42" s="5">
        <v>87.8</v>
      </c>
      <c r="L42" s="5">
        <v>90.9</v>
      </c>
      <c r="M42" s="5">
        <v>78.599999999999994</v>
      </c>
      <c r="Q42" s="14">
        <f t="shared" si="30"/>
        <v>0</v>
      </c>
      <c r="R42" s="14" t="str">
        <f>A49</f>
        <v>BLK2D</v>
      </c>
      <c r="S42" s="17" t="str">
        <f t="shared" ref="S42:AD42" si="33">B49</f>
        <v>16864x16384</v>
      </c>
      <c r="T42" s="17">
        <f t="shared" si="33"/>
        <v>0</v>
      </c>
      <c r="U42" s="17">
        <f t="shared" si="33"/>
        <v>8</v>
      </c>
      <c r="V42" s="17">
        <f t="shared" si="33"/>
        <v>3.04</v>
      </c>
      <c r="W42" s="2">
        <f t="shared" si="33"/>
        <v>811.73199999999997</v>
      </c>
      <c r="X42" s="2">
        <f t="shared" si="33"/>
        <v>845.83600000000001</v>
      </c>
      <c r="Y42" s="2">
        <f t="shared" si="33"/>
        <v>840.06</v>
      </c>
      <c r="Z42" s="2">
        <f t="shared" si="33"/>
        <v>823.90599999999995</v>
      </c>
      <c r="AA42" s="5">
        <f t="shared" si="33"/>
        <v>90.5</v>
      </c>
      <c r="AB42" s="5">
        <f t="shared" si="33"/>
        <v>94.3</v>
      </c>
      <c r="AC42" s="5">
        <f t="shared" si="33"/>
        <v>93.7</v>
      </c>
      <c r="AD42" s="5">
        <f t="shared" si="33"/>
        <v>91.9</v>
      </c>
      <c r="AE42" s="5">
        <f t="shared" si="5"/>
        <v>87.748800000000003</v>
      </c>
      <c r="AF42" s="5">
        <f t="shared" si="6"/>
        <v>91.433279999999996</v>
      </c>
      <c r="AG42" s="5">
        <f t="shared" si="7"/>
        <v>90.851520000000008</v>
      </c>
      <c r="AH42" s="5">
        <f t="shared" si="8"/>
        <v>89.10624</v>
      </c>
      <c r="AI42" s="5">
        <f t="shared" si="9"/>
        <v>2.7511999999999972</v>
      </c>
      <c r="AJ42" s="5">
        <f t="shared" si="10"/>
        <v>2.8667200000000008</v>
      </c>
      <c r="AK42" s="5">
        <f t="shared" si="11"/>
        <v>2.848479999999995</v>
      </c>
      <c r="AL42" s="5">
        <f t="shared" si="12"/>
        <v>2.793760000000006</v>
      </c>
    </row>
    <row r="43" spans="1:38" x14ac:dyDescent="0.3">
      <c r="A43" s="14" t="s">
        <v>28</v>
      </c>
      <c r="B43" s="14" t="s">
        <v>35</v>
      </c>
      <c r="C43" s="14">
        <v>8</v>
      </c>
      <c r="D43" s="14">
        <v>2</v>
      </c>
      <c r="E43" s="6">
        <v>0.76</v>
      </c>
      <c r="F43" s="2">
        <v>722.51199999999994</v>
      </c>
      <c r="G43" s="2">
        <v>786.79300000000001</v>
      </c>
      <c r="H43" s="2">
        <v>816.06100000000004</v>
      </c>
      <c r="I43" s="2">
        <v>711.77</v>
      </c>
      <c r="J43" s="5">
        <v>80.5</v>
      </c>
      <c r="K43" s="5">
        <v>87.7</v>
      </c>
      <c r="L43" s="5">
        <v>91</v>
      </c>
      <c r="M43" s="5">
        <v>79.400000000000006</v>
      </c>
      <c r="Q43" s="14">
        <f t="shared" si="30"/>
        <v>8</v>
      </c>
      <c r="R43" s="14" t="str">
        <f>A53</f>
        <v>BLK2D</v>
      </c>
      <c r="S43" s="17" t="str">
        <f t="shared" ref="S43:AD43" si="34">B53</f>
        <v>16864x16384</v>
      </c>
      <c r="T43" s="17">
        <f t="shared" si="34"/>
        <v>8</v>
      </c>
      <c r="U43" s="17">
        <f t="shared" si="34"/>
        <v>8</v>
      </c>
      <c r="V43" s="17">
        <f t="shared" si="34"/>
        <v>3.04</v>
      </c>
      <c r="W43" s="2">
        <f t="shared" si="34"/>
        <v>815.62</v>
      </c>
      <c r="X43" s="2">
        <f t="shared" si="34"/>
        <v>848.83199999999999</v>
      </c>
      <c r="Y43" s="2">
        <f t="shared" si="34"/>
        <v>841.03300000000002</v>
      </c>
      <c r="Z43" s="2">
        <f t="shared" si="34"/>
        <v>819.19399999999996</v>
      </c>
      <c r="AA43" s="5">
        <f t="shared" si="34"/>
        <v>90.9</v>
      </c>
      <c r="AB43" s="5">
        <f t="shared" si="34"/>
        <v>94.6</v>
      </c>
      <c r="AC43" s="5">
        <f t="shared" si="34"/>
        <v>93.8</v>
      </c>
      <c r="AD43" s="5">
        <f t="shared" si="34"/>
        <v>91.3</v>
      </c>
      <c r="AE43" s="5">
        <f t="shared" si="5"/>
        <v>88.13664</v>
      </c>
      <c r="AF43" s="5">
        <f t="shared" si="6"/>
        <v>91.724159999999998</v>
      </c>
      <c r="AG43" s="5">
        <f t="shared" si="7"/>
        <v>90.948480000000004</v>
      </c>
      <c r="AH43" s="5">
        <f t="shared" si="8"/>
        <v>88.524479999999997</v>
      </c>
      <c r="AI43" s="5">
        <f>AA43-AE43</f>
        <v>2.7633600000000058</v>
      </c>
      <c r="AJ43" s="5">
        <f t="shared" si="10"/>
        <v>2.8758399999999966</v>
      </c>
      <c r="AK43" s="5">
        <f t="shared" si="11"/>
        <v>2.8515199999999936</v>
      </c>
      <c r="AL43" s="5">
        <f t="shared" si="12"/>
        <v>2.7755200000000002</v>
      </c>
    </row>
    <row r="44" spans="1:38" x14ac:dyDescent="0.3">
      <c r="A44" s="14" t="s">
        <v>28</v>
      </c>
      <c r="B44" s="14" t="s">
        <v>36</v>
      </c>
      <c r="C44" s="14">
        <v>0</v>
      </c>
      <c r="D44" s="14">
        <v>4</v>
      </c>
      <c r="E44" s="6">
        <v>1.52</v>
      </c>
      <c r="F44" s="2">
        <v>730.59299999999996</v>
      </c>
      <c r="G44" s="2">
        <v>794.54499999999996</v>
      </c>
      <c r="H44" s="2">
        <v>821.34799999999996</v>
      </c>
      <c r="I44" s="2">
        <v>718.89</v>
      </c>
      <c r="J44" s="5">
        <v>81.400000000000006</v>
      </c>
      <c r="K44" s="5">
        <v>88.6</v>
      </c>
      <c r="L44" s="5">
        <v>91.6</v>
      </c>
      <c r="M44" s="5">
        <v>80.099999999999994</v>
      </c>
      <c r="Q44" s="14"/>
    </row>
    <row r="45" spans="1:38" x14ac:dyDescent="0.3">
      <c r="A45" s="14" t="s">
        <v>28</v>
      </c>
      <c r="B45" s="14" t="s">
        <v>36</v>
      </c>
      <c r="C45" s="14">
        <v>1</v>
      </c>
      <c r="D45" s="14">
        <v>4</v>
      </c>
      <c r="E45" s="6">
        <v>1.52</v>
      </c>
      <c r="F45" s="2">
        <v>730.44200000000001</v>
      </c>
      <c r="G45" s="2">
        <v>775.37599999999998</v>
      </c>
      <c r="H45" s="2">
        <v>821.06200000000001</v>
      </c>
      <c r="I45" s="2">
        <v>717.78599999999994</v>
      </c>
      <c r="J45" s="5">
        <v>81.400000000000006</v>
      </c>
      <c r="K45" s="5">
        <v>86.4</v>
      </c>
      <c r="L45" s="5">
        <v>91.5</v>
      </c>
      <c r="M45" s="5">
        <v>80</v>
      </c>
      <c r="O45" s="15" t="s">
        <v>22</v>
      </c>
    </row>
    <row r="46" spans="1:38" x14ac:dyDescent="0.3">
      <c r="A46" s="14" t="s">
        <v>28</v>
      </c>
      <c r="B46" s="14" t="s">
        <v>36</v>
      </c>
      <c r="C46" s="14">
        <v>2</v>
      </c>
      <c r="D46" s="14">
        <v>4</v>
      </c>
      <c r="E46" s="6">
        <v>1.52</v>
      </c>
      <c r="F46" s="2">
        <v>731.21400000000006</v>
      </c>
      <c r="G46" s="2">
        <v>794.351</v>
      </c>
      <c r="H46" s="2">
        <v>821.12900000000002</v>
      </c>
      <c r="I46" s="2">
        <v>718.69799999999998</v>
      </c>
      <c r="J46" s="5">
        <v>81.5</v>
      </c>
      <c r="K46" s="5">
        <v>88.6</v>
      </c>
      <c r="L46" s="5">
        <v>91.5</v>
      </c>
      <c r="M46" s="5">
        <v>80.099999999999994</v>
      </c>
      <c r="W46" s="22" t="s">
        <v>0</v>
      </c>
      <c r="X46" s="22"/>
      <c r="Y46" s="22"/>
      <c r="Z46" s="22"/>
      <c r="AA46" s="22" t="s">
        <v>38</v>
      </c>
      <c r="AB46" s="22"/>
      <c r="AC46" s="22"/>
      <c r="AD46" s="22"/>
      <c r="AE46" s="22" t="s">
        <v>39</v>
      </c>
      <c r="AF46" s="22"/>
      <c r="AG46" s="22"/>
      <c r="AH46" s="22"/>
      <c r="AI46" s="22" t="s">
        <v>40</v>
      </c>
      <c r="AJ46" s="22"/>
      <c r="AK46" s="22"/>
      <c r="AL46" s="22"/>
    </row>
    <row r="47" spans="1:38" x14ac:dyDescent="0.3">
      <c r="A47" s="14" t="s">
        <v>28</v>
      </c>
      <c r="B47" s="14" t="s">
        <v>36</v>
      </c>
      <c r="C47" s="14">
        <v>4</v>
      </c>
      <c r="D47" s="14">
        <v>4</v>
      </c>
      <c r="E47" s="6">
        <v>1.52</v>
      </c>
      <c r="F47" s="2">
        <v>802.12</v>
      </c>
      <c r="G47" s="2">
        <v>834.11500000000001</v>
      </c>
      <c r="H47" s="2">
        <v>828.45100000000002</v>
      </c>
      <c r="I47" s="2">
        <v>812.11199999999997</v>
      </c>
      <c r="J47" s="5">
        <v>89.4</v>
      </c>
      <c r="K47" s="5">
        <v>93</v>
      </c>
      <c r="L47" s="5">
        <v>92.4</v>
      </c>
      <c r="M47" s="5">
        <v>90.5</v>
      </c>
    </row>
    <row r="48" spans="1:38" x14ac:dyDescent="0.3">
      <c r="A48" s="14" t="s">
        <v>28</v>
      </c>
      <c r="B48" s="14" t="s">
        <v>36</v>
      </c>
      <c r="C48" s="14">
        <v>8</v>
      </c>
      <c r="D48" s="14">
        <v>4</v>
      </c>
      <c r="E48" s="6">
        <v>1.52</v>
      </c>
      <c r="F48" s="2">
        <v>730.76499999999999</v>
      </c>
      <c r="G48" s="2">
        <v>794.33199999999999</v>
      </c>
      <c r="H48" s="2">
        <v>821.37</v>
      </c>
      <c r="I48" s="2">
        <v>714.649</v>
      </c>
      <c r="J48" s="5">
        <v>81.5</v>
      </c>
      <c r="K48" s="5">
        <v>88.6</v>
      </c>
      <c r="L48" s="5">
        <v>91.6</v>
      </c>
      <c r="M48" s="5">
        <v>79.7</v>
      </c>
    </row>
    <row r="49" spans="1:13" x14ac:dyDescent="0.3">
      <c r="A49" s="14" t="s">
        <v>28</v>
      </c>
      <c r="B49" s="14" t="s">
        <v>37</v>
      </c>
      <c r="C49" s="14">
        <v>0</v>
      </c>
      <c r="D49" s="14">
        <v>8</v>
      </c>
      <c r="E49" s="6">
        <v>3.04</v>
      </c>
      <c r="F49" s="2">
        <v>811.73199999999997</v>
      </c>
      <c r="G49" s="2">
        <v>845.83600000000001</v>
      </c>
      <c r="H49" s="2">
        <v>840.06</v>
      </c>
      <c r="I49" s="2">
        <v>823.90599999999995</v>
      </c>
      <c r="J49" s="5">
        <v>90.5</v>
      </c>
      <c r="K49" s="5">
        <v>94.3</v>
      </c>
      <c r="L49" s="5">
        <v>93.7</v>
      </c>
      <c r="M49" s="5">
        <v>91.9</v>
      </c>
    </row>
    <row r="50" spans="1:13" x14ac:dyDescent="0.3">
      <c r="A50" s="14" t="s">
        <v>28</v>
      </c>
      <c r="B50" s="14" t="s">
        <v>37</v>
      </c>
      <c r="C50" s="14">
        <v>1</v>
      </c>
      <c r="D50" s="14">
        <v>8</v>
      </c>
      <c r="E50" s="6">
        <v>3.04</v>
      </c>
      <c r="F50" s="2">
        <v>741.57500000000005</v>
      </c>
      <c r="G50" s="2">
        <v>660.75</v>
      </c>
      <c r="H50" s="2">
        <v>831.76300000000003</v>
      </c>
      <c r="I50" s="2">
        <v>727.83299999999997</v>
      </c>
      <c r="J50" s="5">
        <v>82.7</v>
      </c>
      <c r="K50" s="5">
        <v>73.7</v>
      </c>
      <c r="L50" s="5">
        <v>92.7</v>
      </c>
      <c r="M50" s="5">
        <v>81.099999999999994</v>
      </c>
    </row>
    <row r="51" spans="1:13" x14ac:dyDescent="0.3">
      <c r="A51" s="14" t="s">
        <v>28</v>
      </c>
      <c r="B51" s="14" t="s">
        <v>37</v>
      </c>
      <c r="C51" s="14">
        <v>2</v>
      </c>
      <c r="D51" s="14">
        <v>8</v>
      </c>
      <c r="E51" s="6">
        <v>3.04</v>
      </c>
      <c r="F51" s="2">
        <v>741.14099999999996</v>
      </c>
      <c r="G51" s="2">
        <v>805.97699999999998</v>
      </c>
      <c r="H51" s="2">
        <v>831.93299999999999</v>
      </c>
      <c r="I51" s="2">
        <v>729.35900000000004</v>
      </c>
      <c r="J51" s="5">
        <v>82.6</v>
      </c>
      <c r="K51" s="5">
        <v>89.9</v>
      </c>
      <c r="L51" s="5">
        <v>92.7</v>
      </c>
      <c r="M51" s="5">
        <v>81.3</v>
      </c>
    </row>
    <row r="52" spans="1:13" x14ac:dyDescent="0.3">
      <c r="A52" s="14" t="s">
        <v>28</v>
      </c>
      <c r="B52" s="14" t="s">
        <v>37</v>
      </c>
      <c r="C52" s="14">
        <v>4</v>
      </c>
      <c r="D52" s="14">
        <v>8</v>
      </c>
      <c r="E52" s="6">
        <v>3.04</v>
      </c>
      <c r="F52" s="2">
        <v>741.65</v>
      </c>
      <c r="G52" s="2">
        <v>805.86</v>
      </c>
      <c r="H52" s="2">
        <v>832.77800000000002</v>
      </c>
      <c r="I52" s="2">
        <v>729.46799999999996</v>
      </c>
      <c r="J52" s="5">
        <v>82.7</v>
      </c>
      <c r="K52" s="5">
        <v>89.8</v>
      </c>
      <c r="L52" s="5">
        <v>92.8</v>
      </c>
      <c r="M52" s="5">
        <v>81.3</v>
      </c>
    </row>
    <row r="53" spans="1:13" x14ac:dyDescent="0.3">
      <c r="A53" s="14" t="s">
        <v>28</v>
      </c>
      <c r="B53" s="14" t="s">
        <v>37</v>
      </c>
      <c r="C53" s="14">
        <v>8</v>
      </c>
      <c r="D53" s="14">
        <v>8</v>
      </c>
      <c r="E53" s="6">
        <v>3.04</v>
      </c>
      <c r="F53" s="2">
        <v>815.62</v>
      </c>
      <c r="G53" s="2">
        <v>848.83199999999999</v>
      </c>
      <c r="H53" s="2">
        <v>841.03300000000002</v>
      </c>
      <c r="I53" s="2">
        <v>819.19399999999996</v>
      </c>
      <c r="J53" s="5">
        <v>90.9</v>
      </c>
      <c r="K53" s="5">
        <v>94.6</v>
      </c>
      <c r="L53" s="5">
        <v>93.8</v>
      </c>
      <c r="M53" s="5">
        <v>91.3</v>
      </c>
    </row>
    <row r="64" spans="1:13" x14ac:dyDescent="0.3">
      <c r="E64" s="19"/>
    </row>
    <row r="65" spans="5:5" x14ac:dyDescent="0.3">
      <c r="E65" s="19"/>
    </row>
    <row r="66" spans="5:5" x14ac:dyDescent="0.3">
      <c r="E66" s="19"/>
    </row>
    <row r="67" spans="5:5" x14ac:dyDescent="0.3">
      <c r="E67" s="19"/>
    </row>
    <row r="68" spans="5:5" x14ac:dyDescent="0.3">
      <c r="E68" s="19"/>
    </row>
    <row r="69" spans="5:5" x14ac:dyDescent="0.3">
      <c r="E69" s="19"/>
    </row>
    <row r="70" spans="5:5" x14ac:dyDescent="0.3">
      <c r="E70" s="19"/>
    </row>
    <row r="71" spans="5:5" x14ac:dyDescent="0.3">
      <c r="E71" s="19"/>
    </row>
    <row r="72" spans="5:5" x14ac:dyDescent="0.3">
      <c r="E72" s="19"/>
    </row>
    <row r="73" spans="5:5" x14ac:dyDescent="0.3">
      <c r="E73" s="19"/>
    </row>
    <row r="74" spans="5:5" x14ac:dyDescent="0.3">
      <c r="E74" s="19"/>
    </row>
    <row r="75" spans="5:5" x14ac:dyDescent="0.3">
      <c r="E75" s="19"/>
    </row>
    <row r="76" spans="5:5" x14ac:dyDescent="0.3">
      <c r="E76" s="19"/>
    </row>
    <row r="77" spans="5:5" x14ac:dyDescent="0.3">
      <c r="E77" s="19"/>
    </row>
    <row r="78" spans="5:5" x14ac:dyDescent="0.3">
      <c r="E78" s="19"/>
    </row>
    <row r="79" spans="5:5" x14ac:dyDescent="0.3">
      <c r="E79" s="19"/>
    </row>
    <row r="80" spans="5:5" x14ac:dyDescent="0.3">
      <c r="E80" s="19"/>
    </row>
    <row r="81" spans="5:5" x14ac:dyDescent="0.3">
      <c r="E81" s="19"/>
    </row>
    <row r="82" spans="5:5" x14ac:dyDescent="0.3">
      <c r="E82" s="19"/>
    </row>
    <row r="83" spans="5:5" x14ac:dyDescent="0.3">
      <c r="E83" s="19"/>
    </row>
    <row r="84" spans="5:5" x14ac:dyDescent="0.3">
      <c r="E84" s="19"/>
    </row>
    <row r="85" spans="5:5" x14ac:dyDescent="0.3">
      <c r="E85" s="19"/>
    </row>
    <row r="86" spans="5:5" x14ac:dyDescent="0.3">
      <c r="E86" s="19"/>
    </row>
    <row r="87" spans="5:5" x14ac:dyDescent="0.3">
      <c r="E87" s="19"/>
    </row>
  </sheetData>
  <mergeCells count="6">
    <mergeCell ref="AI46:AL46"/>
    <mergeCell ref="A2:M2"/>
    <mergeCell ref="A28:M28"/>
    <mergeCell ref="W46:Z46"/>
    <mergeCell ref="AA46:AD46"/>
    <mergeCell ref="AE46:AH4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AB1E7-7752-4145-BD2C-E78C89AAA491}">
  <dimension ref="A1:AL87"/>
  <sheetViews>
    <sheetView tabSelected="1" topLeftCell="I25" workbookViewId="0">
      <selection activeCell="AA55" sqref="AA55"/>
    </sheetView>
  </sheetViews>
  <sheetFormatPr defaultRowHeight="14.4" x14ac:dyDescent="0.3"/>
  <cols>
    <col min="2" max="2" width="13.88671875" bestFit="1" customWidth="1"/>
    <col min="5" max="5" width="9.88671875" bestFit="1" customWidth="1"/>
    <col min="6" max="9" width="9.5546875" bestFit="1" customWidth="1"/>
    <col min="19" max="19" width="13.88671875" bestFit="1" customWidth="1"/>
    <col min="22" max="22" width="9.88671875" bestFit="1" customWidth="1"/>
    <col min="23" max="26" width="8.88671875" customWidth="1"/>
  </cols>
  <sheetData>
    <row r="1" spans="1:38" x14ac:dyDescent="0.3">
      <c r="A1" s="17" t="s">
        <v>13</v>
      </c>
      <c r="B1" s="17" t="s">
        <v>14</v>
      </c>
      <c r="C1" s="17" t="s">
        <v>15</v>
      </c>
      <c r="D1" s="17" t="s">
        <v>16</v>
      </c>
      <c r="E1" s="17" t="s">
        <v>19</v>
      </c>
      <c r="F1" s="17" t="s">
        <v>4</v>
      </c>
      <c r="G1" s="17" t="s">
        <v>5</v>
      </c>
      <c r="H1" s="17" t="s">
        <v>6</v>
      </c>
      <c r="I1" s="17" t="s">
        <v>7</v>
      </c>
      <c r="J1" s="17" t="s">
        <v>4</v>
      </c>
      <c r="K1" s="17" t="s">
        <v>5</v>
      </c>
      <c r="L1" s="17" t="s">
        <v>6</v>
      </c>
      <c r="M1" s="17" t="s">
        <v>7</v>
      </c>
      <c r="O1" s="18"/>
      <c r="P1" s="18"/>
      <c r="Q1" s="18"/>
      <c r="R1" s="17" t="s">
        <v>13</v>
      </c>
      <c r="S1" s="17" t="s">
        <v>14</v>
      </c>
      <c r="T1" s="17" t="s">
        <v>15</v>
      </c>
      <c r="U1" s="17" t="s">
        <v>16</v>
      </c>
      <c r="V1" s="17" t="s">
        <v>19</v>
      </c>
      <c r="W1" s="17" t="s">
        <v>4</v>
      </c>
      <c r="X1" s="17" t="s">
        <v>5</v>
      </c>
      <c r="Y1" s="17" t="s">
        <v>6</v>
      </c>
      <c r="Z1" s="17" t="s">
        <v>7</v>
      </c>
      <c r="AA1" s="17" t="s">
        <v>4</v>
      </c>
      <c r="AB1" s="17" t="s">
        <v>5</v>
      </c>
      <c r="AC1" s="17" t="s">
        <v>6</v>
      </c>
      <c r="AD1" s="17" t="s">
        <v>7</v>
      </c>
      <c r="AE1" s="17" t="s">
        <v>4</v>
      </c>
      <c r="AF1" s="17" t="s">
        <v>5</v>
      </c>
      <c r="AG1" s="17" t="s">
        <v>6</v>
      </c>
      <c r="AH1" s="17" t="s">
        <v>7</v>
      </c>
      <c r="AI1" s="17" t="s">
        <v>4</v>
      </c>
      <c r="AJ1" s="17" t="s">
        <v>5</v>
      </c>
      <c r="AK1" s="17" t="s">
        <v>6</v>
      </c>
      <c r="AL1" s="17" t="s">
        <v>7</v>
      </c>
    </row>
    <row r="2" spans="1:38" x14ac:dyDescent="0.3">
      <c r="A2" s="21" t="s">
        <v>12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O2" s="18" t="s">
        <v>21</v>
      </c>
      <c r="P2" s="17" t="s">
        <v>16</v>
      </c>
      <c r="Q2" s="18"/>
      <c r="R2" s="17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</row>
    <row r="3" spans="1:38" x14ac:dyDescent="0.3">
      <c r="A3" s="17" t="s">
        <v>23</v>
      </c>
      <c r="B3" s="17" t="s">
        <v>24</v>
      </c>
      <c r="C3" s="17">
        <v>0</v>
      </c>
      <c r="D3" s="17">
        <v>0</v>
      </c>
      <c r="E3" s="6">
        <v>0</v>
      </c>
      <c r="F3" s="2">
        <v>130.833</v>
      </c>
      <c r="G3" s="2">
        <v>158.685</v>
      </c>
      <c r="H3" s="2">
        <v>164.858</v>
      </c>
      <c r="I3" s="2">
        <v>189.977</v>
      </c>
      <c r="J3" s="5">
        <v>52.4</v>
      </c>
      <c r="K3" s="5">
        <v>63.6</v>
      </c>
      <c r="L3" s="5">
        <v>66</v>
      </c>
      <c r="M3" s="5">
        <v>76.099999999999994</v>
      </c>
      <c r="O3" s="18"/>
      <c r="P3" s="18"/>
      <c r="Q3" s="17" t="s">
        <v>15</v>
      </c>
      <c r="R3" s="17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spans="1:38" x14ac:dyDescent="0.3">
      <c r="A4" s="17" t="s">
        <v>23</v>
      </c>
      <c r="B4" s="17" t="s">
        <v>24</v>
      </c>
      <c r="C4" s="17">
        <v>1</v>
      </c>
      <c r="D4" s="17">
        <v>0</v>
      </c>
      <c r="E4" s="6">
        <v>0</v>
      </c>
      <c r="F4" s="2">
        <v>124.872</v>
      </c>
      <c r="G4" s="2">
        <v>151.39099999999999</v>
      </c>
      <c r="H4" s="2">
        <v>155.196</v>
      </c>
      <c r="I4" s="2">
        <v>181.614</v>
      </c>
      <c r="J4" s="5">
        <v>50</v>
      </c>
      <c r="K4" s="5">
        <v>60.7</v>
      </c>
      <c r="L4" s="5">
        <v>62.2</v>
      </c>
      <c r="M4" s="5">
        <v>72.8</v>
      </c>
      <c r="O4" s="18"/>
      <c r="P4" s="12"/>
      <c r="Q4" s="17"/>
      <c r="R4" s="17"/>
      <c r="S4" s="17"/>
      <c r="T4" s="17"/>
      <c r="U4" s="17"/>
      <c r="V4" s="10"/>
      <c r="W4" s="2"/>
      <c r="X4" s="2"/>
      <c r="Y4" s="2"/>
      <c r="Z4" s="2"/>
      <c r="AA4" s="2"/>
      <c r="AB4" s="5"/>
      <c r="AC4" s="5"/>
      <c r="AD4" s="5"/>
      <c r="AE4" s="5"/>
      <c r="AF4" s="5"/>
      <c r="AG4" s="18"/>
      <c r="AH4" s="18"/>
    </row>
    <row r="5" spans="1:38" x14ac:dyDescent="0.3">
      <c r="A5" s="17" t="s">
        <v>23</v>
      </c>
      <c r="B5" s="17" t="s">
        <v>24</v>
      </c>
      <c r="C5" s="17">
        <v>2</v>
      </c>
      <c r="D5" s="17">
        <v>0</v>
      </c>
      <c r="E5" s="6">
        <v>0</v>
      </c>
      <c r="F5" s="2">
        <v>125.069</v>
      </c>
      <c r="G5" s="2">
        <v>151.40799999999999</v>
      </c>
      <c r="H5" s="2">
        <v>154.95599999999999</v>
      </c>
      <c r="I5" s="2">
        <v>181.53200000000001</v>
      </c>
      <c r="J5" s="5">
        <v>50.1</v>
      </c>
      <c r="K5" s="5">
        <v>60.7</v>
      </c>
      <c r="L5" s="5">
        <v>62.1</v>
      </c>
      <c r="M5" s="5">
        <v>72.7</v>
      </c>
      <c r="O5" s="18" t="s">
        <v>12</v>
      </c>
      <c r="P5" s="12">
        <v>0</v>
      </c>
      <c r="Q5" s="17"/>
      <c r="R5" s="17"/>
      <c r="S5" s="17"/>
      <c r="T5" s="17"/>
      <c r="U5" s="17"/>
      <c r="V5" s="10"/>
      <c r="W5" s="2"/>
      <c r="X5" s="2"/>
      <c r="Y5" s="2"/>
      <c r="Z5" s="2"/>
      <c r="AA5" s="2"/>
      <c r="AB5" s="5"/>
      <c r="AC5" s="5"/>
      <c r="AD5" s="5"/>
      <c r="AE5" s="5"/>
      <c r="AF5" s="5"/>
      <c r="AG5" s="18"/>
      <c r="AH5" s="18"/>
    </row>
    <row r="6" spans="1:38" x14ac:dyDescent="0.3">
      <c r="A6" s="17" t="s">
        <v>23</v>
      </c>
      <c r="B6" s="17" t="s">
        <v>24</v>
      </c>
      <c r="C6" s="17">
        <v>4</v>
      </c>
      <c r="D6" s="17">
        <v>0</v>
      </c>
      <c r="E6" s="6">
        <v>0</v>
      </c>
      <c r="F6" s="2">
        <v>124.929</v>
      </c>
      <c r="G6" s="2">
        <v>151.07</v>
      </c>
      <c r="H6" s="2">
        <v>155.34899999999999</v>
      </c>
      <c r="I6" s="2">
        <v>181.68700000000001</v>
      </c>
      <c r="J6" s="5">
        <v>50.1</v>
      </c>
      <c r="K6" s="5">
        <v>60.5</v>
      </c>
      <c r="L6" s="5">
        <v>62.2</v>
      </c>
      <c r="M6" s="5">
        <v>72.8</v>
      </c>
      <c r="O6" s="18"/>
      <c r="P6" s="11"/>
      <c r="Q6" s="17">
        <f t="shared" ref="Q6:Q7" si="0">T6</f>
        <v>0</v>
      </c>
      <c r="R6" s="17" t="str">
        <f>A3</f>
        <v>BLK3D</v>
      </c>
      <c r="S6" s="17" t="str">
        <f t="shared" ref="S6:AD6" si="1">B3</f>
        <v>1024x1024x256</v>
      </c>
      <c r="T6" s="17">
        <f t="shared" si="1"/>
        <v>0</v>
      </c>
      <c r="U6" s="17">
        <f t="shared" si="1"/>
        <v>0</v>
      </c>
      <c r="V6" s="17">
        <f t="shared" si="1"/>
        <v>0</v>
      </c>
      <c r="W6" s="2">
        <f t="shared" si="1"/>
        <v>130.833</v>
      </c>
      <c r="X6" s="2">
        <f t="shared" si="1"/>
        <v>158.685</v>
      </c>
      <c r="Y6" s="2">
        <f t="shared" si="1"/>
        <v>164.858</v>
      </c>
      <c r="Z6" s="2">
        <f t="shared" si="1"/>
        <v>189.977</v>
      </c>
      <c r="AA6" s="5">
        <f t="shared" si="1"/>
        <v>52.4</v>
      </c>
      <c r="AB6" s="5">
        <f t="shared" si="1"/>
        <v>63.6</v>
      </c>
      <c r="AC6" s="5">
        <f t="shared" si="1"/>
        <v>66</v>
      </c>
      <c r="AD6" s="5">
        <f t="shared" si="1"/>
        <v>76.099999999999994</v>
      </c>
      <c r="AE6" s="5">
        <f>AA6-($V6*AA6/100)</f>
        <v>52.4</v>
      </c>
      <c r="AF6" s="5">
        <f t="shared" ref="AF6:AH6" si="2">AB6-($V6*AB6/100)</f>
        <v>63.6</v>
      </c>
      <c r="AG6" s="5">
        <f t="shared" si="2"/>
        <v>66</v>
      </c>
      <c r="AH6" s="5">
        <f t="shared" si="2"/>
        <v>76.099999999999994</v>
      </c>
      <c r="AI6" s="5">
        <f>AA6-AE6</f>
        <v>0</v>
      </c>
      <c r="AJ6" s="5">
        <f t="shared" ref="AJ6:AL6" si="3">AB6-AF6</f>
        <v>0</v>
      </c>
      <c r="AK6" s="5">
        <f t="shared" si="3"/>
        <v>0</v>
      </c>
      <c r="AL6" s="5">
        <f t="shared" si="3"/>
        <v>0</v>
      </c>
    </row>
    <row r="7" spans="1:38" x14ac:dyDescent="0.3">
      <c r="A7" s="17" t="s">
        <v>23</v>
      </c>
      <c r="B7" s="17" t="s">
        <v>24</v>
      </c>
      <c r="C7" s="17">
        <v>8</v>
      </c>
      <c r="D7" s="17">
        <v>0</v>
      </c>
      <c r="E7" s="6">
        <v>0</v>
      </c>
      <c r="F7" s="2">
        <v>126.935</v>
      </c>
      <c r="G7" s="2">
        <v>154.76599999999999</v>
      </c>
      <c r="H7" s="2">
        <v>159.50200000000001</v>
      </c>
      <c r="I7" s="2">
        <v>185.81399999999999</v>
      </c>
      <c r="J7" s="5">
        <v>50.9</v>
      </c>
      <c r="K7" s="5">
        <v>62</v>
      </c>
      <c r="L7" s="5">
        <v>63.9</v>
      </c>
      <c r="M7" s="5">
        <v>74.400000000000006</v>
      </c>
      <c r="O7" s="18"/>
      <c r="P7" s="18"/>
      <c r="Q7" s="17">
        <f t="shared" si="0"/>
        <v>8</v>
      </c>
      <c r="R7" s="17" t="str">
        <f>A7</f>
        <v>BLK3D</v>
      </c>
      <c r="S7" s="17" t="str">
        <f t="shared" ref="S7:AD7" si="4">B7</f>
        <v>1024x1024x256</v>
      </c>
      <c r="T7" s="17">
        <f t="shared" si="4"/>
        <v>8</v>
      </c>
      <c r="U7" s="17">
        <f t="shared" si="4"/>
        <v>0</v>
      </c>
      <c r="V7" s="17">
        <f t="shared" si="4"/>
        <v>0</v>
      </c>
      <c r="W7" s="2">
        <f t="shared" si="4"/>
        <v>126.935</v>
      </c>
      <c r="X7" s="2">
        <f t="shared" si="4"/>
        <v>154.76599999999999</v>
      </c>
      <c r="Y7" s="2">
        <f t="shared" si="4"/>
        <v>159.50200000000001</v>
      </c>
      <c r="Z7" s="2">
        <f t="shared" si="4"/>
        <v>185.81399999999999</v>
      </c>
      <c r="AA7" s="5">
        <f t="shared" si="4"/>
        <v>50.9</v>
      </c>
      <c r="AB7" s="5">
        <f t="shared" si="4"/>
        <v>62</v>
      </c>
      <c r="AC7" s="5">
        <f t="shared" si="4"/>
        <v>63.9</v>
      </c>
      <c r="AD7" s="5">
        <f t="shared" si="4"/>
        <v>74.400000000000006</v>
      </c>
      <c r="AE7" s="5">
        <f t="shared" ref="AE7:AE43" si="5">AA7-($V7*AA7/100)</f>
        <v>50.9</v>
      </c>
      <c r="AF7" s="5">
        <f t="shared" ref="AF7:AF43" si="6">AB7-($V7*AB7/100)</f>
        <v>62</v>
      </c>
      <c r="AG7" s="5">
        <f t="shared" ref="AG7:AG43" si="7">AC7-($V7*AC7/100)</f>
        <v>63.9</v>
      </c>
      <c r="AH7" s="5">
        <f t="shared" ref="AH7:AH43" si="8">AD7-($V7*AD7/100)</f>
        <v>74.400000000000006</v>
      </c>
      <c r="AI7" s="5">
        <f t="shared" ref="AI7:AI43" si="9">AA7-AE7</f>
        <v>0</v>
      </c>
      <c r="AJ7" s="5">
        <f t="shared" ref="AJ7:AJ43" si="10">AB7-AF7</f>
        <v>0</v>
      </c>
      <c r="AK7" s="5">
        <f t="shared" ref="AK7:AK43" si="11">AC7-AG7</f>
        <v>0</v>
      </c>
      <c r="AL7" s="5">
        <f t="shared" ref="AL7:AL43" si="12">AD7-AH7</f>
        <v>0</v>
      </c>
    </row>
    <row r="8" spans="1:38" x14ac:dyDescent="0.3">
      <c r="A8" s="17" t="s">
        <v>23</v>
      </c>
      <c r="B8" s="17" t="s">
        <v>25</v>
      </c>
      <c r="C8" s="17">
        <v>0</v>
      </c>
      <c r="D8" s="17">
        <v>1</v>
      </c>
      <c r="E8" s="6">
        <v>11.790000000000001</v>
      </c>
      <c r="F8" s="2">
        <v>124.36199999999999</v>
      </c>
      <c r="G8" s="2">
        <v>153.077</v>
      </c>
      <c r="H8" s="2">
        <v>164.256</v>
      </c>
      <c r="I8" s="2">
        <v>185.16399999999999</v>
      </c>
      <c r="J8" s="5">
        <v>49.8</v>
      </c>
      <c r="K8" s="5">
        <v>61.3</v>
      </c>
      <c r="L8" s="5">
        <v>65.8</v>
      </c>
      <c r="M8" s="5">
        <v>74.2</v>
      </c>
      <c r="O8" s="18"/>
      <c r="P8" s="12"/>
      <c r="Q8" s="17"/>
      <c r="R8" s="17"/>
      <c r="S8" s="17"/>
      <c r="T8" s="17"/>
      <c r="U8" s="17"/>
      <c r="V8" s="10"/>
      <c r="W8" s="2"/>
      <c r="X8" s="2"/>
      <c r="Y8" s="2"/>
      <c r="Z8" s="2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x14ac:dyDescent="0.3">
      <c r="A9" s="17" t="s">
        <v>23</v>
      </c>
      <c r="B9" s="17" t="s">
        <v>25</v>
      </c>
      <c r="C9" s="17">
        <v>1</v>
      </c>
      <c r="D9" s="17">
        <v>1</v>
      </c>
      <c r="E9" s="6">
        <v>11.790000000000001</v>
      </c>
      <c r="F9" s="2">
        <v>124.875</v>
      </c>
      <c r="G9" s="2">
        <v>153.49100000000001</v>
      </c>
      <c r="H9" s="2">
        <v>164.637</v>
      </c>
      <c r="I9" s="2">
        <v>185.94</v>
      </c>
      <c r="J9" s="5">
        <v>50</v>
      </c>
      <c r="K9" s="5">
        <v>61.5</v>
      </c>
      <c r="L9" s="5">
        <v>66</v>
      </c>
      <c r="M9" s="5">
        <v>74.5</v>
      </c>
      <c r="O9" s="18"/>
      <c r="P9" s="12">
        <v>1</v>
      </c>
      <c r="Q9" s="17"/>
      <c r="R9" s="17"/>
      <c r="S9" s="17"/>
      <c r="T9" s="17"/>
      <c r="U9" s="17"/>
      <c r="V9" s="10"/>
      <c r="W9" s="2"/>
      <c r="X9" s="2"/>
      <c r="Y9" s="2"/>
      <c r="Z9" s="2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spans="1:38" x14ac:dyDescent="0.3">
      <c r="A10" s="17" t="s">
        <v>23</v>
      </c>
      <c r="B10" s="17" t="s">
        <v>25</v>
      </c>
      <c r="C10" s="17">
        <v>2</v>
      </c>
      <c r="D10" s="17">
        <v>1</v>
      </c>
      <c r="E10" s="6">
        <v>11.790000000000001</v>
      </c>
      <c r="F10" s="2">
        <v>124.384</v>
      </c>
      <c r="G10" s="2">
        <v>153.029</v>
      </c>
      <c r="H10" s="2">
        <v>164.3</v>
      </c>
      <c r="I10" s="2">
        <v>185.20599999999999</v>
      </c>
      <c r="J10" s="5">
        <v>49.8</v>
      </c>
      <c r="K10" s="5">
        <v>61.3</v>
      </c>
      <c r="L10" s="5">
        <v>65.8</v>
      </c>
      <c r="M10" s="5">
        <v>74.2</v>
      </c>
      <c r="O10" s="18"/>
      <c r="P10" s="11"/>
      <c r="Q10" s="17">
        <f t="shared" ref="Q10:Q11" si="13">T10</f>
        <v>0</v>
      </c>
      <c r="R10" s="17" t="str">
        <f>A8</f>
        <v>BLK3D</v>
      </c>
      <c r="S10" s="17" t="str">
        <f t="shared" ref="S10:AD11" si="14">B8</f>
        <v>1050x1050x256</v>
      </c>
      <c r="T10" s="17">
        <f t="shared" si="14"/>
        <v>0</v>
      </c>
      <c r="U10" s="17">
        <f t="shared" si="14"/>
        <v>1</v>
      </c>
      <c r="V10" s="17">
        <f t="shared" si="14"/>
        <v>11.790000000000001</v>
      </c>
      <c r="W10" s="2">
        <f t="shared" si="14"/>
        <v>124.36199999999999</v>
      </c>
      <c r="X10" s="2">
        <f t="shared" si="14"/>
        <v>153.077</v>
      </c>
      <c r="Y10" s="2">
        <f t="shared" si="14"/>
        <v>164.256</v>
      </c>
      <c r="Z10" s="2">
        <f t="shared" si="14"/>
        <v>185.16399999999999</v>
      </c>
      <c r="AA10" s="5">
        <f t="shared" si="14"/>
        <v>49.8</v>
      </c>
      <c r="AB10" s="5">
        <f t="shared" si="14"/>
        <v>61.3</v>
      </c>
      <c r="AC10" s="5">
        <f t="shared" si="14"/>
        <v>65.8</v>
      </c>
      <c r="AD10" s="5">
        <f t="shared" si="14"/>
        <v>74.2</v>
      </c>
      <c r="AE10" s="5">
        <f t="shared" si="5"/>
        <v>43.928579999999997</v>
      </c>
      <c r="AF10" s="5">
        <f t="shared" si="6"/>
        <v>54.07273</v>
      </c>
      <c r="AG10" s="5">
        <f t="shared" si="7"/>
        <v>58.042179999999995</v>
      </c>
      <c r="AH10" s="5">
        <f t="shared" si="8"/>
        <v>65.451819999999998</v>
      </c>
      <c r="AI10" s="5">
        <f t="shared" si="9"/>
        <v>5.8714200000000005</v>
      </c>
      <c r="AJ10" s="5">
        <f t="shared" si="10"/>
        <v>7.2272699999999972</v>
      </c>
      <c r="AK10" s="5">
        <f t="shared" si="11"/>
        <v>7.7578200000000024</v>
      </c>
      <c r="AL10" s="5">
        <f t="shared" si="12"/>
        <v>8.748180000000005</v>
      </c>
    </row>
    <row r="11" spans="1:38" x14ac:dyDescent="0.3">
      <c r="A11" s="17" t="s">
        <v>23</v>
      </c>
      <c r="B11" s="17" t="s">
        <v>25</v>
      </c>
      <c r="C11" s="17">
        <v>4</v>
      </c>
      <c r="D11" s="17">
        <v>1</v>
      </c>
      <c r="E11" s="6">
        <v>11.790000000000001</v>
      </c>
      <c r="F11" s="2">
        <v>124.29600000000001</v>
      </c>
      <c r="G11" s="2">
        <v>153.184</v>
      </c>
      <c r="H11" s="2">
        <v>164.441</v>
      </c>
      <c r="I11" s="2">
        <v>185.119</v>
      </c>
      <c r="J11" s="5">
        <v>49.8</v>
      </c>
      <c r="K11" s="5">
        <v>61.4</v>
      </c>
      <c r="L11" s="5">
        <v>65.900000000000006</v>
      </c>
      <c r="M11" s="5">
        <v>74.2</v>
      </c>
      <c r="O11" s="18"/>
      <c r="P11" s="18"/>
      <c r="Q11" s="17">
        <f t="shared" si="13"/>
        <v>1</v>
      </c>
      <c r="R11" s="17" t="str">
        <f>A9</f>
        <v>BLK3D</v>
      </c>
      <c r="S11" s="17" t="str">
        <f t="shared" si="14"/>
        <v>1050x1050x256</v>
      </c>
      <c r="T11" s="17">
        <f t="shared" si="14"/>
        <v>1</v>
      </c>
      <c r="U11" s="17">
        <f t="shared" si="14"/>
        <v>1</v>
      </c>
      <c r="V11" s="17">
        <f t="shared" si="14"/>
        <v>11.790000000000001</v>
      </c>
      <c r="W11" s="2">
        <f t="shared" si="14"/>
        <v>124.875</v>
      </c>
      <c r="X11" s="2">
        <f t="shared" si="14"/>
        <v>153.49100000000001</v>
      </c>
      <c r="Y11" s="2">
        <f t="shared" si="14"/>
        <v>164.637</v>
      </c>
      <c r="Z11" s="2">
        <f t="shared" si="14"/>
        <v>185.94</v>
      </c>
      <c r="AA11" s="5">
        <f t="shared" si="14"/>
        <v>50</v>
      </c>
      <c r="AB11" s="5">
        <f t="shared" si="14"/>
        <v>61.5</v>
      </c>
      <c r="AC11" s="5">
        <f t="shared" si="14"/>
        <v>66</v>
      </c>
      <c r="AD11" s="5">
        <f t="shared" si="14"/>
        <v>74.5</v>
      </c>
      <c r="AE11" s="5">
        <f t="shared" si="5"/>
        <v>44.105000000000004</v>
      </c>
      <c r="AF11" s="5">
        <f t="shared" si="6"/>
        <v>54.24915</v>
      </c>
      <c r="AG11" s="5">
        <f t="shared" si="7"/>
        <v>58.218599999999995</v>
      </c>
      <c r="AH11" s="5">
        <f t="shared" si="8"/>
        <v>65.716449999999995</v>
      </c>
      <c r="AI11" s="5">
        <f t="shared" si="9"/>
        <v>5.894999999999996</v>
      </c>
      <c r="AJ11" s="5">
        <f t="shared" si="10"/>
        <v>7.2508499999999998</v>
      </c>
      <c r="AK11" s="5">
        <f t="shared" si="11"/>
        <v>7.781400000000005</v>
      </c>
      <c r="AL11" s="5">
        <f t="shared" si="12"/>
        <v>8.7835500000000053</v>
      </c>
    </row>
    <row r="12" spans="1:38" x14ac:dyDescent="0.3">
      <c r="A12" s="17" t="s">
        <v>23</v>
      </c>
      <c r="B12" s="17" t="s">
        <v>25</v>
      </c>
      <c r="C12" s="17">
        <v>8</v>
      </c>
      <c r="D12" s="17">
        <v>1</v>
      </c>
      <c r="E12" s="6">
        <v>11.790000000000001</v>
      </c>
      <c r="F12" s="2">
        <v>124.42100000000001</v>
      </c>
      <c r="G12" s="2">
        <v>152.99100000000001</v>
      </c>
      <c r="H12" s="2">
        <v>164.304</v>
      </c>
      <c r="I12" s="2">
        <v>185.20500000000001</v>
      </c>
      <c r="J12" s="5">
        <v>49.8</v>
      </c>
      <c r="K12" s="5">
        <v>61.3</v>
      </c>
      <c r="L12" s="5">
        <v>65.8</v>
      </c>
      <c r="M12" s="5">
        <v>74.2</v>
      </c>
      <c r="O12" s="18"/>
      <c r="P12" s="12"/>
      <c r="Q12" s="17"/>
      <c r="R12" s="17"/>
      <c r="S12" s="17"/>
      <c r="T12" s="17"/>
      <c r="U12" s="17"/>
      <c r="V12" s="10"/>
      <c r="W12" s="2"/>
      <c r="X12" s="2"/>
      <c r="Y12" s="2"/>
      <c r="Z12" s="2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1:38" x14ac:dyDescent="0.3">
      <c r="A13" s="17" t="s">
        <v>23</v>
      </c>
      <c r="B13" s="17" t="s">
        <v>26</v>
      </c>
      <c r="C13" s="17">
        <v>0</v>
      </c>
      <c r="D13" s="17">
        <v>2</v>
      </c>
      <c r="E13" s="6">
        <v>22.919999999999998</v>
      </c>
      <c r="F13" s="2">
        <v>127.992</v>
      </c>
      <c r="G13" s="2">
        <v>159.41200000000001</v>
      </c>
      <c r="H13" s="2">
        <v>180.81100000000001</v>
      </c>
      <c r="I13" s="2">
        <v>195.464</v>
      </c>
      <c r="J13" s="5">
        <v>51.3</v>
      </c>
      <c r="K13" s="5">
        <v>63.9</v>
      </c>
      <c r="L13" s="5">
        <v>72.400000000000006</v>
      </c>
      <c r="M13" s="5">
        <v>78.3</v>
      </c>
      <c r="O13" s="18"/>
      <c r="P13" s="12">
        <v>2</v>
      </c>
      <c r="Q13" s="17"/>
      <c r="R13" s="17"/>
      <c r="S13" s="17"/>
      <c r="T13" s="17"/>
      <c r="U13" s="17"/>
      <c r="V13" s="10"/>
      <c r="W13" s="2"/>
      <c r="X13" s="2"/>
      <c r="Y13" s="2"/>
      <c r="Z13" s="2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spans="1:38" x14ac:dyDescent="0.3">
      <c r="A14" s="17" t="s">
        <v>23</v>
      </c>
      <c r="B14" s="17" t="s">
        <v>26</v>
      </c>
      <c r="C14" s="17">
        <v>1</v>
      </c>
      <c r="D14" s="17">
        <v>2</v>
      </c>
      <c r="E14" s="6">
        <v>22.919999999999998</v>
      </c>
      <c r="F14" s="2">
        <v>128.00299999999999</v>
      </c>
      <c r="G14" s="2">
        <v>159.43600000000001</v>
      </c>
      <c r="H14" s="2">
        <v>180.71600000000001</v>
      </c>
      <c r="I14" s="2">
        <v>195.322</v>
      </c>
      <c r="J14" s="5">
        <v>51.3</v>
      </c>
      <c r="K14" s="5">
        <v>63.9</v>
      </c>
      <c r="L14" s="5">
        <v>72.400000000000006</v>
      </c>
      <c r="M14" s="5">
        <v>78.3</v>
      </c>
      <c r="O14" s="18"/>
      <c r="P14" s="11"/>
      <c r="Q14" s="17">
        <f>T14</f>
        <v>0</v>
      </c>
      <c r="R14" s="17" t="str">
        <f>A13</f>
        <v>BLK3D</v>
      </c>
      <c r="S14" s="17" t="str">
        <f t="shared" ref="S14:AD14" si="15">B13</f>
        <v>1036x1036x256</v>
      </c>
      <c r="T14" s="17">
        <f t="shared" si="15"/>
        <v>0</v>
      </c>
      <c r="U14" s="17">
        <f t="shared" si="15"/>
        <v>2</v>
      </c>
      <c r="V14" s="17">
        <f t="shared" si="15"/>
        <v>22.919999999999998</v>
      </c>
      <c r="W14" s="2">
        <f t="shared" si="15"/>
        <v>127.992</v>
      </c>
      <c r="X14" s="2">
        <f t="shared" si="15"/>
        <v>159.41200000000001</v>
      </c>
      <c r="Y14" s="2">
        <f t="shared" si="15"/>
        <v>180.81100000000001</v>
      </c>
      <c r="Z14" s="2">
        <f t="shared" si="15"/>
        <v>195.464</v>
      </c>
      <c r="AA14" s="5">
        <f t="shared" si="15"/>
        <v>51.3</v>
      </c>
      <c r="AB14" s="5">
        <f t="shared" si="15"/>
        <v>63.9</v>
      </c>
      <c r="AC14" s="5">
        <f t="shared" si="15"/>
        <v>72.400000000000006</v>
      </c>
      <c r="AD14" s="5">
        <f t="shared" si="15"/>
        <v>78.3</v>
      </c>
      <c r="AE14" s="5">
        <f t="shared" si="5"/>
        <v>39.54204</v>
      </c>
      <c r="AF14" s="5">
        <f t="shared" si="6"/>
        <v>49.25412</v>
      </c>
      <c r="AG14" s="5">
        <f t="shared" si="7"/>
        <v>55.805920000000008</v>
      </c>
      <c r="AH14" s="5">
        <f t="shared" si="8"/>
        <v>60.353639999999999</v>
      </c>
      <c r="AI14" s="5">
        <f t="shared" si="9"/>
        <v>11.757959999999997</v>
      </c>
      <c r="AJ14" s="5">
        <f t="shared" si="10"/>
        <v>14.645879999999998</v>
      </c>
      <c r="AK14" s="5">
        <f t="shared" si="11"/>
        <v>16.594079999999998</v>
      </c>
      <c r="AL14" s="5">
        <f t="shared" si="12"/>
        <v>17.946359999999999</v>
      </c>
    </row>
    <row r="15" spans="1:38" x14ac:dyDescent="0.3">
      <c r="A15" s="17" t="s">
        <v>23</v>
      </c>
      <c r="B15" s="17" t="s">
        <v>26</v>
      </c>
      <c r="C15" s="17">
        <v>2</v>
      </c>
      <c r="D15" s="17">
        <v>2</v>
      </c>
      <c r="E15" s="6">
        <v>22.919999999999998</v>
      </c>
      <c r="F15" s="2">
        <v>128.98500000000001</v>
      </c>
      <c r="G15" s="2">
        <v>160.39099999999999</v>
      </c>
      <c r="H15" s="2">
        <v>181.50700000000001</v>
      </c>
      <c r="I15" s="2">
        <v>197.08</v>
      </c>
      <c r="J15" s="5">
        <v>51.7</v>
      </c>
      <c r="K15" s="5">
        <v>64.3</v>
      </c>
      <c r="L15" s="5">
        <v>72.7</v>
      </c>
      <c r="M15" s="5">
        <v>79</v>
      </c>
      <c r="O15" s="18"/>
      <c r="P15" s="12"/>
      <c r="Q15" s="17">
        <f t="shared" ref="Q15" si="16">T15</f>
        <v>2</v>
      </c>
      <c r="R15" s="17" t="str">
        <f>A15</f>
        <v>BLK3D</v>
      </c>
      <c r="S15" s="17" t="str">
        <f t="shared" ref="S15:AD15" si="17">B15</f>
        <v>1036x1036x256</v>
      </c>
      <c r="T15" s="17">
        <f t="shared" si="17"/>
        <v>2</v>
      </c>
      <c r="U15" s="17">
        <f t="shared" si="17"/>
        <v>2</v>
      </c>
      <c r="V15" s="17">
        <f t="shared" si="17"/>
        <v>22.919999999999998</v>
      </c>
      <c r="W15" s="2">
        <f t="shared" si="17"/>
        <v>128.98500000000001</v>
      </c>
      <c r="X15" s="2">
        <f t="shared" si="17"/>
        <v>160.39099999999999</v>
      </c>
      <c r="Y15" s="2">
        <f t="shared" si="17"/>
        <v>181.50700000000001</v>
      </c>
      <c r="Z15" s="2">
        <f t="shared" si="17"/>
        <v>197.08</v>
      </c>
      <c r="AA15" s="5">
        <f t="shared" si="17"/>
        <v>51.7</v>
      </c>
      <c r="AB15" s="5">
        <f t="shared" si="17"/>
        <v>64.3</v>
      </c>
      <c r="AC15" s="5">
        <f t="shared" si="17"/>
        <v>72.7</v>
      </c>
      <c r="AD15" s="5">
        <f t="shared" si="17"/>
        <v>79</v>
      </c>
      <c r="AE15" s="5">
        <f t="shared" si="5"/>
        <v>39.850360000000002</v>
      </c>
      <c r="AF15" s="5">
        <f t="shared" si="6"/>
        <v>49.562439999999995</v>
      </c>
      <c r="AG15" s="5">
        <f t="shared" si="7"/>
        <v>56.03716</v>
      </c>
      <c r="AH15" s="5">
        <f t="shared" si="8"/>
        <v>60.8932</v>
      </c>
      <c r="AI15" s="5">
        <f t="shared" si="9"/>
        <v>11.849640000000001</v>
      </c>
      <c r="AJ15" s="5">
        <f t="shared" si="10"/>
        <v>14.737560000000002</v>
      </c>
      <c r="AK15" s="5">
        <f t="shared" si="11"/>
        <v>16.662840000000003</v>
      </c>
      <c r="AL15" s="5">
        <f t="shared" si="12"/>
        <v>18.1068</v>
      </c>
    </row>
    <row r="16" spans="1:38" x14ac:dyDescent="0.3">
      <c r="A16" s="17" t="s">
        <v>23</v>
      </c>
      <c r="B16" s="17" t="s">
        <v>26</v>
      </c>
      <c r="C16" s="17">
        <v>4</v>
      </c>
      <c r="D16" s="17">
        <v>2</v>
      </c>
      <c r="E16" s="6">
        <v>22.919999999999998</v>
      </c>
      <c r="F16" s="2">
        <v>128.012</v>
      </c>
      <c r="G16" s="2">
        <v>159.851</v>
      </c>
      <c r="H16" s="2">
        <v>180.82900000000001</v>
      </c>
      <c r="I16" s="2">
        <v>195.52699999999999</v>
      </c>
      <c r="J16" s="5">
        <v>51.3</v>
      </c>
      <c r="K16" s="5">
        <v>64</v>
      </c>
      <c r="L16" s="5">
        <v>72.400000000000006</v>
      </c>
      <c r="M16" s="5">
        <v>78.3</v>
      </c>
      <c r="O16" s="18"/>
      <c r="P16" s="12"/>
      <c r="Q16" s="17"/>
      <c r="R16" s="17"/>
      <c r="S16" s="17"/>
      <c r="T16" s="17"/>
      <c r="U16" s="17"/>
      <c r="V16" s="10"/>
      <c r="W16" s="2"/>
      <c r="X16" s="2"/>
      <c r="Y16" s="2"/>
      <c r="Z16" s="2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spans="1:38" x14ac:dyDescent="0.3">
      <c r="A17" s="17" t="s">
        <v>23</v>
      </c>
      <c r="B17" s="17" t="s">
        <v>26</v>
      </c>
      <c r="C17" s="17">
        <v>8</v>
      </c>
      <c r="D17" s="17">
        <v>2</v>
      </c>
      <c r="E17" s="6">
        <v>22.919999999999998</v>
      </c>
      <c r="F17" s="2">
        <v>127.893</v>
      </c>
      <c r="G17" s="2">
        <v>159.33799999999999</v>
      </c>
      <c r="H17" s="2">
        <v>180.78100000000001</v>
      </c>
      <c r="I17" s="2">
        <v>195.46199999999999</v>
      </c>
      <c r="J17" s="5">
        <v>51.2</v>
      </c>
      <c r="K17" s="5">
        <v>63.8</v>
      </c>
      <c r="L17" s="5">
        <v>72.400000000000006</v>
      </c>
      <c r="M17" s="5">
        <v>78.3</v>
      </c>
      <c r="O17" s="18"/>
      <c r="P17" s="12">
        <v>4</v>
      </c>
      <c r="Q17" s="17"/>
      <c r="R17" s="17"/>
      <c r="S17" s="17"/>
      <c r="T17" s="17"/>
      <c r="U17" s="17"/>
      <c r="V17" s="10"/>
      <c r="W17" s="2"/>
      <c r="X17" s="2"/>
      <c r="Y17" s="2"/>
      <c r="Z17" s="2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38" x14ac:dyDescent="0.3">
      <c r="A18" s="17" t="s">
        <v>23</v>
      </c>
      <c r="B18" s="17" t="s">
        <v>27</v>
      </c>
      <c r="C18" s="17">
        <v>0</v>
      </c>
      <c r="D18" s="17">
        <v>4</v>
      </c>
      <c r="E18" s="6">
        <v>43.09</v>
      </c>
      <c r="F18" s="2">
        <v>133.02500000000001</v>
      </c>
      <c r="G18" s="2">
        <v>167.85400000000001</v>
      </c>
      <c r="H18" s="2">
        <v>197.64</v>
      </c>
      <c r="I18" s="2">
        <v>207.333</v>
      </c>
      <c r="J18" s="5">
        <v>53.3</v>
      </c>
      <c r="K18" s="5">
        <v>67.2</v>
      </c>
      <c r="L18" s="5">
        <v>79.2</v>
      </c>
      <c r="M18" s="5">
        <v>83.1</v>
      </c>
      <c r="O18" s="18"/>
      <c r="P18" s="12"/>
      <c r="Q18" s="17">
        <f t="shared" ref="Q18:Q23" si="18">T18</f>
        <v>0</v>
      </c>
      <c r="R18" s="17" t="str">
        <f>A18</f>
        <v>BLK3D</v>
      </c>
      <c r="S18" s="17" t="str">
        <f t="shared" ref="S18:AD18" si="19">B18</f>
        <v>1032x1032x256</v>
      </c>
      <c r="T18" s="17">
        <f t="shared" si="19"/>
        <v>0</v>
      </c>
      <c r="U18" s="17">
        <f t="shared" si="19"/>
        <v>4</v>
      </c>
      <c r="V18" s="17">
        <f t="shared" si="19"/>
        <v>43.09</v>
      </c>
      <c r="W18" s="2">
        <f t="shared" si="19"/>
        <v>133.02500000000001</v>
      </c>
      <c r="X18" s="2">
        <f t="shared" si="19"/>
        <v>167.85400000000001</v>
      </c>
      <c r="Y18" s="2">
        <f t="shared" si="19"/>
        <v>197.64</v>
      </c>
      <c r="Z18" s="2">
        <f t="shared" si="19"/>
        <v>207.333</v>
      </c>
      <c r="AA18" s="5">
        <f t="shared" si="19"/>
        <v>53.3</v>
      </c>
      <c r="AB18" s="5">
        <f t="shared" si="19"/>
        <v>67.2</v>
      </c>
      <c r="AC18" s="5">
        <f t="shared" si="19"/>
        <v>79.2</v>
      </c>
      <c r="AD18" s="5">
        <f t="shared" si="19"/>
        <v>83.1</v>
      </c>
      <c r="AE18" s="5">
        <f t="shared" si="5"/>
        <v>30.333029999999997</v>
      </c>
      <c r="AF18" s="5">
        <f t="shared" si="6"/>
        <v>38.243520000000004</v>
      </c>
      <c r="AG18" s="5">
        <f t="shared" si="7"/>
        <v>45.072719999999997</v>
      </c>
      <c r="AH18" s="5">
        <f t="shared" si="8"/>
        <v>47.292209999999997</v>
      </c>
      <c r="AI18" s="5">
        <f t="shared" si="9"/>
        <v>22.96697</v>
      </c>
      <c r="AJ18" s="5">
        <f t="shared" si="10"/>
        <v>28.956479999999999</v>
      </c>
      <c r="AK18" s="5">
        <f t="shared" si="11"/>
        <v>34.127280000000006</v>
      </c>
      <c r="AL18" s="5">
        <f t="shared" si="12"/>
        <v>35.807789999999997</v>
      </c>
    </row>
    <row r="19" spans="1:38" x14ac:dyDescent="0.3">
      <c r="A19" s="17" t="s">
        <v>23</v>
      </c>
      <c r="B19" s="17" t="s">
        <v>27</v>
      </c>
      <c r="C19" s="17">
        <v>1</v>
      </c>
      <c r="D19" s="17">
        <v>4</v>
      </c>
      <c r="E19" s="6">
        <v>43.09</v>
      </c>
      <c r="F19" s="2">
        <v>133.32300000000001</v>
      </c>
      <c r="G19" s="2">
        <v>168.791</v>
      </c>
      <c r="H19" s="2">
        <v>201.244</v>
      </c>
      <c r="I19" s="2">
        <v>209.42</v>
      </c>
      <c r="J19" s="5">
        <v>53.4</v>
      </c>
      <c r="K19" s="5">
        <v>67.599999999999994</v>
      </c>
      <c r="L19" s="5">
        <v>80.599999999999994</v>
      </c>
      <c r="M19" s="5">
        <v>83.9</v>
      </c>
      <c r="O19" s="18"/>
      <c r="P19" s="11"/>
      <c r="Q19" s="17">
        <f t="shared" si="18"/>
        <v>4</v>
      </c>
      <c r="R19" s="17" t="str">
        <f>A21</f>
        <v>BLK3D</v>
      </c>
      <c r="S19" s="17" t="str">
        <f t="shared" ref="S19:AD19" si="20">B21</f>
        <v>1032x1032x256</v>
      </c>
      <c r="T19" s="17">
        <f t="shared" si="20"/>
        <v>4</v>
      </c>
      <c r="U19" s="17">
        <f t="shared" si="20"/>
        <v>4</v>
      </c>
      <c r="V19" s="17">
        <f t="shared" si="20"/>
        <v>43.09</v>
      </c>
      <c r="W19" s="2">
        <f t="shared" si="20"/>
        <v>137.33199999999999</v>
      </c>
      <c r="X19" s="2">
        <f t="shared" si="20"/>
        <v>169.20500000000001</v>
      </c>
      <c r="Y19" s="2">
        <f t="shared" si="20"/>
        <v>204.435</v>
      </c>
      <c r="Z19" s="2">
        <f t="shared" si="20"/>
        <v>213.946</v>
      </c>
      <c r="AA19" s="5">
        <f t="shared" si="20"/>
        <v>55</v>
      </c>
      <c r="AB19" s="5">
        <f t="shared" si="20"/>
        <v>67.8</v>
      </c>
      <c r="AC19" s="5">
        <f t="shared" si="20"/>
        <v>81.900000000000006</v>
      </c>
      <c r="AD19" s="5">
        <f t="shared" si="20"/>
        <v>85.7</v>
      </c>
      <c r="AE19" s="5">
        <f t="shared" si="5"/>
        <v>31.300499999999996</v>
      </c>
      <c r="AF19" s="5">
        <f t="shared" si="6"/>
        <v>38.584980000000002</v>
      </c>
      <c r="AG19" s="5">
        <f t="shared" si="7"/>
        <v>46.609290000000001</v>
      </c>
      <c r="AH19" s="5">
        <f t="shared" si="8"/>
        <v>48.77187</v>
      </c>
      <c r="AI19" s="5">
        <f t="shared" si="9"/>
        <v>23.699500000000004</v>
      </c>
      <c r="AJ19" s="5">
        <f t="shared" si="10"/>
        <v>29.215019999999996</v>
      </c>
      <c r="AK19" s="5">
        <f t="shared" si="11"/>
        <v>35.290710000000004</v>
      </c>
      <c r="AL19" s="5">
        <f t="shared" si="12"/>
        <v>36.928130000000003</v>
      </c>
    </row>
    <row r="20" spans="1:38" x14ac:dyDescent="0.3">
      <c r="A20" s="17" t="s">
        <v>23</v>
      </c>
      <c r="B20" s="17" t="s">
        <v>27</v>
      </c>
      <c r="C20" s="17">
        <v>2</v>
      </c>
      <c r="D20" s="17">
        <v>4</v>
      </c>
      <c r="E20" s="6">
        <v>43.09</v>
      </c>
      <c r="F20" s="2">
        <v>133.54400000000001</v>
      </c>
      <c r="G20" s="2">
        <v>168.79300000000001</v>
      </c>
      <c r="H20" s="2">
        <v>201.256</v>
      </c>
      <c r="I20" s="2">
        <v>209.60900000000001</v>
      </c>
      <c r="J20" s="5">
        <v>53.5</v>
      </c>
      <c r="K20" s="5">
        <v>67.599999999999994</v>
      </c>
      <c r="L20" s="5">
        <v>80.599999999999994</v>
      </c>
      <c r="M20" s="5">
        <v>84</v>
      </c>
      <c r="O20" s="18"/>
      <c r="P20" s="12"/>
      <c r="Q20" s="17"/>
      <c r="R20" s="17"/>
      <c r="S20" s="17"/>
      <c r="T20" s="17"/>
      <c r="U20" s="17"/>
      <c r="V20" s="10"/>
      <c r="W20" s="2"/>
      <c r="X20" s="2"/>
      <c r="Y20" s="2"/>
      <c r="Z20" s="2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38" x14ac:dyDescent="0.3">
      <c r="A21" s="17" t="s">
        <v>23</v>
      </c>
      <c r="B21" s="17" t="s">
        <v>27</v>
      </c>
      <c r="C21" s="17">
        <v>4</v>
      </c>
      <c r="D21" s="17">
        <v>4</v>
      </c>
      <c r="E21" s="6">
        <v>43.09</v>
      </c>
      <c r="F21" s="2">
        <v>137.33199999999999</v>
      </c>
      <c r="G21" s="2">
        <v>169.20500000000001</v>
      </c>
      <c r="H21" s="2">
        <v>204.435</v>
      </c>
      <c r="I21" s="2">
        <v>213.946</v>
      </c>
      <c r="J21" s="5">
        <v>55</v>
      </c>
      <c r="K21" s="5">
        <v>67.8</v>
      </c>
      <c r="L21" s="5">
        <v>81.900000000000006</v>
      </c>
      <c r="M21" s="5">
        <v>85.7</v>
      </c>
      <c r="P21" s="11">
        <v>8</v>
      </c>
      <c r="Q21" s="17"/>
      <c r="W21" s="23"/>
      <c r="X21" s="23"/>
      <c r="Y21" s="23"/>
      <c r="Z21" s="23"/>
      <c r="AA21" s="20"/>
      <c r="AB21" s="20"/>
      <c r="AC21" s="20"/>
      <c r="AD21" s="5"/>
      <c r="AE21" s="5"/>
      <c r="AF21" s="5"/>
      <c r="AG21" s="5"/>
      <c r="AH21" s="5"/>
      <c r="AI21" s="5"/>
      <c r="AJ21" s="5"/>
      <c r="AK21" s="5"/>
      <c r="AL21" s="5"/>
    </row>
    <row r="22" spans="1:38" x14ac:dyDescent="0.3">
      <c r="A22" s="17" t="s">
        <v>23</v>
      </c>
      <c r="B22" s="17" t="s">
        <v>27</v>
      </c>
      <c r="C22" s="17">
        <v>8</v>
      </c>
      <c r="D22" s="17">
        <v>4</v>
      </c>
      <c r="E22" s="6">
        <v>43.09</v>
      </c>
      <c r="F22" s="2">
        <v>132.99700000000001</v>
      </c>
      <c r="G22" s="2">
        <v>167.89500000000001</v>
      </c>
      <c r="H22" s="2">
        <v>197.565</v>
      </c>
      <c r="I22" s="2">
        <v>207.375</v>
      </c>
      <c r="J22" s="5">
        <v>53.3</v>
      </c>
      <c r="K22" s="5">
        <v>67.3</v>
      </c>
      <c r="L22" s="5">
        <v>79.2</v>
      </c>
      <c r="M22" s="5">
        <v>83.1</v>
      </c>
      <c r="Q22" s="17">
        <f t="shared" si="18"/>
        <v>0</v>
      </c>
      <c r="R22" s="17" t="str">
        <f>A23</f>
        <v>BLK3D</v>
      </c>
      <c r="S22" s="17" t="str">
        <f t="shared" ref="S22:AD22" si="21">B23</f>
        <v>1024x1024x256</v>
      </c>
      <c r="T22" s="17">
        <f t="shared" si="21"/>
        <v>0</v>
      </c>
      <c r="U22" s="17">
        <f t="shared" si="21"/>
        <v>8</v>
      </c>
      <c r="V22" s="17">
        <f t="shared" si="21"/>
        <v>74.599999999999994</v>
      </c>
      <c r="W22" s="2">
        <f t="shared" si="21"/>
        <v>147.54599999999999</v>
      </c>
      <c r="X22" s="2">
        <f t="shared" si="21"/>
        <v>185.178</v>
      </c>
      <c r="Y22" s="2">
        <f t="shared" si="21"/>
        <v>224.85</v>
      </c>
      <c r="Z22" s="2">
        <f t="shared" si="21"/>
        <v>227.69399999999999</v>
      </c>
      <c r="AA22" s="5">
        <f t="shared" si="21"/>
        <v>59.1</v>
      </c>
      <c r="AB22" s="5">
        <f t="shared" si="21"/>
        <v>74.2</v>
      </c>
      <c r="AC22" s="5">
        <f t="shared" si="21"/>
        <v>90.1</v>
      </c>
      <c r="AD22" s="5">
        <f t="shared" si="21"/>
        <v>91.2</v>
      </c>
      <c r="AE22" s="5">
        <f t="shared" si="5"/>
        <v>15.011400000000002</v>
      </c>
      <c r="AF22" s="5">
        <f t="shared" si="6"/>
        <v>18.846800000000009</v>
      </c>
      <c r="AG22" s="5">
        <f t="shared" si="7"/>
        <v>22.885400000000004</v>
      </c>
      <c r="AH22" s="5">
        <f t="shared" si="8"/>
        <v>23.164800000000014</v>
      </c>
      <c r="AI22" s="5">
        <f t="shared" si="9"/>
        <v>44.0886</v>
      </c>
      <c r="AJ22" s="5">
        <f t="shared" si="10"/>
        <v>55.353199999999994</v>
      </c>
      <c r="AK22" s="5">
        <f t="shared" si="11"/>
        <v>67.21459999999999</v>
      </c>
      <c r="AL22" s="5">
        <f t="shared" si="12"/>
        <v>68.035199999999989</v>
      </c>
    </row>
    <row r="23" spans="1:38" x14ac:dyDescent="0.3">
      <c r="A23" s="17" t="s">
        <v>23</v>
      </c>
      <c r="B23" s="17" t="s">
        <v>24</v>
      </c>
      <c r="C23" s="17">
        <v>0</v>
      </c>
      <c r="D23" s="17">
        <v>8</v>
      </c>
      <c r="E23" s="6">
        <v>74.599999999999994</v>
      </c>
      <c r="F23" s="2">
        <v>147.54599999999999</v>
      </c>
      <c r="G23" s="2">
        <v>185.178</v>
      </c>
      <c r="H23" s="2">
        <v>224.85</v>
      </c>
      <c r="I23" s="2">
        <v>227.69399999999999</v>
      </c>
      <c r="J23" s="5">
        <v>59.1</v>
      </c>
      <c r="K23" s="5">
        <v>74.2</v>
      </c>
      <c r="L23" s="5">
        <v>90.1</v>
      </c>
      <c r="M23" s="5">
        <v>91.2</v>
      </c>
      <c r="Q23" s="17">
        <f t="shared" si="18"/>
        <v>8</v>
      </c>
      <c r="R23" s="17" t="str">
        <f>A27</f>
        <v>BLK3D</v>
      </c>
      <c r="S23" s="17" t="str">
        <f t="shared" ref="S23:AD23" si="22">B27</f>
        <v>1024x1024x256</v>
      </c>
      <c r="T23" s="17">
        <f t="shared" si="22"/>
        <v>8</v>
      </c>
      <c r="U23" s="17">
        <f t="shared" si="22"/>
        <v>8</v>
      </c>
      <c r="V23" s="17">
        <f t="shared" si="22"/>
        <v>74.599999999999994</v>
      </c>
      <c r="W23" s="2">
        <f t="shared" si="22"/>
        <v>149.71700000000001</v>
      </c>
      <c r="X23" s="2">
        <f t="shared" si="22"/>
        <v>188.56899999999999</v>
      </c>
      <c r="Y23" s="2">
        <f t="shared" si="22"/>
        <v>225.191</v>
      </c>
      <c r="Z23" s="2">
        <f t="shared" si="22"/>
        <v>239.59700000000001</v>
      </c>
      <c r="AA23" s="5">
        <f t="shared" si="22"/>
        <v>60</v>
      </c>
      <c r="AB23" s="5">
        <f t="shared" si="22"/>
        <v>75.5</v>
      </c>
      <c r="AC23" s="5">
        <f t="shared" si="22"/>
        <v>90.2</v>
      </c>
      <c r="AD23" s="5">
        <f t="shared" si="22"/>
        <v>96</v>
      </c>
      <c r="AE23" s="5">
        <f t="shared" si="5"/>
        <v>15.240000000000002</v>
      </c>
      <c r="AF23" s="5">
        <f t="shared" si="6"/>
        <v>19.177000000000007</v>
      </c>
      <c r="AG23" s="5">
        <f t="shared" si="7"/>
        <v>22.910800000000009</v>
      </c>
      <c r="AH23" s="5">
        <f t="shared" si="8"/>
        <v>24.384</v>
      </c>
      <c r="AI23" s="5">
        <f t="shared" si="9"/>
        <v>44.76</v>
      </c>
      <c r="AJ23" s="5">
        <f t="shared" si="10"/>
        <v>56.322999999999993</v>
      </c>
      <c r="AK23" s="5">
        <f t="shared" si="11"/>
        <v>67.289199999999994</v>
      </c>
      <c r="AL23" s="5">
        <f t="shared" si="12"/>
        <v>71.616</v>
      </c>
    </row>
    <row r="24" spans="1:38" x14ac:dyDescent="0.3">
      <c r="A24" s="17" t="s">
        <v>23</v>
      </c>
      <c r="B24" s="17" t="s">
        <v>24</v>
      </c>
      <c r="C24" s="17">
        <v>1</v>
      </c>
      <c r="D24" s="17">
        <v>8</v>
      </c>
      <c r="E24" s="6">
        <v>74.599999999999994</v>
      </c>
      <c r="F24" s="2">
        <v>143.41900000000001</v>
      </c>
      <c r="G24" s="2">
        <v>179.619</v>
      </c>
      <c r="H24" s="2">
        <v>217.55199999999999</v>
      </c>
      <c r="I24" s="2">
        <v>225.99700000000001</v>
      </c>
      <c r="J24" s="5">
        <v>57.5</v>
      </c>
      <c r="K24" s="5">
        <v>72</v>
      </c>
      <c r="L24" s="5">
        <v>87.2</v>
      </c>
      <c r="M24" s="5">
        <v>90.5</v>
      </c>
      <c r="W24" s="23"/>
      <c r="X24" s="23"/>
      <c r="Y24" s="23"/>
      <c r="Z24" s="23"/>
      <c r="AA24" s="20"/>
      <c r="AB24" s="20"/>
      <c r="AC24" s="20"/>
      <c r="AD24" s="5"/>
      <c r="AE24" s="5"/>
      <c r="AF24" s="5"/>
      <c r="AG24" s="5"/>
      <c r="AH24" s="5"/>
      <c r="AI24" s="5"/>
      <c r="AJ24" s="5"/>
      <c r="AK24" s="5"/>
      <c r="AL24" s="5"/>
    </row>
    <row r="25" spans="1:38" x14ac:dyDescent="0.3">
      <c r="A25" s="17" t="s">
        <v>23</v>
      </c>
      <c r="B25" s="17" t="s">
        <v>24</v>
      </c>
      <c r="C25" s="17">
        <v>2</v>
      </c>
      <c r="D25" s="17">
        <v>8</v>
      </c>
      <c r="E25" s="6">
        <v>74.599999999999994</v>
      </c>
      <c r="F25" s="2">
        <v>143.36699999999999</v>
      </c>
      <c r="G25" s="2">
        <v>179.53299999999999</v>
      </c>
      <c r="H25" s="2">
        <v>217.488</v>
      </c>
      <c r="I25" s="2">
        <v>225.952</v>
      </c>
      <c r="J25" s="5">
        <v>57.4</v>
      </c>
      <c r="K25" s="5">
        <v>71.900000000000006</v>
      </c>
      <c r="L25" s="5">
        <v>87.1</v>
      </c>
      <c r="M25" s="5">
        <v>90.5</v>
      </c>
      <c r="O25" s="18" t="s">
        <v>18</v>
      </c>
      <c r="P25" s="12">
        <v>0</v>
      </c>
      <c r="Q25" s="17"/>
      <c r="R25" s="18"/>
      <c r="S25" s="18"/>
      <c r="T25" s="18"/>
      <c r="U25" s="18"/>
      <c r="V25" s="13"/>
      <c r="W25" s="24"/>
      <c r="X25" s="24"/>
      <c r="Y25" s="24"/>
      <c r="Z25" s="24"/>
      <c r="AA25" s="16"/>
      <c r="AB25" s="16"/>
      <c r="AC25" s="16"/>
      <c r="AD25" s="5"/>
      <c r="AE25" s="5"/>
      <c r="AF25" s="5"/>
      <c r="AG25" s="5"/>
      <c r="AH25" s="5"/>
      <c r="AI25" s="5"/>
      <c r="AJ25" s="5"/>
      <c r="AK25" s="5"/>
      <c r="AL25" s="5"/>
    </row>
    <row r="26" spans="1:38" x14ac:dyDescent="0.3">
      <c r="A26" s="17" t="s">
        <v>23</v>
      </c>
      <c r="B26" s="17" t="s">
        <v>24</v>
      </c>
      <c r="C26" s="17">
        <v>4</v>
      </c>
      <c r="D26" s="17">
        <v>8</v>
      </c>
      <c r="E26" s="6">
        <v>74.599999999999994</v>
      </c>
      <c r="F26" s="2">
        <v>143.52799999999999</v>
      </c>
      <c r="G26" s="2">
        <v>179.745</v>
      </c>
      <c r="H26" s="2">
        <v>217.69399999999999</v>
      </c>
      <c r="I26" s="2">
        <v>225.852</v>
      </c>
      <c r="J26" s="5">
        <v>57.5</v>
      </c>
      <c r="K26" s="5">
        <v>72</v>
      </c>
      <c r="L26" s="5">
        <v>87.2</v>
      </c>
      <c r="M26" s="5">
        <v>90.5</v>
      </c>
      <c r="O26" s="18"/>
      <c r="P26" s="11"/>
      <c r="Q26" s="17">
        <f>T26</f>
        <v>0</v>
      </c>
      <c r="R26" s="17" t="str">
        <f>A29</f>
        <v>BLK3D</v>
      </c>
      <c r="S26" s="17" t="str">
        <f t="shared" ref="S26:AD26" si="23">B29</f>
        <v>1024x1024x256</v>
      </c>
      <c r="T26" s="17">
        <f t="shared" si="23"/>
        <v>0</v>
      </c>
      <c r="U26" s="17">
        <f t="shared" si="23"/>
        <v>0</v>
      </c>
      <c r="V26" s="17">
        <f t="shared" si="23"/>
        <v>0</v>
      </c>
      <c r="W26" s="2">
        <f t="shared" si="23"/>
        <v>784.02599999999995</v>
      </c>
      <c r="X26" s="2">
        <f t="shared" si="23"/>
        <v>821.22299999999996</v>
      </c>
      <c r="Y26" s="2">
        <f t="shared" si="23"/>
        <v>809.87099999999998</v>
      </c>
      <c r="Z26" s="2">
        <f t="shared" si="23"/>
        <v>798.47199999999998</v>
      </c>
      <c r="AA26" s="5">
        <f t="shared" si="23"/>
        <v>87.4</v>
      </c>
      <c r="AB26" s="5">
        <f t="shared" si="23"/>
        <v>91.6</v>
      </c>
      <c r="AC26" s="5">
        <f t="shared" si="23"/>
        <v>90.3</v>
      </c>
      <c r="AD26" s="5">
        <f t="shared" si="23"/>
        <v>89</v>
      </c>
      <c r="AE26" s="5">
        <f t="shared" si="5"/>
        <v>87.4</v>
      </c>
      <c r="AF26" s="5">
        <f t="shared" si="6"/>
        <v>91.6</v>
      </c>
      <c r="AG26" s="5">
        <f t="shared" si="7"/>
        <v>90.3</v>
      </c>
      <c r="AH26" s="5">
        <f t="shared" si="8"/>
        <v>89</v>
      </c>
      <c r="AI26" s="5">
        <f t="shared" si="9"/>
        <v>0</v>
      </c>
      <c r="AJ26" s="5">
        <f t="shared" si="10"/>
        <v>0</v>
      </c>
      <c r="AK26" s="5">
        <f t="shared" si="11"/>
        <v>0</v>
      </c>
      <c r="AL26" s="5">
        <f t="shared" si="12"/>
        <v>0</v>
      </c>
    </row>
    <row r="27" spans="1:38" x14ac:dyDescent="0.3">
      <c r="A27" s="17" t="s">
        <v>23</v>
      </c>
      <c r="B27" s="17" t="s">
        <v>24</v>
      </c>
      <c r="C27" s="17">
        <v>8</v>
      </c>
      <c r="D27" s="17">
        <v>8</v>
      </c>
      <c r="E27" s="6">
        <v>74.599999999999994</v>
      </c>
      <c r="F27" s="2">
        <v>149.71700000000001</v>
      </c>
      <c r="G27" s="2">
        <v>188.56899999999999</v>
      </c>
      <c r="H27" s="2">
        <v>225.191</v>
      </c>
      <c r="I27" s="2">
        <v>239.59700000000001</v>
      </c>
      <c r="J27" s="5">
        <v>60</v>
      </c>
      <c r="K27" s="5">
        <v>75.5</v>
      </c>
      <c r="L27" s="5">
        <v>90.2</v>
      </c>
      <c r="M27" s="5">
        <v>96</v>
      </c>
      <c r="O27" s="18"/>
      <c r="P27" s="18"/>
      <c r="Q27" s="17">
        <f>T27</f>
        <v>8</v>
      </c>
      <c r="R27" s="17" t="str">
        <f>A33</f>
        <v>BLK3D</v>
      </c>
      <c r="S27" s="17" t="str">
        <f t="shared" ref="S27:AD27" si="24">B33</f>
        <v>1024x1024x256</v>
      </c>
      <c r="T27" s="17">
        <f t="shared" si="24"/>
        <v>8</v>
      </c>
      <c r="U27" s="17">
        <f t="shared" si="24"/>
        <v>0</v>
      </c>
      <c r="V27" s="17">
        <f t="shared" si="24"/>
        <v>0</v>
      </c>
      <c r="W27" s="2">
        <f t="shared" si="24"/>
        <v>786.7</v>
      </c>
      <c r="X27" s="2">
        <f t="shared" si="24"/>
        <v>810.26099999999997</v>
      </c>
      <c r="Y27" s="2">
        <f t="shared" si="24"/>
        <v>809.39099999999996</v>
      </c>
      <c r="Z27" s="2">
        <f t="shared" si="24"/>
        <v>787.82899999999995</v>
      </c>
      <c r="AA27" s="5">
        <f t="shared" si="24"/>
        <v>87.7</v>
      </c>
      <c r="AB27" s="5">
        <f t="shared" si="24"/>
        <v>90.3</v>
      </c>
      <c r="AC27" s="5">
        <f t="shared" si="24"/>
        <v>90.2</v>
      </c>
      <c r="AD27" s="5">
        <f t="shared" si="24"/>
        <v>87.8</v>
      </c>
      <c r="AE27" s="5">
        <f t="shared" si="5"/>
        <v>87.7</v>
      </c>
      <c r="AF27" s="5">
        <f t="shared" si="6"/>
        <v>90.3</v>
      </c>
      <c r="AG27" s="5">
        <f t="shared" si="7"/>
        <v>90.2</v>
      </c>
      <c r="AH27" s="5">
        <f t="shared" si="8"/>
        <v>87.8</v>
      </c>
      <c r="AI27" s="5">
        <f t="shared" si="9"/>
        <v>0</v>
      </c>
      <c r="AJ27" s="5">
        <f t="shared" si="10"/>
        <v>0</v>
      </c>
      <c r="AK27" s="5">
        <f t="shared" si="11"/>
        <v>0</v>
      </c>
      <c r="AL27" s="5">
        <f t="shared" si="12"/>
        <v>0</v>
      </c>
    </row>
    <row r="28" spans="1:38" x14ac:dyDescent="0.3">
      <c r="A28" s="22" t="s">
        <v>18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O28" s="18"/>
      <c r="P28" s="12"/>
      <c r="Q28" s="17"/>
      <c r="R28" s="17"/>
      <c r="S28" s="17"/>
      <c r="T28" s="17"/>
      <c r="U28" s="17"/>
      <c r="V28" s="10"/>
      <c r="W28" s="2"/>
      <c r="X28" s="2"/>
      <c r="Y28" s="2"/>
      <c r="Z28" s="2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spans="1:38" x14ac:dyDescent="0.3">
      <c r="A29" s="17" t="s">
        <v>23</v>
      </c>
      <c r="B29" s="17" t="s">
        <v>24</v>
      </c>
      <c r="C29" s="17">
        <v>0</v>
      </c>
      <c r="D29" s="17">
        <v>0</v>
      </c>
      <c r="E29" s="6">
        <v>0</v>
      </c>
      <c r="F29" s="2">
        <v>784.02599999999995</v>
      </c>
      <c r="G29" s="2">
        <v>821.22299999999996</v>
      </c>
      <c r="H29" s="2">
        <v>809.87099999999998</v>
      </c>
      <c r="I29" s="2">
        <v>798.47199999999998</v>
      </c>
      <c r="J29" s="5">
        <v>87.4</v>
      </c>
      <c r="K29" s="5">
        <v>91.6</v>
      </c>
      <c r="L29" s="5">
        <v>90.3</v>
      </c>
      <c r="M29" s="5">
        <v>89</v>
      </c>
      <c r="O29" s="18"/>
      <c r="P29" s="12">
        <v>1</v>
      </c>
      <c r="Q29" s="17"/>
      <c r="R29" s="18"/>
      <c r="S29" s="18"/>
      <c r="T29" s="18"/>
      <c r="U29" s="18"/>
      <c r="V29" s="13"/>
      <c r="W29" s="24"/>
      <c r="X29" s="24"/>
      <c r="Y29" s="24"/>
      <c r="Z29" s="24"/>
      <c r="AA29" s="16"/>
      <c r="AB29" s="16"/>
      <c r="AC29" s="16"/>
      <c r="AD29" s="5"/>
      <c r="AE29" s="5"/>
      <c r="AF29" s="5"/>
      <c r="AG29" s="5"/>
      <c r="AH29" s="5"/>
      <c r="AI29" s="5"/>
      <c r="AJ29" s="5"/>
      <c r="AK29" s="5"/>
      <c r="AL29" s="5"/>
    </row>
    <row r="30" spans="1:38" x14ac:dyDescent="0.3">
      <c r="A30" s="17" t="s">
        <v>23</v>
      </c>
      <c r="B30" s="17" t="s">
        <v>24</v>
      </c>
      <c r="C30" s="17">
        <v>1</v>
      </c>
      <c r="D30" s="17">
        <v>0</v>
      </c>
      <c r="E30" s="6">
        <v>0</v>
      </c>
      <c r="F30" s="2">
        <v>703.62900000000002</v>
      </c>
      <c r="G30" s="2">
        <v>767.70100000000002</v>
      </c>
      <c r="H30" s="2">
        <v>794.73800000000006</v>
      </c>
      <c r="I30" s="2">
        <v>673.25</v>
      </c>
      <c r="J30" s="5">
        <v>78.400000000000006</v>
      </c>
      <c r="K30" s="5">
        <v>85.6</v>
      </c>
      <c r="L30" s="5">
        <v>88.6</v>
      </c>
      <c r="M30" s="5">
        <v>75.099999999999994</v>
      </c>
      <c r="O30" s="18"/>
      <c r="P30" s="11"/>
      <c r="Q30" s="17">
        <f>T30</f>
        <v>0</v>
      </c>
      <c r="R30" s="17" t="str">
        <f>A34</f>
        <v>BLK3D</v>
      </c>
      <c r="S30" s="17" t="str">
        <f t="shared" ref="S30:AD31" si="25">B34</f>
        <v>1050x1050x256</v>
      </c>
      <c r="T30" s="17">
        <f t="shared" si="25"/>
        <v>0</v>
      </c>
      <c r="U30" s="17">
        <f t="shared" si="25"/>
        <v>1</v>
      </c>
      <c r="V30" s="17">
        <f t="shared" si="25"/>
        <v>11.790000000000001</v>
      </c>
      <c r="W30" s="2">
        <f t="shared" si="25"/>
        <v>822.64800000000002</v>
      </c>
      <c r="X30" s="2">
        <f t="shared" si="25"/>
        <v>869.697</v>
      </c>
      <c r="Y30" s="2">
        <f t="shared" si="25"/>
        <v>881.96900000000005</v>
      </c>
      <c r="Z30" s="2">
        <f t="shared" si="25"/>
        <v>784.11900000000003</v>
      </c>
      <c r="AA30" s="5">
        <f t="shared" si="25"/>
        <v>91.7</v>
      </c>
      <c r="AB30" s="5">
        <f t="shared" si="25"/>
        <v>97</v>
      </c>
      <c r="AC30" s="5">
        <f t="shared" si="25"/>
        <v>98.3</v>
      </c>
      <c r="AD30" s="5">
        <f t="shared" si="25"/>
        <v>87.4</v>
      </c>
      <c r="AE30" s="5">
        <f t="shared" si="5"/>
        <v>80.888570000000001</v>
      </c>
      <c r="AF30" s="5">
        <f t="shared" si="6"/>
        <v>85.563699999999997</v>
      </c>
      <c r="AG30" s="5">
        <f t="shared" si="7"/>
        <v>86.710430000000002</v>
      </c>
      <c r="AH30" s="5">
        <f t="shared" si="8"/>
        <v>77.09554</v>
      </c>
      <c r="AI30" s="5">
        <f t="shared" si="9"/>
        <v>10.811430000000001</v>
      </c>
      <c r="AJ30" s="5">
        <f t="shared" si="10"/>
        <v>11.436300000000003</v>
      </c>
      <c r="AK30" s="5">
        <f t="shared" si="11"/>
        <v>11.589569999999995</v>
      </c>
      <c r="AL30" s="5">
        <f t="shared" si="12"/>
        <v>10.304460000000006</v>
      </c>
    </row>
    <row r="31" spans="1:38" x14ac:dyDescent="0.3">
      <c r="A31" s="17" t="s">
        <v>23</v>
      </c>
      <c r="B31" s="17" t="s">
        <v>24</v>
      </c>
      <c r="C31" s="17">
        <v>2</v>
      </c>
      <c r="D31" s="17">
        <v>0</v>
      </c>
      <c r="E31" s="6">
        <v>0</v>
      </c>
      <c r="F31" s="2">
        <v>703.58900000000006</v>
      </c>
      <c r="G31" s="2">
        <v>768.38300000000004</v>
      </c>
      <c r="H31" s="2">
        <v>794.49199999999996</v>
      </c>
      <c r="I31" s="2">
        <v>675.18399999999997</v>
      </c>
      <c r="J31" s="5">
        <v>78.400000000000006</v>
      </c>
      <c r="K31" s="5">
        <v>85.7</v>
      </c>
      <c r="L31" s="5">
        <v>88.6</v>
      </c>
      <c r="M31" s="5">
        <v>75.3</v>
      </c>
      <c r="O31" s="18"/>
      <c r="P31" s="18"/>
      <c r="Q31" s="17">
        <f>T31</f>
        <v>1</v>
      </c>
      <c r="R31" s="17" t="str">
        <f>A35</f>
        <v>BLK3D</v>
      </c>
      <c r="S31" s="17" t="str">
        <f t="shared" si="25"/>
        <v>1050x1050x256</v>
      </c>
      <c r="T31" s="17">
        <f t="shared" si="25"/>
        <v>1</v>
      </c>
      <c r="U31" s="17">
        <f t="shared" si="25"/>
        <v>1</v>
      </c>
      <c r="V31" s="17">
        <f t="shared" si="25"/>
        <v>11.790000000000001</v>
      </c>
      <c r="W31" s="2">
        <f t="shared" si="25"/>
        <v>832.20799999999997</v>
      </c>
      <c r="X31" s="2">
        <f t="shared" si="25"/>
        <v>873.18299999999999</v>
      </c>
      <c r="Y31" s="2">
        <f t="shared" si="25"/>
        <v>885.85500000000002</v>
      </c>
      <c r="Z31" s="2">
        <f t="shared" si="25"/>
        <v>812.52499999999998</v>
      </c>
      <c r="AA31" s="5">
        <f t="shared" si="25"/>
        <v>92.8</v>
      </c>
      <c r="AB31" s="5">
        <f t="shared" si="25"/>
        <v>97.3</v>
      </c>
      <c r="AC31" s="5">
        <f t="shared" si="25"/>
        <v>98.8</v>
      </c>
      <c r="AD31" s="5">
        <f t="shared" si="25"/>
        <v>90.6</v>
      </c>
      <c r="AE31" s="5">
        <f t="shared" si="5"/>
        <v>81.858879999999999</v>
      </c>
      <c r="AF31" s="5">
        <f t="shared" si="6"/>
        <v>85.828329999999994</v>
      </c>
      <c r="AG31" s="5">
        <f t="shared" si="7"/>
        <v>87.151479999999992</v>
      </c>
      <c r="AH31" s="5">
        <f t="shared" si="8"/>
        <v>79.918259999999989</v>
      </c>
      <c r="AI31" s="5">
        <f t="shared" si="9"/>
        <v>10.941119999999998</v>
      </c>
      <c r="AJ31" s="5">
        <f t="shared" si="10"/>
        <v>11.471670000000003</v>
      </c>
      <c r="AK31" s="5">
        <f t="shared" si="11"/>
        <v>11.648520000000005</v>
      </c>
      <c r="AL31" s="5">
        <f t="shared" si="12"/>
        <v>10.681740000000005</v>
      </c>
    </row>
    <row r="32" spans="1:38" x14ac:dyDescent="0.3">
      <c r="A32" s="17" t="s">
        <v>23</v>
      </c>
      <c r="B32" s="17" t="s">
        <v>24</v>
      </c>
      <c r="C32" s="17">
        <v>4</v>
      </c>
      <c r="D32" s="17">
        <v>0</v>
      </c>
      <c r="E32" s="6">
        <v>0</v>
      </c>
      <c r="F32" s="2">
        <v>703.43499999999995</v>
      </c>
      <c r="G32" s="2">
        <v>766.86800000000005</v>
      </c>
      <c r="H32" s="2">
        <v>794.51499999999999</v>
      </c>
      <c r="I32" s="2">
        <v>672.43200000000002</v>
      </c>
      <c r="J32" s="5">
        <v>78.400000000000006</v>
      </c>
      <c r="K32" s="5">
        <v>85.5</v>
      </c>
      <c r="L32" s="5">
        <v>88.6</v>
      </c>
      <c r="M32" s="5">
        <v>75</v>
      </c>
      <c r="O32" s="18"/>
      <c r="P32" s="12"/>
      <c r="Q32" s="17"/>
      <c r="R32" s="17"/>
      <c r="S32" s="17"/>
      <c r="T32" s="17"/>
      <c r="U32" s="17"/>
      <c r="V32" s="10"/>
      <c r="W32" s="2"/>
      <c r="X32" s="2"/>
      <c r="Y32" s="2"/>
      <c r="Z32" s="2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spans="1:38" x14ac:dyDescent="0.3">
      <c r="A33" s="17" t="s">
        <v>23</v>
      </c>
      <c r="B33" s="17" t="s">
        <v>24</v>
      </c>
      <c r="C33" s="17">
        <v>8</v>
      </c>
      <c r="D33" s="17">
        <v>0</v>
      </c>
      <c r="E33" s="6">
        <v>0</v>
      </c>
      <c r="F33" s="2">
        <v>786.7</v>
      </c>
      <c r="G33" s="2">
        <v>810.26099999999997</v>
      </c>
      <c r="H33" s="2">
        <v>809.39099999999996</v>
      </c>
      <c r="I33" s="2">
        <v>787.82899999999995</v>
      </c>
      <c r="J33" s="5">
        <v>87.7</v>
      </c>
      <c r="K33" s="5">
        <v>90.3</v>
      </c>
      <c r="L33" s="5">
        <v>90.2</v>
      </c>
      <c r="M33" s="5">
        <v>87.8</v>
      </c>
      <c r="O33" s="18"/>
      <c r="P33" s="12">
        <v>2</v>
      </c>
      <c r="Q33" s="17"/>
      <c r="R33" s="17"/>
      <c r="S33" s="17"/>
      <c r="T33" s="17"/>
      <c r="U33" s="17"/>
      <c r="V33" s="10"/>
      <c r="W33" s="2"/>
      <c r="X33" s="2"/>
      <c r="Y33" s="2"/>
      <c r="Z33" s="2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spans="1:38" x14ac:dyDescent="0.3">
      <c r="A34" s="17" t="s">
        <v>23</v>
      </c>
      <c r="B34" s="17" t="s">
        <v>25</v>
      </c>
      <c r="C34" s="17">
        <v>0</v>
      </c>
      <c r="D34" s="17">
        <v>1</v>
      </c>
      <c r="E34" s="6">
        <v>11.790000000000001</v>
      </c>
      <c r="F34" s="2">
        <v>822.64800000000002</v>
      </c>
      <c r="G34" s="2">
        <v>869.697</v>
      </c>
      <c r="H34" s="2">
        <v>881.96900000000005</v>
      </c>
      <c r="I34" s="2">
        <v>784.11900000000003</v>
      </c>
      <c r="J34" s="5">
        <v>91.7</v>
      </c>
      <c r="K34" s="5">
        <v>97</v>
      </c>
      <c r="L34" s="5">
        <v>98.3</v>
      </c>
      <c r="M34" s="5">
        <v>87.4</v>
      </c>
      <c r="O34" s="18"/>
      <c r="P34" s="11"/>
      <c r="Q34" s="17">
        <f>T34</f>
        <v>0</v>
      </c>
      <c r="R34" s="17" t="str">
        <f>A39</f>
        <v>BLK3D</v>
      </c>
      <c r="S34" s="17" t="str">
        <f t="shared" ref="S34:AD34" si="26">B39</f>
        <v>1036x1036x256</v>
      </c>
      <c r="T34" s="17">
        <f t="shared" si="26"/>
        <v>0</v>
      </c>
      <c r="U34" s="17">
        <f t="shared" si="26"/>
        <v>2</v>
      </c>
      <c r="V34" s="17">
        <f t="shared" si="26"/>
        <v>22.919999999999998</v>
      </c>
      <c r="W34" s="2">
        <f t="shared" si="26"/>
        <v>895.82</v>
      </c>
      <c r="X34" s="2">
        <f t="shared" si="26"/>
        <v>940.60799999999995</v>
      </c>
      <c r="Y34" s="2">
        <f t="shared" si="26"/>
        <v>974.26499999999999</v>
      </c>
      <c r="Z34" s="2">
        <f t="shared" si="26"/>
        <v>915.846</v>
      </c>
      <c r="AA34" s="5">
        <f t="shared" si="26"/>
        <v>99.9</v>
      </c>
      <c r="AB34" s="5">
        <f t="shared" si="26"/>
        <v>104.9</v>
      </c>
      <c r="AC34" s="5">
        <f t="shared" si="26"/>
        <v>108.6</v>
      </c>
      <c r="AD34" s="5">
        <f t="shared" si="26"/>
        <v>102.1</v>
      </c>
      <c r="AE34" s="5">
        <f t="shared" si="5"/>
        <v>77.002920000000003</v>
      </c>
      <c r="AF34" s="5">
        <f t="shared" si="6"/>
        <v>80.856920000000002</v>
      </c>
      <c r="AG34" s="5">
        <f t="shared" si="7"/>
        <v>83.708879999999994</v>
      </c>
      <c r="AH34" s="5">
        <f t="shared" si="8"/>
        <v>78.698679999999996</v>
      </c>
      <c r="AI34" s="5">
        <f t="shared" si="9"/>
        <v>22.897080000000003</v>
      </c>
      <c r="AJ34" s="5">
        <f t="shared" si="10"/>
        <v>24.043080000000003</v>
      </c>
      <c r="AK34" s="5">
        <f t="shared" si="11"/>
        <v>24.891120000000001</v>
      </c>
      <c r="AL34" s="5">
        <f t="shared" si="12"/>
        <v>23.401319999999998</v>
      </c>
    </row>
    <row r="35" spans="1:38" x14ac:dyDescent="0.3">
      <c r="A35" s="17" t="s">
        <v>23</v>
      </c>
      <c r="B35" s="17" t="s">
        <v>25</v>
      </c>
      <c r="C35" s="17">
        <v>1</v>
      </c>
      <c r="D35" s="17">
        <v>1</v>
      </c>
      <c r="E35" s="6">
        <v>11.790000000000001</v>
      </c>
      <c r="F35" s="2">
        <v>832.20799999999997</v>
      </c>
      <c r="G35" s="2">
        <v>873.18299999999999</v>
      </c>
      <c r="H35" s="2">
        <v>885.85500000000002</v>
      </c>
      <c r="I35" s="2">
        <v>812.52499999999998</v>
      </c>
      <c r="J35" s="5">
        <v>92.8</v>
      </c>
      <c r="K35" s="5">
        <v>97.3</v>
      </c>
      <c r="L35" s="5">
        <v>98.8</v>
      </c>
      <c r="M35" s="5">
        <v>90.6</v>
      </c>
      <c r="O35" s="18"/>
      <c r="P35" s="12"/>
      <c r="Q35" s="17">
        <f>T35</f>
        <v>2</v>
      </c>
      <c r="R35" s="17" t="str">
        <f>A41</f>
        <v>BLK3D</v>
      </c>
      <c r="S35" s="17" t="str">
        <f t="shared" ref="S35:AD35" si="27">B41</f>
        <v>1036x1036x256</v>
      </c>
      <c r="T35" s="17">
        <f t="shared" si="27"/>
        <v>2</v>
      </c>
      <c r="U35" s="17">
        <f t="shared" si="27"/>
        <v>2</v>
      </c>
      <c r="V35" s="17">
        <f t="shared" si="27"/>
        <v>22.919999999999998</v>
      </c>
      <c r="W35" s="2">
        <f t="shared" si="27"/>
        <v>917.25900000000001</v>
      </c>
      <c r="X35" s="2">
        <f t="shared" si="27"/>
        <v>960.72900000000004</v>
      </c>
      <c r="Y35" s="2">
        <f t="shared" si="27"/>
        <v>993.76099999999997</v>
      </c>
      <c r="Z35" s="2">
        <f t="shared" si="27"/>
        <v>988.45299999999997</v>
      </c>
      <c r="AA35" s="5">
        <f t="shared" si="27"/>
        <v>102.3</v>
      </c>
      <c r="AB35" s="5">
        <f t="shared" si="27"/>
        <v>107.1</v>
      </c>
      <c r="AC35" s="5">
        <f t="shared" si="27"/>
        <v>110.8</v>
      </c>
      <c r="AD35" s="5">
        <f t="shared" si="27"/>
        <v>110.2</v>
      </c>
      <c r="AE35" s="5">
        <f t="shared" si="5"/>
        <v>78.85284</v>
      </c>
      <c r="AF35" s="5">
        <f t="shared" si="6"/>
        <v>82.552679999999995</v>
      </c>
      <c r="AG35" s="5">
        <f t="shared" si="7"/>
        <v>85.404640000000001</v>
      </c>
      <c r="AH35" s="5">
        <f t="shared" si="8"/>
        <v>84.942160000000001</v>
      </c>
      <c r="AI35" s="5">
        <f t="shared" si="9"/>
        <v>23.447159999999997</v>
      </c>
      <c r="AJ35" s="5">
        <f t="shared" si="10"/>
        <v>24.547319999999999</v>
      </c>
      <c r="AK35" s="5">
        <f t="shared" si="11"/>
        <v>25.395359999999997</v>
      </c>
      <c r="AL35" s="5">
        <f t="shared" si="12"/>
        <v>25.257840000000002</v>
      </c>
    </row>
    <row r="36" spans="1:38" x14ac:dyDescent="0.3">
      <c r="A36" s="17" t="s">
        <v>23</v>
      </c>
      <c r="B36" s="17" t="s">
        <v>25</v>
      </c>
      <c r="C36" s="17">
        <v>2</v>
      </c>
      <c r="D36" s="17">
        <v>1</v>
      </c>
      <c r="E36" s="6">
        <v>11.790000000000001</v>
      </c>
      <c r="F36" s="2">
        <v>822.28899999999999</v>
      </c>
      <c r="G36" s="2">
        <v>869.65899999999999</v>
      </c>
      <c r="H36" s="2">
        <v>881.64099999999996</v>
      </c>
      <c r="I36" s="2">
        <v>787.35799999999995</v>
      </c>
      <c r="J36" s="5">
        <v>91.7</v>
      </c>
      <c r="K36" s="5">
        <v>97</v>
      </c>
      <c r="L36" s="5">
        <v>98.3</v>
      </c>
      <c r="M36" s="5">
        <v>87.8</v>
      </c>
      <c r="O36" s="18"/>
      <c r="P36" s="12"/>
      <c r="Q36" s="17"/>
      <c r="R36" s="17"/>
      <c r="S36" s="17"/>
      <c r="T36" s="17"/>
      <c r="U36" s="17"/>
      <c r="V36" s="10"/>
      <c r="W36" s="2"/>
      <c r="X36" s="2"/>
      <c r="Y36" s="2"/>
      <c r="Z36" s="2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1:38" x14ac:dyDescent="0.3">
      <c r="A37" s="17" t="s">
        <v>23</v>
      </c>
      <c r="B37" s="17" t="s">
        <v>25</v>
      </c>
      <c r="C37" s="17">
        <v>4</v>
      </c>
      <c r="D37" s="17">
        <v>1</v>
      </c>
      <c r="E37" s="6">
        <v>11.790000000000001</v>
      </c>
      <c r="F37" s="2">
        <v>822.78700000000003</v>
      </c>
      <c r="G37" s="2">
        <v>869.86800000000005</v>
      </c>
      <c r="H37" s="2">
        <v>881.84400000000005</v>
      </c>
      <c r="I37" s="2">
        <v>787.49199999999996</v>
      </c>
      <c r="J37" s="5">
        <v>91.7</v>
      </c>
      <c r="K37" s="5">
        <v>97</v>
      </c>
      <c r="L37" s="5">
        <v>98.3</v>
      </c>
      <c r="M37" s="5">
        <v>87.8</v>
      </c>
      <c r="O37" s="18"/>
      <c r="P37" s="12">
        <v>4</v>
      </c>
      <c r="Q37" s="17"/>
      <c r="R37" s="17"/>
      <c r="S37" s="17"/>
      <c r="T37" s="17"/>
      <c r="U37" s="17"/>
      <c r="V37" s="10"/>
      <c r="W37" s="2"/>
      <c r="X37" s="2"/>
      <c r="Y37" s="2"/>
      <c r="Z37" s="2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 x14ac:dyDescent="0.3">
      <c r="A38" s="17" t="s">
        <v>23</v>
      </c>
      <c r="B38" s="17" t="s">
        <v>25</v>
      </c>
      <c r="C38" s="17">
        <v>8</v>
      </c>
      <c r="D38" s="17">
        <v>1</v>
      </c>
      <c r="E38" s="6">
        <v>11.790000000000001</v>
      </c>
      <c r="F38" s="2">
        <v>821.69100000000003</v>
      </c>
      <c r="G38" s="2">
        <v>868.22299999999996</v>
      </c>
      <c r="H38" s="2">
        <v>881.46600000000001</v>
      </c>
      <c r="I38" s="2">
        <v>782.93799999999999</v>
      </c>
      <c r="J38" s="5">
        <v>91.6</v>
      </c>
      <c r="K38" s="5">
        <v>96.8</v>
      </c>
      <c r="L38" s="5">
        <v>98.3</v>
      </c>
      <c r="M38" s="5">
        <v>87.3</v>
      </c>
      <c r="O38" s="18"/>
      <c r="P38" s="12"/>
      <c r="Q38" s="17">
        <f t="shared" ref="Q38:Q43" si="28">T38</f>
        <v>0</v>
      </c>
      <c r="R38" s="17" t="str">
        <f>A44</f>
        <v>BLK3D</v>
      </c>
      <c r="S38" s="17" t="str">
        <f t="shared" ref="S38:AD38" si="29">B44</f>
        <v>1032x1032x256</v>
      </c>
      <c r="T38" s="17">
        <f t="shared" si="29"/>
        <v>0</v>
      </c>
      <c r="U38" s="17">
        <f t="shared" si="29"/>
        <v>4</v>
      </c>
      <c r="V38" s="17">
        <f t="shared" si="29"/>
        <v>43.09</v>
      </c>
      <c r="W38" s="2">
        <f t="shared" si="29"/>
        <v>1022.586</v>
      </c>
      <c r="X38" s="2">
        <f t="shared" si="29"/>
        <v>1208.683</v>
      </c>
      <c r="Y38" s="2">
        <f t="shared" si="29"/>
        <v>1213.623</v>
      </c>
      <c r="Z38" s="2">
        <f t="shared" si="29"/>
        <v>1246.9960000000001</v>
      </c>
      <c r="AA38" s="5">
        <f t="shared" si="29"/>
        <v>114</v>
      </c>
      <c r="AB38" s="5">
        <f t="shared" si="29"/>
        <v>134.69999999999999</v>
      </c>
      <c r="AC38" s="5">
        <f t="shared" si="29"/>
        <v>135.30000000000001</v>
      </c>
      <c r="AD38" s="5">
        <f t="shared" si="29"/>
        <v>139</v>
      </c>
      <c r="AE38" s="5">
        <f t="shared" si="5"/>
        <v>64.877399999999994</v>
      </c>
      <c r="AF38" s="5">
        <f t="shared" si="6"/>
        <v>76.657769999999999</v>
      </c>
      <c r="AG38" s="5">
        <f t="shared" si="7"/>
        <v>76.999229999999997</v>
      </c>
      <c r="AH38" s="5">
        <f t="shared" si="8"/>
        <v>79.104900000000001</v>
      </c>
      <c r="AI38" s="5">
        <f t="shared" si="9"/>
        <v>49.122600000000006</v>
      </c>
      <c r="AJ38" s="5">
        <f t="shared" si="10"/>
        <v>58.042229999999989</v>
      </c>
      <c r="AK38" s="5">
        <f t="shared" si="11"/>
        <v>58.300770000000014</v>
      </c>
      <c r="AL38" s="5">
        <f t="shared" si="12"/>
        <v>59.895099999999999</v>
      </c>
    </row>
    <row r="39" spans="1:38" x14ac:dyDescent="0.3">
      <c r="A39" s="17" t="s">
        <v>23</v>
      </c>
      <c r="B39" s="17" t="s">
        <v>26</v>
      </c>
      <c r="C39" s="17">
        <v>0</v>
      </c>
      <c r="D39" s="17">
        <v>2</v>
      </c>
      <c r="E39" s="6">
        <v>22.919999999999998</v>
      </c>
      <c r="F39" s="2">
        <v>895.82</v>
      </c>
      <c r="G39" s="2">
        <v>940.60799999999995</v>
      </c>
      <c r="H39" s="2">
        <v>974.26499999999999</v>
      </c>
      <c r="I39" s="2">
        <v>915.846</v>
      </c>
      <c r="J39" s="5">
        <v>99.9</v>
      </c>
      <c r="K39" s="5">
        <v>104.9</v>
      </c>
      <c r="L39" s="5">
        <v>108.6</v>
      </c>
      <c r="M39" s="5">
        <v>102.1</v>
      </c>
      <c r="O39" s="18"/>
      <c r="P39" s="11"/>
      <c r="Q39" s="17">
        <f t="shared" si="28"/>
        <v>4</v>
      </c>
      <c r="R39" s="17" t="str">
        <f>A47</f>
        <v>BLK3D</v>
      </c>
      <c r="S39" s="17" t="str">
        <f t="shared" ref="S39:AD39" si="30">B47</f>
        <v>1032x1032x256</v>
      </c>
      <c r="T39" s="17">
        <f t="shared" si="30"/>
        <v>4</v>
      </c>
      <c r="U39" s="17">
        <f t="shared" si="30"/>
        <v>4</v>
      </c>
      <c r="V39" s="17">
        <f t="shared" si="30"/>
        <v>43.09</v>
      </c>
      <c r="W39" s="2">
        <f t="shared" si="30"/>
        <v>1073.701</v>
      </c>
      <c r="X39" s="2">
        <f t="shared" si="30"/>
        <v>1234.989</v>
      </c>
      <c r="Y39" s="2">
        <f t="shared" si="30"/>
        <v>1241.5550000000001</v>
      </c>
      <c r="Z39" s="2">
        <f t="shared" si="30"/>
        <v>1313.0940000000001</v>
      </c>
      <c r="AA39" s="5">
        <f t="shared" si="30"/>
        <v>119.7</v>
      </c>
      <c r="AB39" s="5">
        <f t="shared" si="30"/>
        <v>137.69999999999999</v>
      </c>
      <c r="AC39" s="5">
        <f t="shared" si="30"/>
        <v>138.4</v>
      </c>
      <c r="AD39" s="5">
        <f t="shared" si="30"/>
        <v>146.4</v>
      </c>
      <c r="AE39" s="5">
        <f t="shared" si="5"/>
        <v>68.121269999999996</v>
      </c>
      <c r="AF39" s="5">
        <f t="shared" si="6"/>
        <v>78.365069999999974</v>
      </c>
      <c r="AG39" s="5">
        <f t="shared" si="7"/>
        <v>78.763440000000003</v>
      </c>
      <c r="AH39" s="5">
        <f t="shared" si="8"/>
        <v>83.316239999999993</v>
      </c>
      <c r="AI39" s="5">
        <f t="shared" si="9"/>
        <v>51.578730000000007</v>
      </c>
      <c r="AJ39" s="5">
        <f t="shared" si="10"/>
        <v>59.334930000000014</v>
      </c>
      <c r="AK39" s="5">
        <f t="shared" si="11"/>
        <v>59.636560000000003</v>
      </c>
      <c r="AL39" s="5">
        <f t="shared" si="12"/>
        <v>63.083760000000012</v>
      </c>
    </row>
    <row r="40" spans="1:38" x14ac:dyDescent="0.3">
      <c r="A40" s="17" t="s">
        <v>23</v>
      </c>
      <c r="B40" s="17" t="s">
        <v>26</v>
      </c>
      <c r="C40" s="17">
        <v>1</v>
      </c>
      <c r="D40" s="17">
        <v>2</v>
      </c>
      <c r="E40" s="6">
        <v>22.919999999999998</v>
      </c>
      <c r="F40" s="2">
        <v>894.995</v>
      </c>
      <c r="G40" s="2">
        <v>942.88199999999995</v>
      </c>
      <c r="H40" s="2">
        <v>975.21</v>
      </c>
      <c r="I40" s="2">
        <v>920.07600000000002</v>
      </c>
      <c r="J40" s="5">
        <v>99.8</v>
      </c>
      <c r="K40" s="5">
        <v>105.1</v>
      </c>
      <c r="L40" s="5">
        <v>108.7</v>
      </c>
      <c r="M40" s="5">
        <v>102.6</v>
      </c>
      <c r="O40" s="18"/>
      <c r="P40" s="12"/>
      <c r="Q40" s="17"/>
      <c r="R40" s="18"/>
      <c r="S40" s="18"/>
      <c r="T40" s="18"/>
      <c r="U40" s="18"/>
      <c r="V40" s="18"/>
      <c r="W40" s="24"/>
      <c r="X40" s="24"/>
      <c r="Y40" s="24"/>
      <c r="Z40" s="24"/>
      <c r="AA40" s="16"/>
      <c r="AB40" s="16"/>
      <c r="AC40" s="16"/>
      <c r="AD40" s="5"/>
      <c r="AE40" s="5"/>
      <c r="AF40" s="5"/>
      <c r="AG40" s="5"/>
      <c r="AH40" s="5"/>
      <c r="AI40" s="5"/>
      <c r="AJ40" s="5"/>
      <c r="AK40" s="5"/>
      <c r="AL40" s="5"/>
    </row>
    <row r="41" spans="1:38" x14ac:dyDescent="0.3">
      <c r="A41" s="17" t="s">
        <v>23</v>
      </c>
      <c r="B41" s="17" t="s">
        <v>26</v>
      </c>
      <c r="C41" s="17">
        <v>2</v>
      </c>
      <c r="D41" s="17">
        <v>2</v>
      </c>
      <c r="E41" s="6">
        <v>22.919999999999998</v>
      </c>
      <c r="F41" s="2">
        <v>917.25900000000001</v>
      </c>
      <c r="G41" s="2">
        <v>960.72900000000004</v>
      </c>
      <c r="H41" s="2">
        <v>993.76099999999997</v>
      </c>
      <c r="I41" s="2">
        <v>988.45299999999997</v>
      </c>
      <c r="J41" s="5">
        <v>102.3</v>
      </c>
      <c r="K41" s="5">
        <v>107.1</v>
      </c>
      <c r="L41" s="5">
        <v>110.8</v>
      </c>
      <c r="M41" s="5">
        <v>110.2</v>
      </c>
      <c r="P41" s="11">
        <v>8</v>
      </c>
      <c r="Q41" s="17"/>
      <c r="R41" s="18"/>
      <c r="S41" s="18"/>
      <c r="T41" s="18"/>
      <c r="U41" s="18"/>
      <c r="V41" s="18"/>
      <c r="W41" s="24"/>
      <c r="X41" s="24"/>
      <c r="Y41" s="24"/>
      <c r="Z41" s="24"/>
      <c r="AA41" s="16"/>
      <c r="AB41" s="16"/>
      <c r="AC41" s="16"/>
      <c r="AD41" s="5"/>
      <c r="AE41" s="5"/>
      <c r="AF41" s="5"/>
      <c r="AG41" s="5"/>
      <c r="AH41" s="5"/>
      <c r="AI41" s="5"/>
      <c r="AJ41" s="5"/>
      <c r="AK41" s="5"/>
      <c r="AL41" s="5"/>
    </row>
    <row r="42" spans="1:38" x14ac:dyDescent="0.3">
      <c r="A42" s="17" t="s">
        <v>23</v>
      </c>
      <c r="B42" s="17" t="s">
        <v>26</v>
      </c>
      <c r="C42" s="17">
        <v>4</v>
      </c>
      <c r="D42" s="17">
        <v>2</v>
      </c>
      <c r="E42" s="6">
        <v>22.919999999999998</v>
      </c>
      <c r="F42" s="2">
        <v>896.85599999999999</v>
      </c>
      <c r="G42" s="2">
        <v>943.92499999999995</v>
      </c>
      <c r="H42" s="2">
        <v>976.91899999999998</v>
      </c>
      <c r="I42" s="2">
        <v>919.68700000000001</v>
      </c>
      <c r="J42" s="5">
        <v>100</v>
      </c>
      <c r="K42" s="5">
        <v>105.2</v>
      </c>
      <c r="L42" s="5">
        <v>108.9</v>
      </c>
      <c r="M42" s="5">
        <v>102.5</v>
      </c>
      <c r="Q42" s="17">
        <f t="shared" si="28"/>
        <v>0</v>
      </c>
      <c r="R42" s="17" t="str">
        <f>A49</f>
        <v>BLK3D</v>
      </c>
      <c r="S42" s="17" t="str">
        <f t="shared" ref="S42:AD42" si="31">B49</f>
        <v>1024x1024x256</v>
      </c>
      <c r="T42" s="17">
        <f t="shared" si="31"/>
        <v>0</v>
      </c>
      <c r="U42" s="17">
        <f t="shared" si="31"/>
        <v>8</v>
      </c>
      <c r="V42" s="17">
        <f t="shared" si="31"/>
        <v>74.599999999999994</v>
      </c>
      <c r="W42" s="2">
        <f t="shared" si="31"/>
        <v>1318.84</v>
      </c>
      <c r="X42" s="2">
        <f t="shared" si="31"/>
        <v>1698.6569999999999</v>
      </c>
      <c r="Y42" s="2">
        <f t="shared" si="31"/>
        <v>1979.366</v>
      </c>
      <c r="Z42" s="2">
        <f t="shared" si="31"/>
        <v>1925.6759999999999</v>
      </c>
      <c r="AA42" s="5">
        <f t="shared" si="31"/>
        <v>147</v>
      </c>
      <c r="AB42" s="5">
        <f t="shared" si="31"/>
        <v>189.4</v>
      </c>
      <c r="AC42" s="5">
        <f t="shared" si="31"/>
        <v>220.7</v>
      </c>
      <c r="AD42" s="5">
        <f t="shared" si="31"/>
        <v>214.7</v>
      </c>
      <c r="AE42" s="5">
        <f t="shared" si="5"/>
        <v>37.338000000000008</v>
      </c>
      <c r="AF42" s="5">
        <f t="shared" si="6"/>
        <v>48.107600000000019</v>
      </c>
      <c r="AG42" s="5">
        <f t="shared" si="7"/>
        <v>56.057800000000015</v>
      </c>
      <c r="AH42" s="5">
        <f t="shared" si="8"/>
        <v>54.533800000000014</v>
      </c>
      <c r="AI42" s="5">
        <f t="shared" si="9"/>
        <v>109.66199999999999</v>
      </c>
      <c r="AJ42" s="5">
        <f t="shared" si="10"/>
        <v>141.29239999999999</v>
      </c>
      <c r="AK42" s="5">
        <f t="shared" si="11"/>
        <v>164.64219999999997</v>
      </c>
      <c r="AL42" s="5">
        <f t="shared" si="12"/>
        <v>160.16619999999998</v>
      </c>
    </row>
    <row r="43" spans="1:38" x14ac:dyDescent="0.3">
      <c r="A43" s="17" t="s">
        <v>23</v>
      </c>
      <c r="B43" s="17" t="s">
        <v>26</v>
      </c>
      <c r="C43" s="17">
        <v>8</v>
      </c>
      <c r="D43" s="17">
        <v>2</v>
      </c>
      <c r="E43" s="6">
        <v>22.919999999999998</v>
      </c>
      <c r="F43" s="2">
        <v>894.22</v>
      </c>
      <c r="G43" s="2">
        <v>943.87400000000002</v>
      </c>
      <c r="H43" s="2">
        <v>975.02300000000002</v>
      </c>
      <c r="I43" s="2">
        <v>920.99800000000005</v>
      </c>
      <c r="J43" s="5">
        <v>99.7</v>
      </c>
      <c r="K43" s="5">
        <v>105.2</v>
      </c>
      <c r="L43" s="5">
        <v>108.7</v>
      </c>
      <c r="M43" s="5">
        <v>102.7</v>
      </c>
      <c r="Q43" s="17">
        <f t="shared" si="28"/>
        <v>8</v>
      </c>
      <c r="R43" s="17" t="str">
        <f>A53</f>
        <v>BLK3D</v>
      </c>
      <c r="S43" s="17" t="str">
        <f t="shared" ref="S43:AD43" si="32">B53</f>
        <v>1024x1024x256</v>
      </c>
      <c r="T43" s="17">
        <f t="shared" si="32"/>
        <v>8</v>
      </c>
      <c r="U43" s="17">
        <f t="shared" si="32"/>
        <v>8</v>
      </c>
      <c r="V43" s="17">
        <f t="shared" si="32"/>
        <v>74.599999999999994</v>
      </c>
      <c r="W43" s="2">
        <f t="shared" si="32"/>
        <v>1326.605</v>
      </c>
      <c r="X43" s="2">
        <f t="shared" si="32"/>
        <v>1718.3889999999999</v>
      </c>
      <c r="Y43" s="2">
        <f t="shared" si="32"/>
        <v>2003.4269999999999</v>
      </c>
      <c r="Z43" s="2">
        <f t="shared" si="32"/>
        <v>1959.279</v>
      </c>
      <c r="AA43" s="5">
        <f t="shared" si="32"/>
        <v>147.9</v>
      </c>
      <c r="AB43" s="5">
        <f t="shared" si="32"/>
        <v>191.6</v>
      </c>
      <c r="AC43" s="5">
        <f t="shared" si="32"/>
        <v>223.3</v>
      </c>
      <c r="AD43" s="5">
        <f t="shared" si="32"/>
        <v>218.4</v>
      </c>
      <c r="AE43" s="5">
        <f t="shared" si="5"/>
        <v>37.566600000000008</v>
      </c>
      <c r="AF43" s="5">
        <f t="shared" si="6"/>
        <v>48.66640000000001</v>
      </c>
      <c r="AG43" s="5">
        <f t="shared" si="7"/>
        <v>56.718199999999996</v>
      </c>
      <c r="AH43" s="5">
        <f t="shared" si="8"/>
        <v>55.473600000000005</v>
      </c>
      <c r="AI43" s="5">
        <f t="shared" si="9"/>
        <v>110.3334</v>
      </c>
      <c r="AJ43" s="5">
        <f t="shared" si="10"/>
        <v>142.93359999999998</v>
      </c>
      <c r="AK43" s="5">
        <f t="shared" si="11"/>
        <v>166.58180000000002</v>
      </c>
      <c r="AL43" s="5">
        <f t="shared" si="12"/>
        <v>162.9264</v>
      </c>
    </row>
    <row r="44" spans="1:38" x14ac:dyDescent="0.3">
      <c r="A44" s="17" t="s">
        <v>23</v>
      </c>
      <c r="B44" s="17" t="s">
        <v>27</v>
      </c>
      <c r="C44" s="17">
        <v>0</v>
      </c>
      <c r="D44" s="17">
        <v>4</v>
      </c>
      <c r="E44" s="6">
        <v>43.09</v>
      </c>
      <c r="F44" s="2">
        <v>1022.586</v>
      </c>
      <c r="G44" s="2">
        <v>1208.683</v>
      </c>
      <c r="H44" s="2">
        <v>1213.623</v>
      </c>
      <c r="I44" s="2">
        <v>1246.9960000000001</v>
      </c>
      <c r="J44" s="5">
        <v>114</v>
      </c>
      <c r="K44" s="5">
        <v>134.69999999999999</v>
      </c>
      <c r="L44" s="5">
        <v>135.30000000000001</v>
      </c>
      <c r="M44" s="5">
        <v>139</v>
      </c>
      <c r="Q44" s="17"/>
    </row>
    <row r="45" spans="1:38" x14ac:dyDescent="0.3">
      <c r="A45" s="17" t="s">
        <v>23</v>
      </c>
      <c r="B45" s="17" t="s">
        <v>27</v>
      </c>
      <c r="C45" s="17">
        <v>1</v>
      </c>
      <c r="D45" s="17">
        <v>4</v>
      </c>
      <c r="E45" s="6">
        <v>43.09</v>
      </c>
      <c r="F45" s="2">
        <v>1018.8579999999999</v>
      </c>
      <c r="G45" s="2">
        <v>1207.3240000000001</v>
      </c>
      <c r="H45" s="2">
        <v>1212.173</v>
      </c>
      <c r="I45" s="2">
        <v>1244.441</v>
      </c>
      <c r="J45" s="5">
        <v>113.6</v>
      </c>
      <c r="K45" s="5">
        <v>134.6</v>
      </c>
      <c r="L45" s="5">
        <v>135.1</v>
      </c>
      <c r="M45" s="5">
        <v>138.69999999999999</v>
      </c>
      <c r="O45" s="18" t="s">
        <v>22</v>
      </c>
    </row>
    <row r="46" spans="1:38" x14ac:dyDescent="0.3">
      <c r="A46" s="17" t="s">
        <v>23</v>
      </c>
      <c r="B46" s="17" t="s">
        <v>27</v>
      </c>
      <c r="C46" s="17">
        <v>2</v>
      </c>
      <c r="D46" s="17">
        <v>4</v>
      </c>
      <c r="E46" s="6">
        <v>43.09</v>
      </c>
      <c r="F46" s="2">
        <v>1018.612</v>
      </c>
      <c r="G46" s="2">
        <v>1206.7260000000001</v>
      </c>
      <c r="H46" s="2">
        <v>1211.963</v>
      </c>
      <c r="I46" s="2">
        <v>1238.9749999999999</v>
      </c>
      <c r="J46" s="5">
        <v>113.6</v>
      </c>
      <c r="K46" s="5">
        <v>134.5</v>
      </c>
      <c r="L46" s="5">
        <v>135.1</v>
      </c>
      <c r="M46" s="5">
        <v>138.1</v>
      </c>
      <c r="W46" s="22" t="s">
        <v>0</v>
      </c>
      <c r="X46" s="22"/>
      <c r="Y46" s="22"/>
      <c r="Z46" s="22"/>
      <c r="AA46" s="22" t="s">
        <v>38</v>
      </c>
      <c r="AB46" s="22"/>
      <c r="AC46" s="22"/>
      <c r="AD46" s="22"/>
      <c r="AE46" s="22" t="s">
        <v>39</v>
      </c>
      <c r="AF46" s="22"/>
      <c r="AG46" s="22"/>
      <c r="AH46" s="22"/>
      <c r="AI46" s="22" t="s">
        <v>40</v>
      </c>
      <c r="AJ46" s="22"/>
      <c r="AK46" s="22"/>
      <c r="AL46" s="22"/>
    </row>
    <row r="47" spans="1:38" x14ac:dyDescent="0.3">
      <c r="A47" s="17" t="s">
        <v>23</v>
      </c>
      <c r="B47" s="17" t="s">
        <v>27</v>
      </c>
      <c r="C47" s="17">
        <v>4</v>
      </c>
      <c r="D47" s="17">
        <v>4</v>
      </c>
      <c r="E47" s="6">
        <v>43.09</v>
      </c>
      <c r="F47" s="2">
        <v>1073.701</v>
      </c>
      <c r="G47" s="2">
        <v>1234.989</v>
      </c>
      <c r="H47" s="2">
        <v>1241.5550000000001</v>
      </c>
      <c r="I47" s="2">
        <v>1313.0940000000001</v>
      </c>
      <c r="J47" s="5">
        <v>119.7</v>
      </c>
      <c r="K47" s="5">
        <v>137.69999999999999</v>
      </c>
      <c r="L47" s="5">
        <v>138.4</v>
      </c>
      <c r="M47" s="5">
        <v>146.4</v>
      </c>
    </row>
    <row r="48" spans="1:38" x14ac:dyDescent="0.3">
      <c r="A48" s="17" t="s">
        <v>23</v>
      </c>
      <c r="B48" s="17" t="s">
        <v>27</v>
      </c>
      <c r="C48" s="17">
        <v>8</v>
      </c>
      <c r="D48" s="17">
        <v>4</v>
      </c>
      <c r="E48" s="6">
        <v>43.09</v>
      </c>
      <c r="F48" s="2">
        <v>1019.965</v>
      </c>
      <c r="G48" s="2">
        <v>1209.143</v>
      </c>
      <c r="H48" s="2">
        <v>1212.569</v>
      </c>
      <c r="I48" s="2">
        <v>1237.489</v>
      </c>
      <c r="J48" s="5">
        <v>113.7</v>
      </c>
      <c r="K48" s="5">
        <v>134.80000000000001</v>
      </c>
      <c r="L48" s="5">
        <v>135.19999999999999</v>
      </c>
      <c r="M48" s="5">
        <v>138</v>
      </c>
    </row>
    <row r="49" spans="1:13" x14ac:dyDescent="0.3">
      <c r="A49" s="17" t="s">
        <v>23</v>
      </c>
      <c r="B49" s="17" t="s">
        <v>24</v>
      </c>
      <c r="C49" s="17">
        <v>0</v>
      </c>
      <c r="D49" s="17">
        <v>8</v>
      </c>
      <c r="E49" s="6">
        <v>74.599999999999994</v>
      </c>
      <c r="F49" s="2">
        <v>1318.84</v>
      </c>
      <c r="G49" s="2">
        <v>1698.6569999999999</v>
      </c>
      <c r="H49" s="2">
        <v>1979.366</v>
      </c>
      <c r="I49" s="2">
        <v>1925.6759999999999</v>
      </c>
      <c r="J49" s="5">
        <v>147</v>
      </c>
      <c r="K49" s="5">
        <v>189.4</v>
      </c>
      <c r="L49" s="5">
        <v>220.7</v>
      </c>
      <c r="M49" s="5">
        <v>214.7</v>
      </c>
    </row>
    <row r="50" spans="1:13" x14ac:dyDescent="0.3">
      <c r="A50" s="17" t="s">
        <v>23</v>
      </c>
      <c r="B50" s="17" t="s">
        <v>24</v>
      </c>
      <c r="C50" s="17">
        <v>1</v>
      </c>
      <c r="D50" s="17">
        <v>8</v>
      </c>
      <c r="E50" s="6">
        <v>74.599999999999994</v>
      </c>
      <c r="F50" s="2">
        <v>1248.5139999999999</v>
      </c>
      <c r="G50" s="2">
        <v>1542.4390000000001</v>
      </c>
      <c r="H50" s="2">
        <v>1874.403</v>
      </c>
      <c r="I50" s="2">
        <v>1560.7809999999999</v>
      </c>
      <c r="J50" s="5">
        <v>139.19999999999999</v>
      </c>
      <c r="K50" s="5">
        <v>172</v>
      </c>
      <c r="L50" s="5">
        <v>209</v>
      </c>
      <c r="M50" s="5">
        <v>174</v>
      </c>
    </row>
    <row r="51" spans="1:13" x14ac:dyDescent="0.3">
      <c r="A51" s="17" t="s">
        <v>23</v>
      </c>
      <c r="B51" s="17" t="s">
        <v>24</v>
      </c>
      <c r="C51" s="17">
        <v>2</v>
      </c>
      <c r="D51" s="17">
        <v>8</v>
      </c>
      <c r="E51" s="6">
        <v>74.599999999999994</v>
      </c>
      <c r="F51" s="2">
        <v>1249.8530000000001</v>
      </c>
      <c r="G51" s="2">
        <v>1612.74</v>
      </c>
      <c r="H51" s="2">
        <v>1873.626</v>
      </c>
      <c r="I51" s="2">
        <v>1561.473</v>
      </c>
      <c r="J51" s="5">
        <v>139.30000000000001</v>
      </c>
      <c r="K51" s="5">
        <v>179.8</v>
      </c>
      <c r="L51" s="5">
        <v>208.9</v>
      </c>
      <c r="M51" s="5">
        <v>174.1</v>
      </c>
    </row>
    <row r="52" spans="1:13" x14ac:dyDescent="0.3">
      <c r="A52" s="17" t="s">
        <v>23</v>
      </c>
      <c r="B52" s="17" t="s">
        <v>24</v>
      </c>
      <c r="C52" s="17">
        <v>4</v>
      </c>
      <c r="D52" s="17">
        <v>8</v>
      </c>
      <c r="E52" s="6">
        <v>74.599999999999994</v>
      </c>
      <c r="F52" s="2">
        <v>1249.115</v>
      </c>
      <c r="G52" s="2">
        <v>1611.567</v>
      </c>
      <c r="H52" s="2">
        <v>1874.2249999999999</v>
      </c>
      <c r="I52" s="2">
        <v>1559.5509999999999</v>
      </c>
      <c r="J52" s="5">
        <v>139.30000000000001</v>
      </c>
      <c r="K52" s="5">
        <v>179.7</v>
      </c>
      <c r="L52" s="5">
        <v>208.9</v>
      </c>
      <c r="M52" s="5">
        <v>173.9</v>
      </c>
    </row>
    <row r="53" spans="1:13" x14ac:dyDescent="0.3">
      <c r="A53" s="17" t="s">
        <v>23</v>
      </c>
      <c r="B53" s="17" t="s">
        <v>24</v>
      </c>
      <c r="C53" s="17">
        <v>8</v>
      </c>
      <c r="D53" s="17">
        <v>8</v>
      </c>
      <c r="E53" s="6">
        <v>74.599999999999994</v>
      </c>
      <c r="F53" s="2">
        <v>1326.605</v>
      </c>
      <c r="G53" s="2">
        <v>1718.3889999999999</v>
      </c>
      <c r="H53" s="2">
        <v>2003.4269999999999</v>
      </c>
      <c r="I53" s="2">
        <v>1959.279</v>
      </c>
      <c r="J53" s="5">
        <v>147.9</v>
      </c>
      <c r="K53" s="5">
        <v>191.6</v>
      </c>
      <c r="L53" s="5">
        <v>223.3</v>
      </c>
      <c r="M53" s="5">
        <v>218.4</v>
      </c>
    </row>
    <row r="64" spans="1:13" x14ac:dyDescent="0.3">
      <c r="E64" s="19"/>
    </row>
    <row r="65" spans="5:5" x14ac:dyDescent="0.3">
      <c r="E65" s="19"/>
    </row>
    <row r="66" spans="5:5" x14ac:dyDescent="0.3">
      <c r="E66" s="19"/>
    </row>
    <row r="67" spans="5:5" x14ac:dyDescent="0.3">
      <c r="E67" s="19"/>
    </row>
    <row r="68" spans="5:5" x14ac:dyDescent="0.3">
      <c r="E68" s="19"/>
    </row>
    <row r="69" spans="5:5" x14ac:dyDescent="0.3">
      <c r="E69" s="19"/>
    </row>
    <row r="70" spans="5:5" x14ac:dyDescent="0.3">
      <c r="E70" s="19"/>
    </row>
    <row r="71" spans="5:5" x14ac:dyDescent="0.3">
      <c r="E71" s="19"/>
    </row>
    <row r="72" spans="5:5" x14ac:dyDescent="0.3">
      <c r="E72" s="19"/>
    </row>
    <row r="73" spans="5:5" x14ac:dyDescent="0.3">
      <c r="E73" s="19"/>
    </row>
    <row r="74" spans="5:5" x14ac:dyDescent="0.3">
      <c r="E74" s="19"/>
    </row>
    <row r="75" spans="5:5" x14ac:dyDescent="0.3">
      <c r="E75" s="19"/>
    </row>
    <row r="76" spans="5:5" x14ac:dyDescent="0.3">
      <c r="E76" s="19"/>
    </row>
    <row r="77" spans="5:5" x14ac:dyDescent="0.3">
      <c r="E77" s="19"/>
    </row>
    <row r="78" spans="5:5" x14ac:dyDescent="0.3">
      <c r="E78" s="19"/>
    </row>
    <row r="79" spans="5:5" x14ac:dyDescent="0.3">
      <c r="E79" s="19"/>
    </row>
    <row r="80" spans="5:5" x14ac:dyDescent="0.3">
      <c r="E80" s="19"/>
    </row>
    <row r="81" spans="5:5" x14ac:dyDescent="0.3">
      <c r="E81" s="19"/>
    </row>
    <row r="82" spans="5:5" x14ac:dyDescent="0.3">
      <c r="E82" s="19"/>
    </row>
    <row r="83" spans="5:5" x14ac:dyDescent="0.3">
      <c r="E83" s="19"/>
    </row>
    <row r="84" spans="5:5" x14ac:dyDescent="0.3">
      <c r="E84" s="19"/>
    </row>
    <row r="85" spans="5:5" x14ac:dyDescent="0.3">
      <c r="E85" s="19"/>
    </row>
    <row r="86" spans="5:5" x14ac:dyDescent="0.3">
      <c r="E86" s="19"/>
    </row>
    <row r="87" spans="5:5" x14ac:dyDescent="0.3">
      <c r="E87" s="19"/>
    </row>
  </sheetData>
  <mergeCells count="6">
    <mergeCell ref="A2:M2"/>
    <mergeCell ref="A28:M28"/>
    <mergeCell ref="W46:Z46"/>
    <mergeCell ref="AA46:AD46"/>
    <mergeCell ref="AE46:AH46"/>
    <mergeCell ref="AI46:AL4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STD</vt:lpstr>
      <vt:lpstr>PAD</vt:lpstr>
      <vt:lpstr>Halo</vt:lpstr>
      <vt:lpstr>Halo and Pad</vt:lpstr>
      <vt:lpstr>1.5D</vt:lpstr>
      <vt:lpstr>2.5D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2019-08-07T11:05:25Z</dcterms:modified>
</cp:coreProperties>
</file>