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Ah" vbProcedure="false">Hoja1!$H$3</definedName>
    <definedName function="false" hidden="false" name="D" vbProcedure="false">Hoja1!$A$10</definedName>
    <definedName function="false" hidden="false" name="Dx" vbProcedure="false">Hoja1!$B$10</definedName>
    <definedName function="false" hidden="false" name="Dy" vbProcedure="false">Hoja1!$C$10</definedName>
    <definedName function="false" hidden="false" name="Dz" vbProcedure="false">Hoja1!$D$10</definedName>
    <definedName function="false" hidden="false" name="D_o" vbProcedure="false">Hoja1!$B$4</definedName>
    <definedName function="false" hidden="false" name="Horiz_R" vbProcedure="false">Hoja1!$A$4</definedName>
    <definedName function="false" hidden="false" name="Horiz_Radius" vbProcedure="false">Hoja1!$A$4</definedName>
    <definedName function="false" hidden="false" name="Hor_R" vbProcedure="false">Hoja1!$A$4</definedName>
    <definedName function="false" hidden="false" name="L" vbProcedure="false">Hoja1!$C$4</definedName>
    <definedName function="false" hidden="false" name="Lx" vbProcedure="false">Hoja1!$D$4</definedName>
    <definedName function="false" hidden="false" name="Ly" vbProcedure="false">Hoja1!$E$4</definedName>
    <definedName function="false" hidden="false" name="Lz" vbProcedure="false">Hoja1!$F$4</definedName>
    <definedName function="false" hidden="false" name="L_a" vbProcedure="false">Hoja1!$C$4</definedName>
    <definedName function="false" hidden="false" name="L_x" vbProcedure="false">Hoja1!$D$4</definedName>
    <definedName function="false" hidden="false" name="L_y" vbProcedure="false">Hoja1!$E$4</definedName>
    <definedName function="false" hidden="false" name="L_z" vbProcedure="false">Hoja1!$F$4</definedName>
    <definedName function="false" hidden="false" name="Rh" vbProcedure="false">Hoja1!$A$4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<sst xmlns="http://schemas.openxmlformats.org/spreadsheetml/2006/main" count="25" uniqueCount="22">
  <si>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INPUT</t>
  </si>
  <si>
    <t xml:space="preserve">Horiz. Radius</t>
  </si>
  <si>
    <t xml:space="preserve">D0</t>
  </si>
  <si>
    <t xml:space="preserve">L</t>
  </si>
  <si>
    <t xml:space="preserve">LX</t>
  </si>
  <si>
    <t xml:space="preserve">LY</t>
  </si>
  <si>
    <t xml:space="preserve">LZ</t>
  </si>
  <si>
    <t xml:space="preserve">Auxiliar</t>
  </si>
  <si>
    <t xml:space="preserve">D (mean)</t>
  </si>
  <si>
    <t xml:space="preserve">Estimated Dx</t>
  </si>
  <si>
    <t xml:space="preserve">Estimated Dy</t>
  </si>
  <si>
    <t xml:space="preserve">Estimated Dz</t>
  </si>
  <si>
    <t xml:space="preserve">OUTPUT For Repetier </t>
  </si>
  <si>
    <t xml:space="preserve">Diagonal rod lenght</t>
  </si>
  <si>
    <t xml:space="preserve">Corr.diagonal A</t>
  </si>
  <si>
    <t xml:space="preserve">Corr.diagonal B</t>
  </si>
  <si>
    <t xml:space="preserve">Corr. diagonal C</t>
  </si>
  <si>
    <t xml:space="preserve">OUTPUT For Marlin </t>
  </si>
  <si>
    <t xml:space="preserve">Diag_rod_x</t>
  </si>
  <si>
    <t xml:space="preserve">TRIM_X</t>
  </si>
  <si>
    <t xml:space="preserve">TRIM_Y</t>
  </si>
  <si>
    <t xml:space="preserve">TRIM_Z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</si>
</sst>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000000"/>
      <name val="Times New Roman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4B183"/>
        <bgColor rgb="FFFFCC99"/>
      </patternFill>
    </fill>
    <fill>
      <patternFill patternType="solid">
        <fgColor rgb="FFFFC7CE"/>
        <bgColor rgb="FFFFCC99"/>
      </patternFill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228960</xdr:colOff>
      <xdr:row>0</xdr:row>
      <xdr:rowOff>144720</xdr:rowOff>
    </xdr:from>
    <xdr:to>
      <xdr:col>12</xdr:col>
      <xdr:colOff>410760</xdr:colOff>
      <xdr:row>15</xdr:row>
      <xdr:rowOff>159120</xdr:rowOff>
    </xdr:to>
    <xdr:sp>
      <xdr:nvSpPr>
        <xdr:cNvPr id="0" name="CustomShape 1"/>
        <xdr:cNvSpPr/>
      </xdr:nvSpPr>
      <xdr:spPr>
        <a:xfrm>
          <a:off x="6546240" y="144720"/>
          <a:ext cx="4696920" cy="2757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endParaRPr b="0" lang="en-US" sz="1200" spc="-1" strike="noStrike">
            <a:latin typeface="Times New Roman"/>
          </a:endParaRPr>
        </a:p>
        <a:p>
          <a:r>
            <a:rPr b="1" lang="en-US" sz="1100" spc="-1" strike="noStrike">
              <a:solidFill>
                <a:srgbClr val="000000"/>
              </a:solidFill>
              <a:latin typeface="Calibri"/>
            </a:rPr>
            <a:t>Input: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Horiz. Radious -&gt; Your Horizontal Radious.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D0 -&gt; Current Diagonal Rod Value that you are using (same for three towers).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L -&gt; What the distance is suposed to measure.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LX-&gt; Your measurement on Xtower.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LY -&gt;Your measurement on Y tower.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latin typeface="Calibri"/>
            </a:rPr>
            <a:t>LZ -&gt;Your measurement on Z tower.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r>
            <a:rPr b="1" lang="en-US" sz="1100" spc="-1" strike="noStrike">
              <a:solidFill>
                <a:srgbClr val="000000"/>
              </a:solidFill>
              <a:latin typeface="Calibri"/>
            </a:rPr>
            <a:t>Auxiliar: Just information for advanced users.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4.4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6.22"/>
    <col collapsed="false" customWidth="true" hidden="false" outlineLevel="0" max="3" min="3" style="0" width="17.21"/>
    <col collapsed="false" customWidth="true" hidden="false" outlineLevel="0" max="4" min="4" style="0" width="16.11"/>
    <col collapsed="false" customWidth="true" hidden="false" outlineLevel="0" max="1025" min="5" style="0" width="10.66"/>
  </cols>
  <sheetData>
    <row r="2" customFormat="false" ht="14.4" hidden="false" customHeight="false" outlineLevel="0" collapsed="false">
      <c r="A2" s="1"/>
      <c r="B2" s="2"/>
      <c r="C2" s="3" t="s">
        <v>0</v>
      </c>
      <c r="D2" s="2"/>
      <c r="E2" s="2"/>
      <c r="F2" s="4"/>
    </row>
    <row r="3" customFormat="false" ht="14.4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customFormat="false" ht="14.4" hidden="false" customHeight="false" outlineLevel="0" collapsed="false">
      <c r="A4" s="8" t="n">
        <v>133.53</v>
      </c>
      <c r="B4" s="9" t="n">
        <v>269.5</v>
      </c>
      <c r="C4" s="9" t="n">
        <v>75</v>
      </c>
      <c r="D4" s="9" t="n">
        <v>74.455</v>
      </c>
      <c r="E4" s="9" t="n">
        <v>74.8</v>
      </c>
      <c r="F4" s="10" t="n">
        <v>74.1</v>
      </c>
    </row>
    <row r="5" customFormat="false" ht="14.4" hidden="false" customHeight="false" outlineLevel="0" collapsed="false">
      <c r="A5" s="11"/>
      <c r="B5" s="11"/>
      <c r="C5" s="11"/>
      <c r="D5" s="11"/>
      <c r="E5" s="11"/>
      <c r="F5" s="11"/>
    </row>
    <row r="6" customFormat="false" ht="14.4" hidden="false" customHeight="false" outlineLevel="0" collapsed="false">
      <c r="A6" s="11"/>
      <c r="B6" s="11"/>
      <c r="C6" s="11"/>
      <c r="D6" s="11"/>
      <c r="E6" s="11"/>
      <c r="F6" s="11"/>
    </row>
    <row r="7" customFormat="false" ht="14.4" hidden="false" customHeight="false" outlineLevel="0" collapsed="false">
      <c r="A7" s="11"/>
      <c r="B7" s="11"/>
      <c r="C7" s="11"/>
      <c r="D7" s="11"/>
      <c r="E7" s="11"/>
      <c r="F7" s="11"/>
    </row>
    <row r="8" customFormat="false" ht="14.4" hidden="false" customHeight="false" outlineLevel="0" collapsed="false">
      <c r="A8" s="12"/>
      <c r="B8" s="13"/>
      <c r="C8" s="13" t="s">
        <v>7</v>
      </c>
      <c r="D8" s="14"/>
      <c r="E8" s="11"/>
      <c r="F8" s="11"/>
    </row>
    <row r="9" customFormat="false" ht="14.4" hidden="false" customHeight="false" outlineLevel="0" collapsed="false">
      <c r="A9" s="15" t="s">
        <v>8</v>
      </c>
      <c r="B9" s="16" t="s">
        <v>9</v>
      </c>
      <c r="C9" s="16" t="s">
        <v>10</v>
      </c>
      <c r="D9" s="17" t="s">
        <v>11</v>
      </c>
      <c r="E9" s="11"/>
      <c r="F9" s="11"/>
    </row>
    <row r="10" customFormat="false" ht="14.4" hidden="false" customHeight="false" outlineLevel="0" collapsed="false">
      <c r="A10" s="8" t="n">
        <f aca="false">(Dx+Dy+Dz)/3</f>
        <v>268.20809813125</v>
      </c>
      <c r="B10" s="9" t="n">
        <f aca="false">(-(32*(B4^2 - A4^2)^(5/2)*(B4^2 - A4^2 + 2*A4*(C4/2) - (C4/2)^2)^(1/2) - 6*A4*(C4/2)^5 - 32*A4^5*(C4/2) + 32*A4^5*(D4/2) - 32*B4^6 - 32*B4^2*A4^4 + 64*B4^4*A4^2 + (C4/2)^6 - 18*B4^2*(C4/2)^4 + 48*B4^4*(C4/2)^2 - 2*B4^2*(D4/2)^4 - 16*B4^4*(D4/2)^2 + 26*A4^2*(C4/2)^4 - 64*A4^3*(C4/2)^3 + 72*A4^4*(C4/2)^2 + 2*A4^2*(D4/2)^4 - 8*A4^3*(D4/2)^3 - 8*A4^4*(D4/2)^2 + (C4/2)^2*(D4/2)^4 - 2*(C4/2)^4*(D4/2)^2 - 136*B4^2*A4^2*(C4/2)^2 + 24*B4^2*A4^2*(D4/2)^2 + 16*B4^2*(C4/2)^2*(D4/2)^2 - 20*A4^2*(C4/2)^2*(D4/2)^2 - 96*B4^4*A4*(C4/2) + 32*B4^4*A4*(D4/2) - 2*A4*(C4/2)*(D4/2)^4 + 4*A4*(C4/2)^4*(D4/2) - 64*A4^4*(C4/2)*(D4/2) + 32*A4^2*(B4^2 - A4^2)^(3/2)*(B4^2 - A4^2 + 2*A4*(C4/2) - (C4/2)^2)^(1/2) - 32*(C4/2)^2*(B4^2 - A4^2)^(3/2)*(B4^2 - A4^2 + 2*A4*(C4/2) - (C4/2)^2)^(1/2) + 6*(C4/2)^4*(B4^2 - A4^2)^(1/2)*(B4^2 - A4^2 + 2*A4*(C4/2) - (C4/2)^2)^(1/2) + 16*(D4/2)^2*(B4^2 - A4^2)^(3/2)*(B4^2 - A4^2 + 2*A4*(C4/2) - (C4/2)^2)^(1/2) + 2*(D4/2)^4*(B4^2 - A4^2)^(1/2)*(B4^2 - A4^2 + 2*A4*(C4/2) - (C4/2)^2)^(1/2) + 72*B4^2*A4*(C4/2)^3 + 128*B4^2*A4^3*(C4/2) + 8*B4^2*A4*(D4/2)^3 - 64*B4^2*A4^3*(D4/2) - 4*A4*(C4/2)^2*(D4/2)^3 + 8*A4*(C4/2)^3*(D4/2)^2 + 8*A4^2*(C4/2)*(D4/2)^3 - 16*A4^2*(C4/2)^3*(D4/2) + 24*A4^3*(C4/2)*(D4/2)^2 + 48*A4^3*(C4/2)^2*(D4/2) - 24*A4*(C4/2)^3*(B4^2 - A4^2)^(1/2)*(B4^2 - A4^2 + 2*A4*(C4/2) - (C4/2)^2)^(1/2) + 32*A4^3*(C4/2)*(B4^2 - A4^2)^(1/2)*(B4^2 - A4^2 + 2*A4*(C4/2) - (C4/2)^2)^(1/2) - 8*A4*(D4/2)^3*(B4^2 - A4^2)^(1/2)*(B4^2 - A4^2 + 2*A4*(C4/2) - (C4/2)^2)^(1/2) - 32*B4^2*A4*(C4/2)*(D4/2)^2 - 32*B4^2*A4*(C4/2)^2*(D4/2) + 64*B4^2*A4^2*(C4/2)*(D4/2) + 8*A4^2*(C4/2)^2*(B4^2 - A4^2)^(1/2)*(B4^2 - A4^2 + 2*A4*(C4/2) - (C4/2)^2)^(1/2) + 8*A4^2*(D4/2)^2*(B4^2 - A4^2)^(1/2)*(B4^2 - A4^2 + 2*A4*(C4/2) - (C4/2)^2)^(1/2) - 8*(C4/2)^2*(D4/2)^2*(B4^2 - A4^2)^(1/2)*(B4^2 - A4^2 + 2*A4*(C4/2) - (C4/2)^2)^(1/2) + 64*A4*(C4/2)*(B4^2 - A4^2)^(3/2)*(B4^2 - A4^2 + 2*A4*(C4/2) - (C4/2)^2)^(1/2) - 32*A4*(D4/2)*(B4^2 - A4^2)^(3/2)*(B4^2 - A4^2 + 2*A4*(C4/2) - (C4/2)^2)^(1/2) + 16*A4*(C4/2)*(D4/2)^2*(B4^2 - A4^2)^(1/2)*(B4^2 - A4^2 + 2*A4*(C4/2) - (C4/2)^2)^(1/2) + 16*A4*(C4/2)^2*(D4/2)*(B4^2 - A4^2)^(1/2)*(B4^2 - A4^2 + 2*A4*(C4/2) - (C4/2)^2)^(1/2) - 32*A4^2*(C4/2)*(D4/2)*(B4^2 -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268.216176209368</v>
      </c>
      <c r="C10" s="9" t="n">
        <f aca="false">(-(32*(B4^2 - A4^2)^(5/2)*(B4^2 - A4^2 + 2*A4*(C4/2) - (C4/2)^2)^(1/2) - 6*A4*(C4/2)^5 - 32*A4^5*(C4/2) + 32*A4^5*(E4/2) - 32*B4^6 - 32*B4^2*A4^4 + 64*B4^4*A4^2 + (C4/2)^6 - 18*B4^2*(C4/2)^4 + 48*B4^4*(C4/2)^2 - 2*B4^2*(E4/2)^4 - 16*B4^4*(E4/2)^2 + 26*A4^2*(C4/2)^4 - 64*A4^3*(C4/2)^3 + 72*A4^4*(C4/2)^2 + 2*A4^2*(E4/2)^4 - 8*A4^3*(E4/2)^3 - 8*A4^4*(E4/2)^2 + (C4/2)^2*(E4/2)^4 - 2*(C4/2)^4*(E4/2)^2 - 136*B4^2*A4^2*(C4/2)^2 + 24*B4^2*A4^2*(E4/2)^2 + 16*B4^2*(C4/2)^2*(E4/2)^2 - 20*A4^2*(C4/2)^2*(E4/2)^2 - 96*B4^4*A4*(C4/2) + 32*B4^4*A4*(E4/2) - 2*A4*(C4/2)*(E4/2)^4 + 4*A4*(C4/2)^4*(E4/2) - 64*A4^4*(C4/2)*(E4/2) + 32*A4^2*(B4^2 - A4^2)^(3/2)*(B4^2 - A4^2 + 2*A4*(C4/2) - (C4/2)^2)^(1/2) - 32*(C4/2)^2*(B4^2 - A4^2)^(3/2)*(B4^2 - A4^2 + 2*A4*(C4/2) - (C4/2)^2)^(1/2) + 6*(C4/2)^4*(B4^2 - A4^2)^(1/2)*(B4^2 - A4^2 + 2*A4*(C4/2) - (C4/2)^2)^(1/2) + 16*(E4/2)^2*(B4^2 - A4^2)^(3/2)*(B4^2 - A4^2 + 2*A4*(C4/2) - (C4/2)^2)^(1/2) + 2*(E4/2)^4*(B4^2 - A4^2)^(1/2)*(B4^2 - A4^2 + 2*A4*(C4/2) - (C4/2)^2)^(1/2) + 72*B4^2*A4*(C4/2)^3 + 128*B4^2*A4^3*(C4/2) + 8*B4^2*A4*(E4/2)^3 - 64*B4^2*A4^3*(E4/2) - 4*A4*(C4/2)^2*(E4/2)^3 + 8*A4*(C4/2)^3*(E4/2)^2 + 8*A4^2*(C4/2)*(E4/2)^3 - 16*A4^2*(C4/2)^3*(E4/2) + 24*A4^3*(C4/2)*(E4/2)^2 + 48*A4^3*(C4/2)^2*(E4/2) - 24*A4*(C4/2)^3*(B4^2 - A4^2)^(1/2)*(B4^2 - A4^2 + 2*A4*(C4/2) - (C4/2)^2)^(1/2) + 32*A4^3*(C4/2)*(B4^2 - A4^2)^(1/2)*(B4^2 - A4^2 + 2*A4*(C4/2) - (C4/2)^2)^(1/2) - 8*A4*(E4/2)^3*(B4^2 - A4^2)^(1/2)*(B4^2 - A4^2 + 2*A4*(C4/2) - (C4/2)^2)^(1/2) - 32*B4^2*A4*(C4/2)*(E4/2)^2 - 32*B4^2*A4*(C4/2)^2*(E4/2) + 64*B4^2*A4^2*(C4/2)*(E4/2) + 8*A4^2*(C4/2)^2*(B4^2 - A4^2)^(1/2)*(B4^2 - A4^2 + 2*A4*(C4/2) - (C4/2)^2)^(1/2) + 8*A4^2*(E4/2)^2*(B4^2 - A4^2)^(1/2)*(B4^2 - A4^2 + 2*A4*(C4/2) - (C4/2)^2)^(1/2) - 8*(C4/2)^2*(E4/2)^2*(B4^2 - A4^2)^(1/2)*(B4^2 - A4^2 + 2*A4*(C4/2) - (C4/2)^2)^(1/2) + 64*A4*(C4/2)*(B4^2 - A4^2)^(3/2)*(B4^2 - A4^2 + 2*A4*(C4/2) - (C4/2)^2)^(1/2) - 32*A4*(E4/2)*(B4^2 - A4^2)^(3/2)*(B4^2 - A4^2 + 2*A4*(C4/2) - (C4/2)^2)^(1/2) + 16*A4*(C4/2)*(E4/2)^2*(B4^2 - A4^2)^(1/2)*(B4^2 - A4^2 + 2*A4*(C4/2) - (C4/2)^2)^(1/2) + 16*A4*(C4/2)^2*(E4/2)*(B4^2 - A4^2)^(1/2)*(B4^2 - A4^2 + 2*A4*(C4/2) - (C4/2)^2)^(1/2) - 32*A4^2*(C4/2)*(E4/2)*(B4^2 -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269.029061632191</v>
      </c>
      <c r="D10" s="18" t="n">
        <f aca="false">(-(32*(B4^2 - A4^2)^(5/2)*(B4^2 - A4^2 + 2*A4*(C4/2) - (C4/2)^2)^(1/2) - 6*A4*(C4/2)^5 - 32*A4^5*(C4/2) + 32*A4^5*(F4/2) - 32*B4^6 - 32*B4^2*A4^4 + 64*B4^4*A4^2 + (C4/2)^6 - 18*B4^2*(C4/2)^4 + 48*B4^4*(C4/2)^2 - 2*B4^2*(F4/2)^4 - 16*B4^4*(F4/2)^2 + 26*A4^2*(C4/2)^4 - 64*A4^3*(C4/2)^3 + 72*A4^4*(C4/2)^2 + 2*A4^2*(F4/2)^4 - 8*A4^3*(F4/2)^3 - 8*A4^4*(F4/2)^2 + (C4/2)^2*(F4/2)^4 - 2*(C4/2)^4*(F4/2)^2 - 136*B4^2*A4^2*(C4/2)^2 + 24*B4^2*A4^2*(F4/2)^2 + 16*B4^2*(C4/2)^2*(F4/2)^2 - 20*A4^2*(C4/2)^2*(F4/2)^2 - 96*B4^4*A4*(C4/2) + 32*B4^4*A4*(F4/2) - 2*A4*(C4/2)*(F4/2)^4 + 4*A4*(C4/2)^4*(F4/2) - 64*A4^4*(C4/2)*(F4/2) + 32*A4^2*(B4^2 - A4^2)^(3/2)*(B4^2 - A4^2 + 2*A4*(C4/2) - (C4/2)^2)^(1/2) - 32*(C4/2)^2*(B4^2 - A4^2)^(3/2)*(B4^2 - A4^2 + 2*A4*(C4/2) - (C4/2)^2)^(1/2) + 6*(C4/2)^4*(B4^2 - A4^2)^(1/2)*(B4^2 - A4^2 + 2*A4*(C4/2) - (C4/2)^2)^(1/2) + 16*(F4/2)^2*(B4^2 - A4^2)^(3/2)*(B4^2 - A4^2 + 2*A4*(C4/2) - (C4/2)^2)^(1/2) + 2*(F4/2)^4*(B4^2 - A4^2)^(1/2)*(B4^2 - A4^2 + 2*A4*(C4/2) - (C4/2)^2)^(1/2) + 72*B4^2*A4*(C4/2)^3 + 128*B4^2*A4^3*(C4/2) + 8*B4^2*A4*(F4/2)^3 - 64*B4^2*A4^3*(F4/2) - 4*A4*(C4/2)^2*(F4/2)^3 + 8*A4*(C4/2)^3*(F4/2)^2 + 8*A4^2*(C4/2)*(F4/2)^3 - 16*A4^2*(C4/2)^3*(F4/2) + 24*A4^3*(C4/2)*(F4/2)^2 + 48*A4^3*(C4/2)^2*(F4/2) - 24*A4*(C4/2)^3*(B4^2 - A4^2)^(1/2)*(B4^2 - A4^2 + 2*A4*(C4/2) - (C4/2)^2)^(1/2) + 32*A4^3*(C4/2)*(B4^2 - A4^2)^(1/2)*(B4^2 - A4^2 + 2*A4*(C4/2) - (C4/2)^2)^(1/2) - 8*A4*(F4/2)^3*(B4^2 - A4^2)^(1/2)*(B4^2 - A4^2 + 2*A4*(C4/2) - (C4/2)^2)^(1/2) - 32*B4^2*A4*(C4/2)*(F4/2)^2 - 32*B4^2*A4*(C4/2)^2*(F4/2) + 64*B4^2*A4^2*(C4/2)*(F4/2) + 8*A4^2*(C4/2)^2*(B4^2 - A4^2)^(1/2)*(B4^2 - A4^2 + 2*A4*(C4/2) - (C4/2)^2)^(1/2) + 8*A4^2*(F4/2)^2*(B4^2 - A4^2)^(1/2)*(B4^2 - A4^2 + 2*A4*(C4/2) - (C4/2)^2)^(1/2) - 8*(C4/2)^2*(F4/2)^2*(B4^2 - A4^2)^(1/2)*(B4^2 - A4^2 + 2*A4*(C4/2) - (C4/2)^2)^(1/2) + 64*A4*(C4/2)*(B4^2 - A4^2)^(3/2)*(B4^2 - A4^2 + 2*A4*(C4/2) - (C4/2)^2)^(1/2) - 32*A4*(F4/2)*(B4^2 - A4^2)^(3/2)*(B4^2 - A4^2 + 2*A4*(C4/2) - (C4/2)^2)^(1/2) + 16*A4*(C4/2)*(F4/2)^2*(B4^2 - A4^2)^(1/2)*(B4^2 - A4^2 + 2*A4*(C4/2) - (C4/2)^2)^(1/2) + 16*A4*(C4/2)^2*(F4/2)*(B4^2 - A4^2)^(1/2)*(B4^2 - A4^2 + 2*A4*(C4/2) - (C4/2)^2)^(1/2) - 32*A4^2*(C4/2)*(F4/2)*(B4^2 -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267.379056552189</v>
      </c>
      <c r="E10" s="11"/>
      <c r="F10" s="11"/>
    </row>
    <row r="11" customFormat="false" ht="14.4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4.4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4.4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4.4" hidden="false" customHeight="false" outlineLevel="0" collapsed="false">
      <c r="A14" s="19"/>
      <c r="B14" s="20"/>
      <c r="C14" s="20" t="s">
        <v>12</v>
      </c>
      <c r="D14" s="21"/>
      <c r="E14" s="11"/>
      <c r="F14" s="11"/>
    </row>
    <row r="15" customFormat="false" ht="14.4" hidden="false" customHeight="false" outlineLevel="0" collapsed="false">
      <c r="A15" s="15" t="s">
        <v>13</v>
      </c>
      <c r="B15" s="16" t="s">
        <v>14</v>
      </c>
      <c r="C15" s="16" t="s">
        <v>15</v>
      </c>
      <c r="D15" s="17" t="s">
        <v>16</v>
      </c>
      <c r="E15" s="11"/>
      <c r="F15" s="11"/>
    </row>
    <row r="16" customFormat="false" ht="14.4" hidden="false" customHeight="false" outlineLevel="0" collapsed="false">
      <c r="A16" s="8" t="n">
        <f aca="false">A10</f>
        <v>268.20809813125</v>
      </c>
      <c r="B16" s="9" t="n">
        <f aca="false">B10-A10</f>
        <v>0.008078078118956</v>
      </c>
      <c r="C16" s="9" t="n">
        <f aca="false">C10-A10</f>
        <v>0.820963500941787</v>
      </c>
      <c r="D16" s="18" t="n">
        <f aca="false">D10-A10</f>
        <v>-0.829041579060743</v>
      </c>
      <c r="E16" s="11"/>
      <c r="F16" s="11"/>
    </row>
    <row r="17" customFormat="false" ht="14.4" hidden="false" customHeight="false" outlineLevel="0" collapsed="false">
      <c r="A17" s="11"/>
      <c r="B17" s="11"/>
      <c r="C17" s="11"/>
      <c r="D17" s="11"/>
      <c r="E17" s="11"/>
      <c r="F17" s="22"/>
    </row>
    <row r="18" customFormat="false" ht="14.4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4.4" hidden="false" customHeight="false" outlineLevel="0" collapsed="false">
      <c r="A19" s="19"/>
      <c r="B19" s="20"/>
      <c r="C19" s="20" t="s">
        <v>17</v>
      </c>
      <c r="D19" s="21"/>
      <c r="E19" s="11"/>
      <c r="F19" s="11"/>
    </row>
    <row r="20" customFormat="false" ht="14.4" hidden="false" customHeight="false" outlineLevel="0" collapsed="false">
      <c r="A20" s="23" t="s">
        <v>8</v>
      </c>
      <c r="B20" s="16" t="s">
        <v>18</v>
      </c>
      <c r="C20" s="16" t="s">
        <v>18</v>
      </c>
      <c r="D20" s="17" t="s">
        <v>18</v>
      </c>
      <c r="E20" s="11"/>
      <c r="F20" s="11"/>
    </row>
    <row r="21" customFormat="false" ht="14.4" hidden="false" customHeight="false" outlineLevel="0" collapsed="false">
      <c r="A21" s="8" t="n">
        <f aca="false">A10</f>
        <v>268.20809813125</v>
      </c>
      <c r="B21" s="9" t="n">
        <f aca="false">B10</f>
        <v>268.216176209368</v>
      </c>
      <c r="C21" s="9" t="n">
        <f aca="false">C10</f>
        <v>269.029061632191</v>
      </c>
      <c r="D21" s="18" t="n">
        <f aca="false">D10</f>
        <v>267.379056552189</v>
      </c>
      <c r="E21" s="11"/>
      <c r="F21" s="11"/>
      <c r="I21" s="24"/>
    </row>
    <row r="22" customFormat="false" ht="13.8" hidden="false" customHeight="false" outlineLevel="0" collapsed="false">
      <c r="B22" s="25" t="s">
        <v>19</v>
      </c>
      <c r="C22" s="25" t="s">
        <v>20</v>
      </c>
      <c r="D22" s="25" t="s">
        <v>21</v>
      </c>
    </row>
    <row r="23" customFormat="false" ht="13.8" hidden="false" customHeight="false" outlineLevel="0" collapsed="false">
      <c r="B23" s="0" t="n">
        <f aca="false">B21 - A21</f>
        <v>0.008078078118956</v>
      </c>
      <c r="C23" s="0" t="n">
        <f aca="false">C21 - A21</f>
        <v>0.820963500941787</v>
      </c>
      <c r="D23" s="0" t="n">
        <f aca="false">D21 - A21</f>
        <v>-0.829041579060743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2015-11-29T14:35:16Z</dcterms:created>
  <dc:creator>Usuario</dc:creator>
  <dc:description/>
  <dc:language>es-ES</dc:language>
  <cp:lastModifiedBy/>
  <dcterms:modified xsi:type="dcterms:W3CDTF">2017-10-09T22:44:57Z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