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<sst xmlns="http://schemas.openxmlformats.org/spreadsheetml/2006/main" count="12529" uniqueCount="1964">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</sst>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4375" defaultRowHeight="14.6" x14ac:dyDescent="0.4"/>
  <cols>
    <col min="1" max="1" width="10" style="1" customWidth="1"/>
    <col min="2" max="2" width="13.3046875" style="1" customWidth="1"/>
    <col min="3" max="3" width="9.5351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4.84375" style="1" customWidth="1"/>
    <col min="9" max="9" width="17.074218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8" width="12.765625" style="1" customWidth="1"/>
    <col min="19" max="19" width="14.765625" style="1" customWidth="1"/>
    <col min="20" max="20" width="12.07421875" style="1" customWidth="1"/>
    <col min="21" max="22" width="10.691406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workbookViewId="0">
      <selection activeCell="G21" sqref="G21"/>
    </sheetView>
  </sheetViews>
  <sheetFormatPr defaultRowHeight="14.6" x14ac:dyDescent="0.4"/>
  <cols>
    <col min="1" max="1" width="22.84375" customWidth="1"/>
    <col min="2" max="2" width="15.23046875" customWidth="1"/>
    <col min="3" max="7" width="14.843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1881</v>
      </c>
      <c r="B4" s="9"/>
    </row>
    <row r="5" spans="1:26" x14ac:dyDescent="0.4">
      <c r="A5" s="3" t="s">
        <v>20</v>
      </c>
      <c r="B5" s="12">
        <f>COUNTIFS(State,A5)</f>
        <v>289</v>
      </c>
    </row>
    <row r="6" spans="1:26" x14ac:dyDescent="0.4">
      <c r="A6" s="3" t="s">
        <v>37</v>
      </c>
      <c r="B6" s="12">
        <f>COUNTIFS(State,A6)</f>
        <v>646</v>
      </c>
    </row>
    <row r="7" spans="1:26" x14ac:dyDescent="0.4">
      <c r="A7" s="3" t="s">
        <v>1889</v>
      </c>
      <c r="B7" s="12">
        <f>COUNTIFS(State,A7)</f>
        <v>104</v>
      </c>
    </row>
    <row r="10" spans="1:26" x14ac:dyDescent="0.4">
      <c r="A10" s="9" t="s">
        <v>1882</v>
      </c>
      <c r="B10" s="9"/>
    </row>
    <row r="11" spans="1:26" x14ac:dyDescent="0.4">
      <c r="A11" s="3" t="s">
        <v>21</v>
      </c>
      <c r="B11" s="12">
        <f>COUNTIFS(Customer_Type,A11)</f>
        <v>264</v>
      </c>
    </row>
    <row r="12" spans="1:26" x14ac:dyDescent="0.4">
      <c r="A12" s="3" t="s">
        <v>29</v>
      </c>
      <c r="B12" s="12">
        <f>COUNTIFS(Customer_Type,A12)</f>
        <v>177</v>
      </c>
    </row>
    <row r="13" spans="1:26" x14ac:dyDescent="0.4">
      <c r="A13" s="3" t="s">
        <v>42</v>
      </c>
      <c r="B13" s="12">
        <f>COUNTIFS(Customer_Type,A13)</f>
        <v>221</v>
      </c>
    </row>
    <row r="14" spans="1:26" x14ac:dyDescent="0.4">
      <c r="A14" s="3" t="s">
        <v>50</v>
      </c>
      <c r="B14" s="12">
        <f>COUNTIFS(Customer_Type,A14)</f>
        <v>377</v>
      </c>
    </row>
    <row r="17" spans="1:7" x14ac:dyDescent="0.4">
      <c r="A17" s="9" t="s">
        <v>1886</v>
      </c>
      <c r="B17" s="12">
        <f>COUNTIFS(Order_Quantity,"&gt;40")</f>
        <v>238</v>
      </c>
    </row>
    <row r="20" spans="1:7" x14ac:dyDescent="0.4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4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4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4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4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4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4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4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4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4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4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4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4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4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4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4">
      <c r="D35" t="s">
        <v>1884</v>
      </c>
    </row>
    <row r="37" spans="1:6" x14ac:dyDescent="0.4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4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4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4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4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4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2017-07-03T13:19:11Z</dcterms:modified>
</cp:coreProperties>
</file>