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1 Workbooks\"/>
    </mc:Choice>
  </mc:AlternateContent>
  <bookViews>
    <workbookView xWindow="0" yWindow="0" windowWidth="23040" windowHeight="11505"/>
  </bookViews>
  <sheets>
    <sheet name="Invoice Data" sheetId="2" r:id="rId1"/>
    <sheet name="BPa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<sst xmlns="http://schemas.openxmlformats.org/spreadsheetml/2006/main" count="26" uniqueCount="23">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</sst>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4"/>
  <sheetViews>
    <sheetView tabSelected="1" workbookViewId="0"/>
  </sheetViews>
  <sheetFormatPr defaultRowHeight="16.5" x14ac:dyDescent="0.3"/>
  <cols>
    <col min="1" max="1" width="8.75" style="3" customWidth="1"/>
    <col min="2" max="2" width="12.5" customWidth="1"/>
    <col min="3" max="3" width="9.375" style="5" bestFit="1" customWidth="1"/>
    <col min="4" max="4" width="13" customWidth="1"/>
    <col min="5" max="5" width="8.75" style="5" customWidth="1"/>
    <col min="6" max="6" width="8.25" bestFit="1" customWidth="1"/>
    <col min="7" max="7" width="10.5" customWidth="1"/>
    <col min="8" max="8" width="11.375" customWidth="1"/>
    <col min="9" max="9" width="8.75" style="5" customWidth="1"/>
    <col min="10" max="10" width="7.75" style="5" customWidth="1"/>
    <col min="11" max="11" width="11.75" style="2" customWidth="1"/>
    <col min="12" max="14" width="11.25" customWidth="1"/>
    <col min="15" max="15" width="5.75" customWidth="1"/>
    <col min="16" max="16" width="21.25" bestFit="1" customWidth="1"/>
    <col min="17" max="17" width="17.125" customWidth="1"/>
  </cols>
  <sheetData>
    <row r="1" spans="1:17" ht="34.15" customHeight="1" x14ac:dyDescent="0.4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22"/>
      <c r="L1" s="9"/>
      <c r="M1" s="9"/>
      <c r="N1" s="9"/>
    </row>
    <row r="3" spans="1:17" ht="28.5" x14ac:dyDescent="0.3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23" t="s">
        <v>11</v>
      </c>
      <c r="L3" s="19" t="s">
        <v>5</v>
      </c>
      <c r="M3" s="19" t="s">
        <v>16</v>
      </c>
      <c r="N3" s="21" t="s">
        <v>17</v>
      </c>
    </row>
    <row r="4" spans="1:17" x14ac:dyDescent="0.3">
      <c r="A4" s="12">
        <v>30008</v>
      </c>
      <c r="B4" s="6">
        <v>0</v>
      </c>
      <c r="C4" s="7"/>
      <c r="D4" s="6">
        <v>11757</v>
      </c>
      <c r="E4" s="7">
        <v>3</v>
      </c>
      <c r="F4" s="7"/>
      <c r="G4" s="6"/>
      <c r="H4" s="6"/>
      <c r="I4" s="7">
        <v>16</v>
      </c>
      <c r="J4" s="7"/>
      <c r="K4" s="6"/>
      <c r="L4" s="6">
        <f>'Invoice Data'!$B4+'Invoice Data'!$D4-'Invoice Data'!$G4-'Invoice Data'!$K4+'Invoice Data'!$H4</f>
        <v>11757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3">
      <c r="A5" s="12">
        <v>30017</v>
      </c>
      <c r="B5" s="6">
        <v>0</v>
      </c>
      <c r="C5" s="7"/>
      <c r="D5" s="6">
        <v>5193</v>
      </c>
      <c r="E5" s="7">
        <v>1</v>
      </c>
      <c r="F5" s="7"/>
      <c r="G5" s="6"/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3">
      <c r="A6" s="12">
        <v>30035</v>
      </c>
      <c r="B6" s="6">
        <v>3645</v>
      </c>
      <c r="C6" s="7"/>
      <c r="D6" s="6">
        <v>5086</v>
      </c>
      <c r="E6" s="7">
        <v>1</v>
      </c>
      <c r="F6" s="7"/>
      <c r="G6" s="6"/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3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/>
      <c r="G7" s="6"/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3">
      <c r="A8" s="12">
        <v>30053</v>
      </c>
      <c r="B8" s="6">
        <v>0</v>
      </c>
      <c r="C8" s="7"/>
      <c r="D8" s="6">
        <v>7377</v>
      </c>
      <c r="E8" s="7">
        <v>2</v>
      </c>
      <c r="F8" s="7"/>
      <c r="G8" s="6"/>
      <c r="H8" s="6"/>
      <c r="I8" s="7">
        <v>0</v>
      </c>
      <c r="J8" s="7"/>
      <c r="K8" s="6"/>
      <c r="L8" s="6">
        <f>'Invoice Data'!$B8+'Invoice Data'!$D8-'Invoice Data'!$G8-'Invoice Data'!$K8+'Invoice Data'!$H8</f>
        <v>7377</v>
      </c>
      <c r="M8" s="6">
        <f>VLOOKUP('Invoice Data'!$A8,BPay!$B$4:$D$10,3,0)</f>
        <v>7377</v>
      </c>
      <c r="N8" s="8"/>
    </row>
    <row r="9" spans="1:17" x14ac:dyDescent="0.3">
      <c r="A9" s="12">
        <v>30099</v>
      </c>
      <c r="B9" s="6">
        <v>0</v>
      </c>
      <c r="C9" s="7"/>
      <c r="D9" s="6">
        <v>3554</v>
      </c>
      <c r="E9" s="7">
        <v>1</v>
      </c>
      <c r="F9" s="7"/>
      <c r="G9" s="6"/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3">
      <c r="A10" s="12">
        <v>30115</v>
      </c>
      <c r="B10" s="6">
        <v>-1200</v>
      </c>
      <c r="C10" s="7"/>
      <c r="D10" s="6">
        <v>4650</v>
      </c>
      <c r="E10" s="7">
        <v>1</v>
      </c>
      <c r="F10" s="7"/>
      <c r="G10" s="6"/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3">
      <c r="A11" s="12">
        <v>30133</v>
      </c>
      <c r="B11" s="6">
        <v>0</v>
      </c>
      <c r="C11" s="7"/>
      <c r="D11" s="6">
        <v>9031</v>
      </c>
      <c r="E11" s="7">
        <v>2</v>
      </c>
      <c r="F11" s="7"/>
      <c r="G11" s="6"/>
      <c r="H11" s="6"/>
      <c r="I11" s="7">
        <v>7</v>
      </c>
      <c r="J11" s="7"/>
      <c r="K11" s="6"/>
      <c r="L11" s="6">
        <f>'Invoice Data'!$B11+'Invoice Data'!$D11-'Invoice Data'!$G11-'Invoice Data'!$K11+'Invoice Data'!$H11</f>
        <v>9031</v>
      </c>
      <c r="M11" s="6">
        <f>VLOOKUP('Invoice Data'!$A11,BPay!$B$4:$D$10,3,0)</f>
        <v>7377</v>
      </c>
      <c r="N11" s="8"/>
    </row>
    <row r="12" spans="1:17" x14ac:dyDescent="0.3">
      <c r="A12" s="12">
        <v>30142</v>
      </c>
      <c r="B12" s="6">
        <v>0</v>
      </c>
      <c r="C12" s="7"/>
      <c r="D12" s="6">
        <v>3943</v>
      </c>
      <c r="E12" s="7">
        <v>1</v>
      </c>
      <c r="F12" s="7"/>
      <c r="G12" s="6"/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3">
      <c r="A13" s="12">
        <v>30151</v>
      </c>
      <c r="B13" s="6">
        <v>0</v>
      </c>
      <c r="C13" s="7"/>
      <c r="D13" s="6">
        <v>4197</v>
      </c>
      <c r="E13" s="7">
        <v>1</v>
      </c>
      <c r="F13" s="7"/>
      <c r="G13" s="6"/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3">
      <c r="A14" s="12">
        <v>30160</v>
      </c>
      <c r="B14" s="6">
        <v>0</v>
      </c>
      <c r="C14" s="7"/>
      <c r="D14" s="6">
        <v>8234</v>
      </c>
      <c r="E14" s="7">
        <v>2</v>
      </c>
      <c r="F14" s="7"/>
      <c r="G14" s="6"/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8234</v>
      </c>
      <c r="M14" s="6" t="e">
        <f>VLOOKUP('Invoice Data'!$A14,BPay!$B$4:$D$10,3,0)</f>
        <v>#N/A</v>
      </c>
      <c r="N14" s="8"/>
    </row>
    <row r="15" spans="1:17" x14ac:dyDescent="0.3">
      <c r="A15" s="12">
        <v>30188</v>
      </c>
      <c r="B15" s="6">
        <v>0</v>
      </c>
      <c r="C15" s="7"/>
      <c r="D15" s="6">
        <v>6278</v>
      </c>
      <c r="E15" s="7">
        <v>2</v>
      </c>
      <c r="F15" s="7"/>
      <c r="G15" s="6"/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6278</v>
      </c>
      <c r="M15" s="6" t="e">
        <f>VLOOKUP('Invoice Data'!$A15,BPay!$B$4:$D$10,3,0)</f>
        <v>#N/A</v>
      </c>
      <c r="N15" s="8"/>
    </row>
    <row r="16" spans="1:17" x14ac:dyDescent="0.3">
      <c r="A16" s="12">
        <v>30197</v>
      </c>
      <c r="B16" s="6">
        <v>0</v>
      </c>
      <c r="C16" s="7"/>
      <c r="D16" s="6">
        <v>18626</v>
      </c>
      <c r="E16" s="7">
        <v>4</v>
      </c>
      <c r="F16" s="7"/>
      <c r="G16" s="6"/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18626</v>
      </c>
      <c r="M16" s="6" t="e">
        <f>VLOOKUP('Invoice Data'!$A16,BPay!$B$4:$D$10,3,0)</f>
        <v>#N/A</v>
      </c>
      <c r="N16" s="8"/>
    </row>
    <row r="17" spans="1:14" x14ac:dyDescent="0.3">
      <c r="A17" s="12">
        <v>30204</v>
      </c>
      <c r="B17" s="6">
        <v>0</v>
      </c>
      <c r="C17" s="7"/>
      <c r="D17" s="6">
        <v>9386</v>
      </c>
      <c r="E17" s="7">
        <v>2</v>
      </c>
      <c r="F17" s="7"/>
      <c r="G17" s="6"/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9386</v>
      </c>
      <c r="M17" s="6" t="e">
        <f>VLOOKUP('Invoice Data'!$A17,BPay!$B$4:$D$10,3,0)</f>
        <v>#N/A</v>
      </c>
      <c r="N17" s="8"/>
    </row>
    <row r="18" spans="1:14" x14ac:dyDescent="0.3">
      <c r="A18" s="12">
        <v>30213</v>
      </c>
      <c r="B18" s="6">
        <v>0</v>
      </c>
      <c r="C18" s="7"/>
      <c r="D18" s="6">
        <v>10092</v>
      </c>
      <c r="E18" s="7">
        <v>2</v>
      </c>
      <c r="F18" s="7"/>
      <c r="G18" s="6"/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10092</v>
      </c>
      <c r="M18" s="6" t="e">
        <f>VLOOKUP('Invoice Data'!$A18,BPay!$B$4:$D$10,3,0)</f>
        <v>#N/A</v>
      </c>
      <c r="N18" s="8"/>
    </row>
    <row r="19" spans="1:14" x14ac:dyDescent="0.3">
      <c r="A19" s="12">
        <v>30222</v>
      </c>
      <c r="B19" s="6">
        <v>0</v>
      </c>
      <c r="C19" s="7"/>
      <c r="D19" s="6">
        <v>3838</v>
      </c>
      <c r="E19" s="7">
        <v>1</v>
      </c>
      <c r="F19" s="7"/>
      <c r="G19" s="6"/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3">
      <c r="A20" s="12">
        <v>30240</v>
      </c>
      <c r="B20" s="6">
        <v>0</v>
      </c>
      <c r="C20" s="7"/>
      <c r="D20" s="6">
        <v>4160</v>
      </c>
      <c r="E20" s="7">
        <v>1</v>
      </c>
      <c r="F20" s="7"/>
      <c r="G20" s="6"/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3">
      <c r="A21" s="12">
        <v>30259</v>
      </c>
      <c r="B21" s="6">
        <v>0</v>
      </c>
      <c r="C21" s="7"/>
      <c r="D21" s="6">
        <v>7875</v>
      </c>
      <c r="E21" s="7">
        <v>2</v>
      </c>
      <c r="F21" s="7"/>
      <c r="G21" s="6"/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7875</v>
      </c>
      <c r="M21" s="6" t="e">
        <f>VLOOKUP('Invoice Data'!$A21,BPay!$B$4:$D$10,3,0)</f>
        <v>#N/A</v>
      </c>
      <c r="N21" s="8"/>
    </row>
    <row r="22" spans="1:14" x14ac:dyDescent="0.3">
      <c r="A22" s="12">
        <v>30268</v>
      </c>
      <c r="B22" s="6">
        <v>2279</v>
      </c>
      <c r="C22" s="7"/>
      <c r="D22" s="6">
        <v>8867</v>
      </c>
      <c r="E22" s="7">
        <v>2</v>
      </c>
      <c r="F22" s="7"/>
      <c r="G22" s="6"/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11146</v>
      </c>
      <c r="M22" s="6" t="e">
        <f>VLOOKUP('Invoice Data'!$A22,BPay!$B$4:$D$10,3,0)</f>
        <v>#N/A</v>
      </c>
      <c r="N22" s="8"/>
    </row>
    <row r="23" spans="1:14" x14ac:dyDescent="0.3">
      <c r="A23" s="12">
        <v>30277</v>
      </c>
      <c r="B23" s="6">
        <v>0</v>
      </c>
      <c r="C23" s="7"/>
      <c r="D23" s="6">
        <v>9970</v>
      </c>
      <c r="E23" s="7">
        <v>2</v>
      </c>
      <c r="F23" s="7"/>
      <c r="G23" s="6"/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9970</v>
      </c>
      <c r="M23" s="6" t="e">
        <f>VLOOKUP('Invoice Data'!$A23,BPay!$B$4:$D$10,3,0)</f>
        <v>#N/A</v>
      </c>
      <c r="N23" s="8"/>
    </row>
    <row r="24" spans="1:14" x14ac:dyDescent="0.3">
      <c r="A24" s="12">
        <v>30295</v>
      </c>
      <c r="B24" s="6">
        <v>0</v>
      </c>
      <c r="C24" s="7"/>
      <c r="D24" s="6">
        <v>9383</v>
      </c>
      <c r="E24" s="7">
        <v>2</v>
      </c>
      <c r="F24" s="7"/>
      <c r="G24" s="6"/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9383</v>
      </c>
      <c r="M24" s="6" t="e">
        <f>VLOOKUP('Invoice Data'!$A24,BPay!$B$4:$D$10,3,0)</f>
        <v>#N/A</v>
      </c>
      <c r="N24" s="8"/>
    </row>
    <row r="25" spans="1:14" x14ac:dyDescent="0.3">
      <c r="A25" s="12">
        <v>30357</v>
      </c>
      <c r="B25" s="6">
        <v>-200</v>
      </c>
      <c r="C25" s="7"/>
      <c r="D25" s="6">
        <v>5449</v>
      </c>
      <c r="E25" s="7">
        <v>1</v>
      </c>
      <c r="F25" s="7"/>
      <c r="G25" s="6"/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3">
      <c r="A26" s="12">
        <v>30366</v>
      </c>
      <c r="B26" s="6">
        <v>0</v>
      </c>
      <c r="C26" s="7"/>
      <c r="D26" s="6">
        <v>6429</v>
      </c>
      <c r="E26" s="7">
        <v>2</v>
      </c>
      <c r="F26" s="7"/>
      <c r="G26" s="6"/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6429</v>
      </c>
      <c r="M26" s="6" t="e">
        <f>VLOOKUP('Invoice Data'!$A26,BPay!$B$4:$D$10,3,0)</f>
        <v>#N/A</v>
      </c>
      <c r="N26" s="8"/>
    </row>
    <row r="27" spans="1:14" x14ac:dyDescent="0.3">
      <c r="A27" s="12">
        <v>30400</v>
      </c>
      <c r="B27" s="6">
        <v>0</v>
      </c>
      <c r="C27" s="7"/>
      <c r="D27" s="6">
        <v>9103</v>
      </c>
      <c r="E27" s="7">
        <v>2</v>
      </c>
      <c r="F27" s="7"/>
      <c r="G27" s="6"/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9103</v>
      </c>
      <c r="M27" s="6" t="e">
        <f>VLOOKUP('Invoice Data'!$A27,BPay!$B$4:$D$10,3,0)</f>
        <v>#N/A</v>
      </c>
      <c r="N27" s="8"/>
    </row>
    <row r="28" spans="1:14" x14ac:dyDescent="0.3">
      <c r="A28" s="12">
        <v>30428</v>
      </c>
      <c r="B28" s="6">
        <v>0</v>
      </c>
      <c r="C28" s="7"/>
      <c r="D28" s="6">
        <v>3812</v>
      </c>
      <c r="E28" s="7">
        <v>1</v>
      </c>
      <c r="F28" s="7"/>
      <c r="G28" s="6"/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3">
      <c r="A29" s="12">
        <v>30437</v>
      </c>
      <c r="B29" s="6">
        <v>0</v>
      </c>
      <c r="C29" s="7"/>
      <c r="D29" s="6">
        <v>4749</v>
      </c>
      <c r="E29" s="7">
        <v>1</v>
      </c>
      <c r="F29" s="7"/>
      <c r="G29" s="6"/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3">
      <c r="A30" s="12">
        <v>30446</v>
      </c>
      <c r="B30" s="6">
        <v>0</v>
      </c>
      <c r="C30" s="7"/>
      <c r="D30" s="6">
        <v>7866</v>
      </c>
      <c r="E30" s="7">
        <v>2</v>
      </c>
      <c r="F30" s="7"/>
      <c r="G30" s="6"/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7866</v>
      </c>
      <c r="M30" s="6" t="e">
        <f>VLOOKUP('Invoice Data'!$A30,BPay!$B$4:$D$10,3,0)</f>
        <v>#N/A</v>
      </c>
      <c r="N30" s="8"/>
    </row>
    <row r="31" spans="1:14" x14ac:dyDescent="0.3">
      <c r="A31" s="12">
        <v>30455</v>
      </c>
      <c r="B31" s="6">
        <v>0</v>
      </c>
      <c r="C31" s="7"/>
      <c r="D31" s="6">
        <v>3545</v>
      </c>
      <c r="E31" s="7">
        <v>1</v>
      </c>
      <c r="F31" s="7"/>
      <c r="G31" s="6"/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3">
      <c r="A32" s="12">
        <v>30464</v>
      </c>
      <c r="B32" s="6">
        <v>0</v>
      </c>
      <c r="C32" s="7"/>
      <c r="D32" s="6">
        <v>4597</v>
      </c>
      <c r="E32" s="7">
        <v>1</v>
      </c>
      <c r="F32" s="7"/>
      <c r="G32" s="6"/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3">
      <c r="A33" s="12">
        <v>30473</v>
      </c>
      <c r="B33" s="6">
        <v>0</v>
      </c>
      <c r="C33" s="7"/>
      <c r="D33" s="6">
        <v>4239</v>
      </c>
      <c r="E33" s="7">
        <v>1</v>
      </c>
      <c r="F33" s="7"/>
      <c r="G33" s="6"/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3">
      <c r="A34" s="12">
        <v>30482</v>
      </c>
      <c r="B34" s="6">
        <v>0</v>
      </c>
      <c r="C34" s="7"/>
      <c r="D34" s="6">
        <v>3736</v>
      </c>
      <c r="E34" s="7">
        <v>1</v>
      </c>
      <c r="F34" s="7"/>
      <c r="G34" s="6"/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3">
      <c r="A35" s="12">
        <v>30491</v>
      </c>
      <c r="B35" s="6">
        <v>0</v>
      </c>
      <c r="C35" s="7"/>
      <c r="D35" s="6">
        <v>5111</v>
      </c>
      <c r="E35" s="7">
        <v>1</v>
      </c>
      <c r="F35" s="7"/>
      <c r="G35" s="6"/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3">
      <c r="A36" s="12">
        <v>30623</v>
      </c>
      <c r="B36" s="6">
        <v>0</v>
      </c>
      <c r="C36" s="7"/>
      <c r="D36" s="6">
        <v>8470</v>
      </c>
      <c r="E36" s="7">
        <v>2</v>
      </c>
      <c r="F36" s="7"/>
      <c r="G36" s="6"/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8470</v>
      </c>
      <c r="M36" s="6" t="e">
        <f>VLOOKUP('Invoice Data'!$A36,BPay!$B$4:$D$10,3,0)</f>
        <v>#N/A</v>
      </c>
      <c r="N36" s="8"/>
    </row>
    <row r="37" spans="1:14" x14ac:dyDescent="0.3">
      <c r="A37" s="12">
        <v>30632</v>
      </c>
      <c r="B37" s="6">
        <v>0</v>
      </c>
      <c r="C37" s="7"/>
      <c r="D37" s="6">
        <v>4365</v>
      </c>
      <c r="E37" s="7">
        <v>1</v>
      </c>
      <c r="F37" s="7"/>
      <c r="G37" s="6"/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3">
      <c r="A38" s="12">
        <v>30650</v>
      </c>
      <c r="B38" s="6">
        <v>0</v>
      </c>
      <c r="C38" s="7"/>
      <c r="D38" s="6">
        <v>9405</v>
      </c>
      <c r="E38" s="7">
        <v>2</v>
      </c>
      <c r="F38" s="7"/>
      <c r="G38" s="6"/>
      <c r="H38" s="6"/>
      <c r="I38" s="7">
        <v>3</v>
      </c>
      <c r="J38" s="7"/>
      <c r="K38" s="6"/>
      <c r="L38" s="6">
        <f>'Invoice Data'!$B38+'Invoice Data'!$D38-'Invoice Data'!$G38-'Invoice Data'!$K38+'Invoice Data'!$H38</f>
        <v>9405</v>
      </c>
      <c r="M38" s="6" t="e">
        <f>VLOOKUP('Invoice Data'!$A38,BPay!$B$4:$D$10,3,0)</f>
        <v>#N/A</v>
      </c>
      <c r="N38" s="8"/>
    </row>
    <row r="39" spans="1:14" x14ac:dyDescent="0.3">
      <c r="A39" s="12">
        <v>30678</v>
      </c>
      <c r="B39" s="6">
        <v>0</v>
      </c>
      <c r="C39" s="7"/>
      <c r="D39" s="6">
        <v>3549</v>
      </c>
      <c r="E39" s="7">
        <v>1</v>
      </c>
      <c r="F39" s="7"/>
      <c r="G39" s="6"/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3">
      <c r="A40" s="12">
        <v>30696</v>
      </c>
      <c r="B40" s="6">
        <v>0</v>
      </c>
      <c r="C40" s="7"/>
      <c r="D40" s="6">
        <v>5218</v>
      </c>
      <c r="E40" s="7">
        <v>1</v>
      </c>
      <c r="F40" s="7"/>
      <c r="G40" s="6"/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3">
      <c r="A41" s="12">
        <v>30721</v>
      </c>
      <c r="B41" s="6">
        <v>0</v>
      </c>
      <c r="C41" s="7"/>
      <c r="D41" s="6">
        <v>9778</v>
      </c>
      <c r="E41" s="7">
        <v>2</v>
      </c>
      <c r="F41" s="7"/>
      <c r="G41" s="6"/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9778</v>
      </c>
      <c r="M41" s="6" t="e">
        <f>VLOOKUP('Invoice Data'!$A41,BPay!$B$4:$D$10,3,0)</f>
        <v>#N/A</v>
      </c>
      <c r="N41" s="8"/>
    </row>
    <row r="42" spans="1:14" x14ac:dyDescent="0.3">
      <c r="A42" s="12">
        <v>30730</v>
      </c>
      <c r="B42" s="6">
        <v>0</v>
      </c>
      <c r="C42" s="7"/>
      <c r="D42" s="6">
        <v>3347</v>
      </c>
      <c r="E42" s="7">
        <v>1</v>
      </c>
      <c r="F42" s="7"/>
      <c r="G42" s="6"/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3">
      <c r="A43" s="12">
        <v>30749</v>
      </c>
      <c r="B43" s="6">
        <v>0</v>
      </c>
      <c r="C43" s="7"/>
      <c r="D43" s="6">
        <v>8605</v>
      </c>
      <c r="E43" s="7">
        <v>2</v>
      </c>
      <c r="F43" s="7"/>
      <c r="G43" s="6"/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8605</v>
      </c>
      <c r="M43" s="6" t="e">
        <f>VLOOKUP('Invoice Data'!$A43,BPay!$B$4:$D$10,3,0)</f>
        <v>#N/A</v>
      </c>
      <c r="N43" s="8"/>
    </row>
    <row r="44" spans="1:14" x14ac:dyDescent="0.3">
      <c r="A44" s="12">
        <v>30758</v>
      </c>
      <c r="B44" s="6">
        <v>0</v>
      </c>
      <c r="C44" s="7"/>
      <c r="D44" s="6">
        <v>4856</v>
      </c>
      <c r="E44" s="7">
        <v>1</v>
      </c>
      <c r="F44" s="7"/>
      <c r="G44" s="6"/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3">
      <c r="A45" s="12">
        <v>30767</v>
      </c>
      <c r="B45" s="6">
        <v>0</v>
      </c>
      <c r="C45" s="7"/>
      <c r="D45" s="6">
        <v>6675</v>
      </c>
      <c r="E45" s="7">
        <v>2</v>
      </c>
      <c r="F45" s="7"/>
      <c r="G45" s="6"/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6675</v>
      </c>
      <c r="M45" s="6" t="e">
        <f>VLOOKUP('Invoice Data'!$A45,BPay!$B$4:$D$10,3,0)</f>
        <v>#N/A</v>
      </c>
      <c r="N45" s="8"/>
    </row>
    <row r="46" spans="1:14" x14ac:dyDescent="0.3">
      <c r="A46" s="12">
        <v>30776</v>
      </c>
      <c r="B46" s="6">
        <v>0</v>
      </c>
      <c r="C46" s="7"/>
      <c r="D46" s="6">
        <v>3648</v>
      </c>
      <c r="E46" s="7">
        <v>1</v>
      </c>
      <c r="F46" s="7"/>
      <c r="G46" s="6"/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3">
      <c r="A47" s="12">
        <v>30785</v>
      </c>
      <c r="B47" s="6">
        <v>0</v>
      </c>
      <c r="C47" s="7"/>
      <c r="D47" s="6">
        <v>5011</v>
      </c>
      <c r="E47" s="7">
        <v>1</v>
      </c>
      <c r="F47" s="7"/>
      <c r="G47" s="6"/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3">
      <c r="A48" s="12">
        <v>30801</v>
      </c>
      <c r="B48" s="6">
        <v>0</v>
      </c>
      <c r="C48" s="7"/>
      <c r="D48" s="6">
        <v>6978</v>
      </c>
      <c r="E48" s="7">
        <v>2</v>
      </c>
      <c r="F48" s="7"/>
      <c r="G48" s="6"/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6978</v>
      </c>
      <c r="M48" s="6" t="e">
        <f>VLOOKUP('Invoice Data'!$A48,BPay!$B$4:$D$10,3,0)</f>
        <v>#N/A</v>
      </c>
      <c r="N48" s="8"/>
    </row>
    <row r="49" spans="1:14" x14ac:dyDescent="0.3">
      <c r="A49" s="12">
        <v>30810</v>
      </c>
      <c r="B49" s="6">
        <v>0</v>
      </c>
      <c r="C49" s="7"/>
      <c r="D49" s="6">
        <v>6601</v>
      </c>
      <c r="E49" s="7">
        <v>2</v>
      </c>
      <c r="F49" s="7"/>
      <c r="G49" s="6"/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6601</v>
      </c>
      <c r="M49" s="6" t="e">
        <f>VLOOKUP('Invoice Data'!$A49,BPay!$B$4:$D$10,3,0)</f>
        <v>#N/A</v>
      </c>
      <c r="N49" s="8"/>
    </row>
    <row r="50" spans="1:14" x14ac:dyDescent="0.3">
      <c r="A50" s="12">
        <v>30829</v>
      </c>
      <c r="B50" s="6">
        <v>0</v>
      </c>
      <c r="C50" s="7"/>
      <c r="D50" s="6">
        <v>7416</v>
      </c>
      <c r="E50" s="7">
        <v>2</v>
      </c>
      <c r="F50" s="7"/>
      <c r="G50" s="6"/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7416</v>
      </c>
      <c r="M50" s="6" t="e">
        <f>VLOOKUP('Invoice Data'!$A50,BPay!$B$4:$D$10,3,0)</f>
        <v>#N/A</v>
      </c>
      <c r="N50" s="8"/>
    </row>
    <row r="51" spans="1:14" x14ac:dyDescent="0.3">
      <c r="A51" s="12">
        <v>30838</v>
      </c>
      <c r="B51" s="6">
        <v>0</v>
      </c>
      <c r="C51" s="7"/>
      <c r="D51" s="6">
        <v>3769</v>
      </c>
      <c r="E51" s="7">
        <v>1</v>
      </c>
      <c r="F51" s="7"/>
      <c r="G51" s="6"/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3">
      <c r="A52" s="12">
        <v>30847</v>
      </c>
      <c r="B52" s="6">
        <v>0</v>
      </c>
      <c r="C52" s="7"/>
      <c r="D52" s="6">
        <v>4546</v>
      </c>
      <c r="E52" s="7">
        <v>1</v>
      </c>
      <c r="F52" s="7"/>
      <c r="G52" s="6"/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3">
      <c r="A53" s="12">
        <v>30856</v>
      </c>
      <c r="B53" s="6">
        <v>0</v>
      </c>
      <c r="C53" s="7"/>
      <c r="D53" s="6">
        <v>3576</v>
      </c>
      <c r="E53" s="7">
        <v>1</v>
      </c>
      <c r="F53" s="7"/>
      <c r="G53" s="6"/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3">
      <c r="A54" s="12">
        <v>30865</v>
      </c>
      <c r="B54" s="6">
        <v>0</v>
      </c>
      <c r="C54" s="7"/>
      <c r="D54" s="6">
        <v>8506</v>
      </c>
      <c r="E54" s="7">
        <v>2</v>
      </c>
      <c r="F54" s="7"/>
      <c r="G54" s="6"/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8506</v>
      </c>
      <c r="M54" s="6" t="e">
        <f>VLOOKUP('Invoice Data'!$A54,BPay!$B$4:$D$10,3,0)</f>
        <v>#N/A</v>
      </c>
      <c r="N54" s="8"/>
    </row>
    <row r="55" spans="1:14" x14ac:dyDescent="0.3">
      <c r="A55" s="12">
        <v>30874</v>
      </c>
      <c r="B55" s="6">
        <v>0</v>
      </c>
      <c r="C55" s="7"/>
      <c r="D55" s="6">
        <v>7145</v>
      </c>
      <c r="E55" s="7">
        <v>2</v>
      </c>
      <c r="F55" s="7"/>
      <c r="G55" s="6"/>
      <c r="H55" s="6"/>
      <c r="I55" s="7">
        <v>9</v>
      </c>
      <c r="J55" s="7"/>
      <c r="K55" s="6"/>
      <c r="L55" s="6">
        <f>'Invoice Data'!$B55+'Invoice Data'!$D55-'Invoice Data'!$G55-'Invoice Data'!$K55+'Invoice Data'!$H55</f>
        <v>7145</v>
      </c>
      <c r="M55" s="6" t="e">
        <f>VLOOKUP('Invoice Data'!$A55,BPay!$B$4:$D$10,3,0)</f>
        <v>#N/A</v>
      </c>
      <c r="N55" s="8"/>
    </row>
    <row r="56" spans="1:14" x14ac:dyDescent="0.3">
      <c r="A56" s="12">
        <v>30883</v>
      </c>
      <c r="B56" s="6">
        <v>0</v>
      </c>
      <c r="C56" s="7"/>
      <c r="D56" s="6">
        <v>4092</v>
      </c>
      <c r="E56" s="7">
        <v>1</v>
      </c>
      <c r="F56" s="7"/>
      <c r="G56" s="6"/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3">
      <c r="A57" s="12">
        <v>30892</v>
      </c>
      <c r="B57" s="6">
        <v>0</v>
      </c>
      <c r="C57" s="7"/>
      <c r="D57" s="6">
        <v>5481</v>
      </c>
      <c r="E57" s="7">
        <v>1</v>
      </c>
      <c r="F57" s="7"/>
      <c r="G57" s="6"/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3">
      <c r="A58" s="12">
        <v>30909</v>
      </c>
      <c r="B58" s="6">
        <v>0</v>
      </c>
      <c r="C58" s="7"/>
      <c r="D58" s="6">
        <v>5333</v>
      </c>
      <c r="E58" s="7">
        <v>1</v>
      </c>
      <c r="F58" s="7"/>
      <c r="G58" s="6"/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3">
      <c r="A59" s="12">
        <v>30918</v>
      </c>
      <c r="B59" s="6">
        <v>0</v>
      </c>
      <c r="C59" s="7"/>
      <c r="D59" s="6">
        <v>5032</v>
      </c>
      <c r="E59" s="7">
        <v>1</v>
      </c>
      <c r="F59" s="7"/>
      <c r="G59" s="6"/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3">
      <c r="A60" s="12">
        <v>30927</v>
      </c>
      <c r="B60" s="6">
        <v>0</v>
      </c>
      <c r="C60" s="7"/>
      <c r="D60" s="6">
        <v>14513</v>
      </c>
      <c r="E60" s="7">
        <v>3</v>
      </c>
      <c r="F60" s="7"/>
      <c r="G60" s="6"/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14513</v>
      </c>
      <c r="M60" s="6" t="e">
        <f>VLOOKUP('Invoice Data'!$A60,BPay!$B$4:$D$10,3,0)</f>
        <v>#N/A</v>
      </c>
      <c r="N60" s="8"/>
    </row>
    <row r="61" spans="1:14" x14ac:dyDescent="0.3">
      <c r="A61" s="12">
        <v>30936</v>
      </c>
      <c r="B61" s="6">
        <v>0</v>
      </c>
      <c r="C61" s="7"/>
      <c r="D61" s="6">
        <v>7219</v>
      </c>
      <c r="E61" s="7">
        <v>2</v>
      </c>
      <c r="F61" s="7"/>
      <c r="G61" s="6"/>
      <c r="H61" s="6"/>
      <c r="I61" s="7">
        <v>5</v>
      </c>
      <c r="J61" s="7"/>
      <c r="K61" s="6"/>
      <c r="L61" s="6">
        <f>'Invoice Data'!$B61+'Invoice Data'!$D61-'Invoice Data'!$G61-'Invoice Data'!$K61+'Invoice Data'!$H61</f>
        <v>7219</v>
      </c>
      <c r="M61" s="6" t="e">
        <f>VLOOKUP('Invoice Data'!$A61,BPay!$B$4:$D$10,3,0)</f>
        <v>#N/A</v>
      </c>
      <c r="N61" s="8"/>
    </row>
    <row r="62" spans="1:14" x14ac:dyDescent="0.3">
      <c r="A62" s="12">
        <v>30945</v>
      </c>
      <c r="B62" s="6">
        <v>0</v>
      </c>
      <c r="C62" s="7"/>
      <c r="D62" s="6">
        <v>12664</v>
      </c>
      <c r="E62" s="7">
        <v>3</v>
      </c>
      <c r="F62" s="7"/>
      <c r="G62" s="6"/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12664</v>
      </c>
      <c r="M62" s="6" t="e">
        <f>VLOOKUP('Invoice Data'!$A62,BPay!$B$4:$D$10,3,0)</f>
        <v>#N/A</v>
      </c>
      <c r="N62" s="8"/>
    </row>
    <row r="63" spans="1:14" x14ac:dyDescent="0.3">
      <c r="A63" s="12">
        <v>30954</v>
      </c>
      <c r="B63" s="6">
        <v>0</v>
      </c>
      <c r="C63" s="7"/>
      <c r="D63" s="6">
        <v>5089</v>
      </c>
      <c r="E63" s="7">
        <v>1</v>
      </c>
      <c r="F63" s="7"/>
      <c r="G63" s="6"/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3">
      <c r="A64" s="12">
        <v>30963</v>
      </c>
      <c r="B64" s="6">
        <v>0</v>
      </c>
      <c r="C64" s="7"/>
      <c r="D64" s="6">
        <v>4888</v>
      </c>
      <c r="E64" s="7">
        <v>1</v>
      </c>
      <c r="F64" s="7"/>
      <c r="G64" s="6"/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3">
      <c r="A65" s="12">
        <v>30972</v>
      </c>
      <c r="B65" s="6">
        <v>0</v>
      </c>
      <c r="C65" s="7"/>
      <c r="D65" s="6">
        <v>4884</v>
      </c>
      <c r="E65" s="7">
        <v>1</v>
      </c>
      <c r="F65" s="7"/>
      <c r="G65" s="6"/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3">
      <c r="A66" s="12">
        <v>30981</v>
      </c>
      <c r="B66" s="6">
        <v>0</v>
      </c>
      <c r="C66" s="7"/>
      <c r="D66" s="6">
        <v>4529</v>
      </c>
      <c r="E66" s="7">
        <v>1</v>
      </c>
      <c r="F66" s="7"/>
      <c r="G66" s="6"/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3">
      <c r="A67" s="12">
        <v>30990</v>
      </c>
      <c r="B67" s="6">
        <v>0</v>
      </c>
      <c r="C67" s="7"/>
      <c r="D67" s="6">
        <v>8843</v>
      </c>
      <c r="E67" s="7">
        <v>2</v>
      </c>
      <c r="F67" s="7"/>
      <c r="G67" s="6"/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8843</v>
      </c>
      <c r="M67" s="6" t="e">
        <f>VLOOKUP('Invoice Data'!$A67,BPay!$B$4:$D$10,3,0)</f>
        <v>#N/A</v>
      </c>
      <c r="N67" s="8"/>
    </row>
    <row r="68" spans="1:14" x14ac:dyDescent="0.3">
      <c r="A68" s="12">
        <v>31007</v>
      </c>
      <c r="B68" s="6">
        <v>0</v>
      </c>
      <c r="C68" s="7"/>
      <c r="D68" s="6">
        <v>4118</v>
      </c>
      <c r="E68" s="7">
        <v>1</v>
      </c>
      <c r="F68" s="7"/>
      <c r="G68" s="6"/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3">
      <c r="A69" s="12">
        <v>31016</v>
      </c>
      <c r="B69" s="6">
        <v>0</v>
      </c>
      <c r="C69" s="7"/>
      <c r="D69" s="6">
        <v>3673</v>
      </c>
      <c r="E69" s="7">
        <v>1</v>
      </c>
      <c r="F69" s="7"/>
      <c r="G69" s="6"/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3">
      <c r="A70" s="12">
        <v>31025</v>
      </c>
      <c r="B70" s="6">
        <v>0</v>
      </c>
      <c r="C70" s="7"/>
      <c r="D70" s="6">
        <v>3367</v>
      </c>
      <c r="E70" s="7">
        <v>1</v>
      </c>
      <c r="F70" s="7"/>
      <c r="G70" s="6"/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3">
      <c r="A71" s="12">
        <v>31034</v>
      </c>
      <c r="B71" s="6">
        <v>0</v>
      </c>
      <c r="C71" s="7"/>
      <c r="D71" s="6">
        <v>3904</v>
      </c>
      <c r="E71" s="7">
        <v>1</v>
      </c>
      <c r="F71" s="7"/>
      <c r="G71" s="6"/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3">
      <c r="A72" s="12">
        <v>31043</v>
      </c>
      <c r="B72" s="6">
        <v>0</v>
      </c>
      <c r="C72" s="7"/>
      <c r="D72" s="6">
        <v>6724</v>
      </c>
      <c r="E72" s="7">
        <v>2</v>
      </c>
      <c r="F72" s="7"/>
      <c r="G72" s="6"/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6724</v>
      </c>
      <c r="M72" s="6" t="e">
        <f>VLOOKUP('Invoice Data'!$A72,BPay!$B$4:$D$10,3,0)</f>
        <v>#N/A</v>
      </c>
      <c r="N72" s="8"/>
    </row>
    <row r="73" spans="1:14" x14ac:dyDescent="0.3">
      <c r="A73" s="12">
        <v>31052</v>
      </c>
      <c r="B73" s="6">
        <v>0</v>
      </c>
      <c r="C73" s="7"/>
      <c r="D73" s="6">
        <v>4386</v>
      </c>
      <c r="E73" s="7">
        <v>1</v>
      </c>
      <c r="F73" s="7"/>
      <c r="G73" s="6"/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3">
      <c r="A74" s="12">
        <v>31061</v>
      </c>
      <c r="B74" s="6">
        <v>0</v>
      </c>
      <c r="C74" s="7"/>
      <c r="D74" s="6">
        <v>3870</v>
      </c>
      <c r="E74" s="7">
        <v>1</v>
      </c>
      <c r="F74" s="7"/>
      <c r="G74" s="6"/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3">
      <c r="A75" s="12">
        <v>31070</v>
      </c>
      <c r="B75" s="6">
        <v>0</v>
      </c>
      <c r="C75" s="7"/>
      <c r="D75" s="6">
        <v>7291</v>
      </c>
      <c r="E75" s="7">
        <v>2</v>
      </c>
      <c r="F75" s="7"/>
      <c r="G75" s="6"/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7291</v>
      </c>
      <c r="M75" s="6" t="e">
        <f>VLOOKUP('Invoice Data'!$A75,BPay!$B$4:$D$10,3,0)</f>
        <v>#N/A</v>
      </c>
      <c r="N75" s="8"/>
    </row>
    <row r="76" spans="1:14" x14ac:dyDescent="0.3">
      <c r="A76" s="12">
        <v>31089</v>
      </c>
      <c r="B76" s="6">
        <v>0</v>
      </c>
      <c r="C76" s="7"/>
      <c r="D76" s="6">
        <v>3523</v>
      </c>
      <c r="E76" s="7">
        <v>1</v>
      </c>
      <c r="F76" s="7"/>
      <c r="G76" s="6"/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3">
      <c r="A77" s="12">
        <v>31098</v>
      </c>
      <c r="B77" s="6">
        <v>0</v>
      </c>
      <c r="C77" s="7"/>
      <c r="D77" s="6">
        <v>4118</v>
      </c>
      <c r="E77" s="7">
        <v>1</v>
      </c>
      <c r="F77" s="7"/>
      <c r="G77" s="6"/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3">
      <c r="A78" s="12">
        <v>31105</v>
      </c>
      <c r="B78" s="6">
        <v>0</v>
      </c>
      <c r="C78" s="7"/>
      <c r="D78" s="6">
        <v>3834</v>
      </c>
      <c r="E78" s="7">
        <v>1</v>
      </c>
      <c r="F78" s="7"/>
      <c r="G78" s="6"/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3">
      <c r="A79" s="12">
        <v>31114</v>
      </c>
      <c r="B79" s="6">
        <v>0</v>
      </c>
      <c r="C79" s="7"/>
      <c r="D79" s="6">
        <v>9506</v>
      </c>
      <c r="E79" s="7">
        <v>2</v>
      </c>
      <c r="F79" s="7"/>
      <c r="G79" s="6"/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9506</v>
      </c>
      <c r="M79" s="6" t="e">
        <f>VLOOKUP('Invoice Data'!$A79,BPay!$B$4:$D$10,3,0)</f>
        <v>#N/A</v>
      </c>
      <c r="N79" s="8"/>
    </row>
    <row r="80" spans="1:14" x14ac:dyDescent="0.3">
      <c r="A80" s="12">
        <v>31123</v>
      </c>
      <c r="B80" s="6">
        <v>0</v>
      </c>
      <c r="C80" s="7"/>
      <c r="D80" s="6">
        <v>9293</v>
      </c>
      <c r="E80" s="7">
        <v>2</v>
      </c>
      <c r="F80" s="7"/>
      <c r="G80" s="6"/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9293</v>
      </c>
      <c r="M80" s="6" t="e">
        <f>VLOOKUP('Invoice Data'!$A80,BPay!$B$4:$D$10,3,0)</f>
        <v>#N/A</v>
      </c>
      <c r="N80" s="8"/>
    </row>
    <row r="81" spans="1:14" x14ac:dyDescent="0.3">
      <c r="A81" s="12">
        <v>31132</v>
      </c>
      <c r="B81" s="6">
        <v>0</v>
      </c>
      <c r="C81" s="7"/>
      <c r="D81" s="6">
        <v>8464</v>
      </c>
      <c r="E81" s="7">
        <v>2</v>
      </c>
      <c r="F81" s="7"/>
      <c r="G81" s="6"/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8464</v>
      </c>
      <c r="M81" s="6" t="e">
        <f>VLOOKUP('Invoice Data'!$A81,BPay!$B$4:$D$10,3,0)</f>
        <v>#N/A</v>
      </c>
      <c r="N81" s="8"/>
    </row>
    <row r="82" spans="1:14" x14ac:dyDescent="0.3">
      <c r="A82" s="12">
        <v>31141</v>
      </c>
      <c r="B82" s="6">
        <v>0</v>
      </c>
      <c r="C82" s="7"/>
      <c r="D82" s="6">
        <v>10173</v>
      </c>
      <c r="E82" s="7">
        <v>2</v>
      </c>
      <c r="F82" s="7"/>
      <c r="G82" s="6"/>
      <c r="H82" s="6"/>
      <c r="I82" s="7">
        <v>4</v>
      </c>
      <c r="J82" s="7"/>
      <c r="K82" s="6"/>
      <c r="L82" s="6">
        <f>'Invoice Data'!$B82+'Invoice Data'!$D82-'Invoice Data'!$G82-'Invoice Data'!$K82+'Invoice Data'!$H82</f>
        <v>10173</v>
      </c>
      <c r="M82" s="6" t="e">
        <f>VLOOKUP('Invoice Data'!$A82,BPay!$B$4:$D$10,3,0)</f>
        <v>#N/A</v>
      </c>
      <c r="N82" s="8"/>
    </row>
    <row r="83" spans="1:14" x14ac:dyDescent="0.3">
      <c r="A83" s="12">
        <v>31150</v>
      </c>
      <c r="B83" s="6">
        <v>0</v>
      </c>
      <c r="C83" s="7"/>
      <c r="D83" s="6">
        <v>8991</v>
      </c>
      <c r="E83" s="7">
        <v>2</v>
      </c>
      <c r="F83" s="7"/>
      <c r="G83" s="6"/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8991</v>
      </c>
      <c r="M83" s="6" t="e">
        <f>VLOOKUP('Invoice Data'!$A83,BPay!$B$4:$D$10,3,0)</f>
        <v>#N/A</v>
      </c>
      <c r="N83" s="8"/>
    </row>
    <row r="84" spans="1:14" x14ac:dyDescent="0.3">
      <c r="A84" s="12">
        <v>31169</v>
      </c>
      <c r="B84" s="6">
        <v>0</v>
      </c>
      <c r="C84" s="7"/>
      <c r="D84" s="6">
        <v>10404</v>
      </c>
      <c r="E84" s="7">
        <v>2</v>
      </c>
      <c r="F84" s="7"/>
      <c r="G84" s="6"/>
      <c r="H84" s="6"/>
      <c r="I84" s="7">
        <v>6</v>
      </c>
      <c r="J84" s="7"/>
      <c r="K84" s="6"/>
      <c r="L84" s="6">
        <f>'Invoice Data'!$B84+'Invoice Data'!$D84-'Invoice Data'!$G84-'Invoice Data'!$K84+'Invoice Data'!$H84</f>
        <v>10404</v>
      </c>
      <c r="M84" s="6" t="e">
        <f>VLOOKUP('Invoice Data'!$A84,BPay!$B$4:$D$10,3,0)</f>
        <v>#N/A</v>
      </c>
      <c r="N84" s="8"/>
    </row>
    <row r="85" spans="1:14" x14ac:dyDescent="0.3">
      <c r="A85" s="12">
        <v>31178</v>
      </c>
      <c r="B85" s="6">
        <v>0</v>
      </c>
      <c r="C85" s="7"/>
      <c r="D85" s="6">
        <v>8185</v>
      </c>
      <c r="E85" s="7">
        <v>2</v>
      </c>
      <c r="F85" s="7"/>
      <c r="G85" s="6"/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8185</v>
      </c>
      <c r="M85" s="6" t="e">
        <f>VLOOKUP('Invoice Data'!$A85,BPay!$B$4:$D$10,3,0)</f>
        <v>#N/A</v>
      </c>
      <c r="N85" s="8"/>
    </row>
    <row r="86" spans="1:14" x14ac:dyDescent="0.3">
      <c r="A86" s="12">
        <v>31187</v>
      </c>
      <c r="B86" s="6">
        <v>0</v>
      </c>
      <c r="C86" s="7"/>
      <c r="D86" s="6">
        <v>4530</v>
      </c>
      <c r="E86" s="7">
        <v>1</v>
      </c>
      <c r="F86" s="7"/>
      <c r="G86" s="6"/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3">
      <c r="A87" s="12">
        <v>31196</v>
      </c>
      <c r="B87" s="6">
        <v>0</v>
      </c>
      <c r="C87" s="7"/>
      <c r="D87" s="6">
        <v>9076</v>
      </c>
      <c r="E87" s="7">
        <v>2</v>
      </c>
      <c r="F87" s="7"/>
      <c r="G87" s="6"/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9076</v>
      </c>
      <c r="M87" s="6" t="e">
        <f>VLOOKUP('Invoice Data'!$A87,BPay!$B$4:$D$10,3,0)</f>
        <v>#N/A</v>
      </c>
      <c r="N87" s="8"/>
    </row>
    <row r="88" spans="1:14" x14ac:dyDescent="0.3">
      <c r="A88" s="12">
        <v>31203</v>
      </c>
      <c r="B88" s="6">
        <v>0</v>
      </c>
      <c r="C88" s="7"/>
      <c r="D88" s="6">
        <v>4873</v>
      </c>
      <c r="E88" s="7">
        <v>1</v>
      </c>
      <c r="F88" s="7"/>
      <c r="G88" s="6"/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3">
      <c r="A89" s="12">
        <v>31212</v>
      </c>
      <c r="B89" s="6">
        <v>0</v>
      </c>
      <c r="C89" s="7"/>
      <c r="D89" s="6">
        <v>9159</v>
      </c>
      <c r="E89" s="7">
        <v>2</v>
      </c>
      <c r="F89" s="7"/>
      <c r="G89" s="6"/>
      <c r="H89" s="6"/>
      <c r="I89" s="7">
        <v>1</v>
      </c>
      <c r="J89" s="7"/>
      <c r="K89" s="6"/>
      <c r="L89" s="6">
        <f>'Invoice Data'!$B89+'Invoice Data'!$D89-'Invoice Data'!$G89-'Invoice Data'!$K89+'Invoice Data'!$H89</f>
        <v>9159</v>
      </c>
      <c r="M89" s="6" t="e">
        <f>VLOOKUP('Invoice Data'!$A89,BPay!$B$4:$D$10,3,0)</f>
        <v>#N/A</v>
      </c>
      <c r="N89" s="8"/>
    </row>
    <row r="90" spans="1:14" x14ac:dyDescent="0.3">
      <c r="A90" s="12">
        <v>31221</v>
      </c>
      <c r="B90" s="6">
        <v>0</v>
      </c>
      <c r="C90" s="7"/>
      <c r="D90" s="6">
        <v>7064</v>
      </c>
      <c r="E90" s="7">
        <v>2</v>
      </c>
      <c r="F90" s="7"/>
      <c r="G90" s="6"/>
      <c r="H90" s="6"/>
      <c r="I90" s="7">
        <v>1</v>
      </c>
      <c r="J90" s="7"/>
      <c r="K90" s="6"/>
      <c r="L90" s="6">
        <f>'Invoice Data'!$B90+'Invoice Data'!$D90-'Invoice Data'!$G90-'Invoice Data'!$K90+'Invoice Data'!$H90</f>
        <v>7064</v>
      </c>
      <c r="M90" s="6" t="e">
        <f>VLOOKUP('Invoice Data'!$A90,BPay!$B$4:$D$10,3,0)</f>
        <v>#N/A</v>
      </c>
      <c r="N90" s="8"/>
    </row>
    <row r="91" spans="1:14" x14ac:dyDescent="0.3">
      <c r="A91" s="12">
        <v>31230</v>
      </c>
      <c r="B91" s="6">
        <v>0</v>
      </c>
      <c r="C91" s="7"/>
      <c r="D91" s="6">
        <v>8640</v>
      </c>
      <c r="E91" s="7">
        <v>2</v>
      </c>
      <c r="F91" s="7"/>
      <c r="G91" s="6"/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8640</v>
      </c>
      <c r="M91" s="6" t="e">
        <f>VLOOKUP('Invoice Data'!$A91,BPay!$B$4:$D$10,3,0)</f>
        <v>#N/A</v>
      </c>
      <c r="N91" s="8"/>
    </row>
    <row r="92" spans="1:14" x14ac:dyDescent="0.3">
      <c r="A92" s="12">
        <v>31249</v>
      </c>
      <c r="B92" s="6">
        <v>0</v>
      </c>
      <c r="C92" s="7"/>
      <c r="D92" s="6">
        <v>10032</v>
      </c>
      <c r="E92" s="7">
        <v>2</v>
      </c>
      <c r="F92" s="7"/>
      <c r="G92" s="6"/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10032</v>
      </c>
      <c r="M92" s="6" t="e">
        <f>VLOOKUP('Invoice Data'!$A92,BPay!$B$4:$D$10,3,0)</f>
        <v>#N/A</v>
      </c>
      <c r="N92" s="8"/>
    </row>
    <row r="93" spans="1:14" x14ac:dyDescent="0.3">
      <c r="A93" s="12">
        <v>31258</v>
      </c>
      <c r="B93" s="6">
        <v>0</v>
      </c>
      <c r="C93" s="7"/>
      <c r="D93" s="6">
        <v>3167</v>
      </c>
      <c r="E93" s="7">
        <v>1</v>
      </c>
      <c r="F93" s="7"/>
      <c r="G93" s="6"/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3">
      <c r="A94" s="12">
        <v>31267</v>
      </c>
      <c r="B94" s="6">
        <v>0</v>
      </c>
      <c r="C94" s="7"/>
      <c r="D94" s="6">
        <v>7350</v>
      </c>
      <c r="E94" s="7">
        <v>2</v>
      </c>
      <c r="F94" s="7"/>
      <c r="G94" s="6"/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7350</v>
      </c>
      <c r="M94" s="6" t="e">
        <f>VLOOKUP('Invoice Data'!$A94,BPay!$B$4:$D$10,3,0)</f>
        <v>#N/A</v>
      </c>
      <c r="N94" s="8"/>
    </row>
    <row r="95" spans="1:14" x14ac:dyDescent="0.3">
      <c r="A95" s="12">
        <v>31276</v>
      </c>
      <c r="B95" s="6">
        <v>0</v>
      </c>
      <c r="C95" s="7"/>
      <c r="D95" s="6">
        <v>3705</v>
      </c>
      <c r="E95" s="7">
        <v>1</v>
      </c>
      <c r="F95" s="7"/>
      <c r="G95" s="6"/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3">
      <c r="A96" s="12">
        <v>31285</v>
      </c>
      <c r="B96" s="6">
        <v>0</v>
      </c>
      <c r="C96" s="7"/>
      <c r="D96" s="6">
        <v>9142</v>
      </c>
      <c r="E96" s="7">
        <v>2</v>
      </c>
      <c r="F96" s="7"/>
      <c r="G96" s="6"/>
      <c r="H96" s="6"/>
      <c r="I96" s="7">
        <v>8</v>
      </c>
      <c r="J96" s="7"/>
      <c r="K96" s="6"/>
      <c r="L96" s="6">
        <f>'Invoice Data'!$B96+'Invoice Data'!$D96-'Invoice Data'!$G96-'Invoice Data'!$K96+'Invoice Data'!$H96</f>
        <v>9142</v>
      </c>
      <c r="M96" s="6" t="e">
        <f>VLOOKUP('Invoice Data'!$A96,BPay!$B$4:$D$10,3,0)</f>
        <v>#N/A</v>
      </c>
      <c r="N96" s="8"/>
    </row>
    <row r="97" spans="1:14" x14ac:dyDescent="0.3">
      <c r="A97" s="12">
        <v>31294</v>
      </c>
      <c r="B97" s="6">
        <v>0</v>
      </c>
      <c r="C97" s="7"/>
      <c r="D97" s="6">
        <v>8618</v>
      </c>
      <c r="E97" s="7">
        <v>2</v>
      </c>
      <c r="F97" s="7"/>
      <c r="G97" s="6"/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8618</v>
      </c>
      <c r="M97" s="6" t="e">
        <f>VLOOKUP('Invoice Data'!$A97,BPay!$B$4:$D$10,3,0)</f>
        <v>#N/A</v>
      </c>
      <c r="N97" s="8"/>
    </row>
    <row r="98" spans="1:14" x14ac:dyDescent="0.3">
      <c r="A98" s="12">
        <v>31301</v>
      </c>
      <c r="B98" s="6">
        <v>0</v>
      </c>
      <c r="C98" s="7"/>
      <c r="D98" s="6">
        <v>5608</v>
      </c>
      <c r="E98" s="7">
        <v>1</v>
      </c>
      <c r="F98" s="7"/>
      <c r="G98" s="6"/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3">
      <c r="A99" s="12">
        <v>31310</v>
      </c>
      <c r="B99" s="6">
        <v>0</v>
      </c>
      <c r="C99" s="7"/>
      <c r="D99" s="6">
        <v>7835</v>
      </c>
      <c r="E99" s="7">
        <v>2</v>
      </c>
      <c r="F99" s="7"/>
      <c r="G99" s="6"/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7835</v>
      </c>
      <c r="M99" s="6" t="e">
        <f>VLOOKUP('Invoice Data'!$A99,BPay!$B$4:$D$10,3,0)</f>
        <v>#N/A</v>
      </c>
      <c r="N99" s="8"/>
    </row>
    <row r="100" spans="1:14" x14ac:dyDescent="0.3">
      <c r="A100" s="12">
        <v>31329</v>
      </c>
      <c r="B100" s="6">
        <v>0</v>
      </c>
      <c r="C100" s="7"/>
      <c r="D100" s="6">
        <v>3618</v>
      </c>
      <c r="E100" s="7">
        <v>1</v>
      </c>
      <c r="F100" s="7"/>
      <c r="G100" s="6"/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3">
      <c r="A101" s="12">
        <v>31338</v>
      </c>
      <c r="B101" s="6">
        <v>0</v>
      </c>
      <c r="C101" s="7"/>
      <c r="D101" s="6">
        <v>3851</v>
      </c>
      <c r="E101" s="7">
        <v>1</v>
      </c>
      <c r="F101" s="7"/>
      <c r="G101" s="6"/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3">
      <c r="A102" s="12">
        <v>31347</v>
      </c>
      <c r="B102" s="6">
        <v>0</v>
      </c>
      <c r="C102" s="7"/>
      <c r="D102" s="6">
        <v>4693</v>
      </c>
      <c r="E102" s="7">
        <v>1</v>
      </c>
      <c r="F102" s="7"/>
      <c r="G102" s="6"/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3">
      <c r="A103" s="12">
        <v>31356</v>
      </c>
      <c r="B103" s="6">
        <v>0</v>
      </c>
      <c r="C103" s="7"/>
      <c r="D103" s="6">
        <v>9361</v>
      </c>
      <c r="E103" s="7">
        <v>2</v>
      </c>
      <c r="F103" s="7"/>
      <c r="G103" s="6"/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9361</v>
      </c>
      <c r="M103" s="6" t="e">
        <f>VLOOKUP('Invoice Data'!$A103,BPay!$B$4:$D$10,3,0)</f>
        <v>#N/A</v>
      </c>
      <c r="N103" s="8"/>
    </row>
    <row r="104" spans="1:14" x14ac:dyDescent="0.3">
      <c r="A104" s="12">
        <v>31365</v>
      </c>
      <c r="B104" s="6">
        <v>0</v>
      </c>
      <c r="C104" s="7"/>
      <c r="D104" s="6">
        <v>8057</v>
      </c>
      <c r="E104" s="7">
        <v>2</v>
      </c>
      <c r="F104" s="7"/>
      <c r="G104" s="6"/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8057</v>
      </c>
      <c r="M104" s="6" t="e">
        <f>VLOOKUP('Invoice Data'!$A104,BPay!$B$4:$D$10,3,0)</f>
        <v>#N/A</v>
      </c>
      <c r="N104" s="8"/>
    </row>
    <row r="105" spans="1:14" x14ac:dyDescent="0.3">
      <c r="A105" s="12">
        <v>31374</v>
      </c>
      <c r="B105" s="6">
        <v>0</v>
      </c>
      <c r="C105" s="7"/>
      <c r="D105" s="6">
        <v>7164</v>
      </c>
      <c r="E105" s="7">
        <v>2</v>
      </c>
      <c r="F105" s="7"/>
      <c r="G105" s="6"/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7164</v>
      </c>
      <c r="M105" s="6" t="e">
        <f>VLOOKUP('Invoice Data'!$A105,BPay!$B$4:$D$10,3,0)</f>
        <v>#N/A</v>
      </c>
      <c r="N105" s="8"/>
    </row>
    <row r="106" spans="1:14" x14ac:dyDescent="0.3">
      <c r="A106" s="12">
        <v>31383</v>
      </c>
      <c r="B106" s="6">
        <v>0</v>
      </c>
      <c r="C106" s="7"/>
      <c r="D106" s="6">
        <v>10253</v>
      </c>
      <c r="E106" s="7">
        <v>2</v>
      </c>
      <c r="F106" s="7"/>
      <c r="G106" s="6"/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10253</v>
      </c>
      <c r="M106" s="6" t="e">
        <f>VLOOKUP('Invoice Data'!$A106,BPay!$B$4:$D$10,3,0)</f>
        <v>#N/A</v>
      </c>
      <c r="N106" s="8"/>
    </row>
    <row r="107" spans="1:14" x14ac:dyDescent="0.3">
      <c r="A107" s="12">
        <v>31392</v>
      </c>
      <c r="B107" s="6">
        <v>0</v>
      </c>
      <c r="C107" s="7"/>
      <c r="D107" s="6">
        <v>3767</v>
      </c>
      <c r="E107" s="7">
        <v>1</v>
      </c>
      <c r="F107" s="7"/>
      <c r="G107" s="6"/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3">
      <c r="A108" s="12">
        <v>31409</v>
      </c>
      <c r="B108" s="6">
        <v>0</v>
      </c>
      <c r="C108" s="7"/>
      <c r="D108" s="6">
        <v>11564</v>
      </c>
      <c r="E108" s="7">
        <v>3</v>
      </c>
      <c r="F108" s="7"/>
      <c r="G108" s="6"/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11564</v>
      </c>
      <c r="M108" s="6" t="e">
        <f>VLOOKUP('Invoice Data'!$A108,BPay!$B$4:$D$10,3,0)</f>
        <v>#N/A</v>
      </c>
      <c r="N108" s="8"/>
    </row>
    <row r="109" spans="1:14" x14ac:dyDescent="0.3">
      <c r="A109" s="12">
        <v>31418</v>
      </c>
      <c r="B109" s="6">
        <v>0</v>
      </c>
      <c r="C109" s="7"/>
      <c r="D109" s="6">
        <v>3728</v>
      </c>
      <c r="E109" s="7">
        <v>1</v>
      </c>
      <c r="F109" s="7"/>
      <c r="G109" s="6"/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3">
      <c r="A110" s="12">
        <v>31427</v>
      </c>
      <c r="B110" s="6">
        <v>0</v>
      </c>
      <c r="C110" s="7"/>
      <c r="D110" s="6">
        <v>4291</v>
      </c>
      <c r="E110" s="7">
        <v>1</v>
      </c>
      <c r="F110" s="7"/>
      <c r="G110" s="6"/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3">
      <c r="A111" s="12">
        <v>31436</v>
      </c>
      <c r="B111" s="6">
        <v>0</v>
      </c>
      <c r="C111" s="7"/>
      <c r="D111" s="6">
        <v>5511</v>
      </c>
      <c r="E111" s="7">
        <v>1</v>
      </c>
      <c r="F111" s="7"/>
      <c r="G111" s="6"/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3">
      <c r="A112" s="12">
        <v>31445</v>
      </c>
      <c r="B112" s="6">
        <v>0</v>
      </c>
      <c r="C112" s="7"/>
      <c r="D112" s="6">
        <v>10389</v>
      </c>
      <c r="E112" s="7">
        <v>2</v>
      </c>
      <c r="F112" s="7"/>
      <c r="G112" s="6"/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10389</v>
      </c>
      <c r="M112" s="6" t="e">
        <f>VLOOKUP('Invoice Data'!$A112,BPay!$B$4:$D$10,3,0)</f>
        <v>#N/A</v>
      </c>
      <c r="N112" s="8"/>
    </row>
    <row r="113" spans="1:14" x14ac:dyDescent="0.3">
      <c r="A113" s="12">
        <v>31454</v>
      </c>
      <c r="B113" s="6">
        <v>0</v>
      </c>
      <c r="C113" s="7"/>
      <c r="D113" s="6">
        <v>9755</v>
      </c>
      <c r="E113" s="7">
        <v>2</v>
      </c>
      <c r="F113" s="7"/>
      <c r="G113" s="6"/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9755</v>
      </c>
      <c r="M113" s="6" t="e">
        <f>VLOOKUP('Invoice Data'!$A113,BPay!$B$4:$D$10,3,0)</f>
        <v>#N/A</v>
      </c>
      <c r="N113" s="8"/>
    </row>
    <row r="114" spans="1:14" x14ac:dyDescent="0.3">
      <c r="A114" s="12">
        <v>31463</v>
      </c>
      <c r="B114" s="6">
        <v>0</v>
      </c>
      <c r="C114" s="7"/>
      <c r="D114" s="6">
        <v>4427</v>
      </c>
      <c r="E114" s="7">
        <v>1</v>
      </c>
      <c r="F114" s="7"/>
      <c r="G114" s="6"/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3">
      <c r="A115" s="12">
        <v>31472</v>
      </c>
      <c r="B115" s="6">
        <v>0</v>
      </c>
      <c r="C115" s="7"/>
      <c r="D115" s="6">
        <v>8393</v>
      </c>
      <c r="E115" s="7">
        <v>2</v>
      </c>
      <c r="F115" s="7"/>
      <c r="G115" s="6"/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8393</v>
      </c>
      <c r="M115" s="6" t="e">
        <f>VLOOKUP('Invoice Data'!$A115,BPay!$B$4:$D$10,3,0)</f>
        <v>#N/A</v>
      </c>
      <c r="N115" s="8"/>
    </row>
    <row r="116" spans="1:14" x14ac:dyDescent="0.3">
      <c r="A116" s="12">
        <v>31481</v>
      </c>
      <c r="B116" s="6">
        <v>0</v>
      </c>
      <c r="C116" s="7"/>
      <c r="D116" s="6">
        <v>10558</v>
      </c>
      <c r="E116" s="7">
        <v>2</v>
      </c>
      <c r="F116" s="7"/>
      <c r="G116" s="6"/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10558</v>
      </c>
      <c r="M116" s="6" t="e">
        <f>VLOOKUP('Invoice Data'!$A116,BPay!$B$4:$D$10,3,0)</f>
        <v>#N/A</v>
      </c>
      <c r="N116" s="8"/>
    </row>
    <row r="117" spans="1:14" x14ac:dyDescent="0.3">
      <c r="A117" s="12">
        <v>31490</v>
      </c>
      <c r="B117" s="6">
        <v>0</v>
      </c>
      <c r="C117" s="7"/>
      <c r="D117" s="6">
        <v>3859</v>
      </c>
      <c r="E117" s="7">
        <v>1</v>
      </c>
      <c r="F117" s="7"/>
      <c r="G117" s="6"/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3">
      <c r="A118" s="12">
        <v>31506</v>
      </c>
      <c r="B118" s="6">
        <v>0</v>
      </c>
      <c r="C118" s="7"/>
      <c r="D118" s="6">
        <v>6393</v>
      </c>
      <c r="E118" s="7">
        <v>2</v>
      </c>
      <c r="F118" s="7"/>
      <c r="G118" s="6"/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6393</v>
      </c>
      <c r="M118" s="6" t="e">
        <f>VLOOKUP('Invoice Data'!$A118,BPay!$B$4:$D$10,3,0)</f>
        <v>#N/A</v>
      </c>
      <c r="N118" s="8"/>
    </row>
    <row r="119" spans="1:14" x14ac:dyDescent="0.3">
      <c r="A119" s="12">
        <v>31515</v>
      </c>
      <c r="B119" s="6">
        <v>0</v>
      </c>
      <c r="C119" s="7"/>
      <c r="D119" s="6">
        <v>4499</v>
      </c>
      <c r="E119" s="7">
        <v>1</v>
      </c>
      <c r="F119" s="7"/>
      <c r="G119" s="6"/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3">
      <c r="A120" s="12">
        <v>31524</v>
      </c>
      <c r="B120" s="6">
        <v>0</v>
      </c>
      <c r="C120" s="7"/>
      <c r="D120" s="6">
        <v>8730</v>
      </c>
      <c r="E120" s="7">
        <v>2</v>
      </c>
      <c r="F120" s="7"/>
      <c r="G120" s="6"/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8730</v>
      </c>
      <c r="M120" s="6" t="e">
        <f>VLOOKUP('Invoice Data'!$A120,BPay!$B$4:$D$10,3,0)</f>
        <v>#N/A</v>
      </c>
      <c r="N120" s="8"/>
    </row>
    <row r="121" spans="1:14" x14ac:dyDescent="0.3">
      <c r="A121" s="12">
        <v>31533</v>
      </c>
      <c r="B121" s="6">
        <v>0</v>
      </c>
      <c r="C121" s="7"/>
      <c r="D121" s="6">
        <v>6896</v>
      </c>
      <c r="E121" s="7">
        <v>2</v>
      </c>
      <c r="F121" s="7"/>
      <c r="G121" s="6"/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6896</v>
      </c>
      <c r="M121" s="6" t="e">
        <f>VLOOKUP('Invoice Data'!$A121,BPay!$B$4:$D$10,3,0)</f>
        <v>#N/A</v>
      </c>
      <c r="N121" s="8"/>
    </row>
    <row r="122" spans="1:14" x14ac:dyDescent="0.3">
      <c r="A122" s="12">
        <v>31542</v>
      </c>
      <c r="B122" s="6">
        <v>0</v>
      </c>
      <c r="C122" s="7"/>
      <c r="D122" s="6">
        <v>6852</v>
      </c>
      <c r="E122" s="7">
        <v>2</v>
      </c>
      <c r="F122" s="7"/>
      <c r="G122" s="6"/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6852</v>
      </c>
      <c r="M122" s="6" t="e">
        <f>VLOOKUP('Invoice Data'!$A122,BPay!$B$4:$D$10,3,0)</f>
        <v>#N/A</v>
      </c>
      <c r="N122" s="8"/>
    </row>
    <row r="123" spans="1:14" x14ac:dyDescent="0.3">
      <c r="A123" s="12">
        <v>31551</v>
      </c>
      <c r="B123" s="6">
        <v>0</v>
      </c>
      <c r="C123" s="7"/>
      <c r="D123" s="6">
        <v>4281</v>
      </c>
      <c r="E123" s="7">
        <v>1</v>
      </c>
      <c r="F123" s="7"/>
      <c r="G123" s="6"/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3">
      <c r="A124" s="12">
        <v>31560</v>
      </c>
      <c r="B124" s="6">
        <v>0</v>
      </c>
      <c r="C124" s="7"/>
      <c r="D124" s="6">
        <v>4114</v>
      </c>
      <c r="E124" s="7">
        <v>1</v>
      </c>
      <c r="F124" s="7"/>
      <c r="G124" s="6"/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3">
      <c r="A125" s="12">
        <v>31579</v>
      </c>
      <c r="B125" s="6">
        <v>0</v>
      </c>
      <c r="C125" s="7"/>
      <c r="D125" s="6">
        <v>4369</v>
      </c>
      <c r="E125" s="7">
        <v>1</v>
      </c>
      <c r="F125" s="7"/>
      <c r="G125" s="6"/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3">
      <c r="A126" s="12">
        <v>31588</v>
      </c>
      <c r="B126" s="6">
        <v>0</v>
      </c>
      <c r="C126" s="7"/>
      <c r="D126" s="6">
        <v>4241</v>
      </c>
      <c r="E126" s="7">
        <v>1</v>
      </c>
      <c r="F126" s="7"/>
      <c r="G126" s="6"/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3">
      <c r="A127" s="12">
        <v>31597</v>
      </c>
      <c r="B127" s="6">
        <v>0</v>
      </c>
      <c r="C127" s="7"/>
      <c r="D127" s="6">
        <v>8326</v>
      </c>
      <c r="E127" s="7">
        <v>2</v>
      </c>
      <c r="F127" s="7"/>
      <c r="G127" s="6"/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8326</v>
      </c>
      <c r="M127" s="6" t="e">
        <f>VLOOKUP('Invoice Data'!$A127,BPay!$B$4:$D$10,3,0)</f>
        <v>#N/A</v>
      </c>
      <c r="N127" s="8"/>
    </row>
    <row r="128" spans="1:14" x14ac:dyDescent="0.3">
      <c r="A128" s="12">
        <v>31604</v>
      </c>
      <c r="B128" s="6">
        <v>0</v>
      </c>
      <c r="C128" s="7"/>
      <c r="D128" s="6">
        <v>5313</v>
      </c>
      <c r="E128" s="7">
        <v>1</v>
      </c>
      <c r="F128" s="7"/>
      <c r="G128" s="6"/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3">
      <c r="A129" s="12">
        <v>31613</v>
      </c>
      <c r="B129" s="6">
        <v>0</v>
      </c>
      <c r="C129" s="7"/>
      <c r="D129" s="6">
        <v>4494</v>
      </c>
      <c r="E129" s="7">
        <v>1</v>
      </c>
      <c r="F129" s="7"/>
      <c r="G129" s="6"/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3">
      <c r="A130" s="12">
        <v>31622</v>
      </c>
      <c r="B130" s="6">
        <v>0</v>
      </c>
      <c r="C130" s="7"/>
      <c r="D130" s="6">
        <v>4896</v>
      </c>
      <c r="E130" s="7">
        <v>1</v>
      </c>
      <c r="F130" s="7"/>
      <c r="G130" s="6"/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3">
      <c r="A131" s="12">
        <v>31631</v>
      </c>
      <c r="B131" s="6">
        <v>0</v>
      </c>
      <c r="C131" s="7"/>
      <c r="D131" s="6">
        <v>10118</v>
      </c>
      <c r="E131" s="7">
        <v>2</v>
      </c>
      <c r="F131" s="7"/>
      <c r="G131" s="6"/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10118</v>
      </c>
      <c r="M131" s="6" t="e">
        <f>VLOOKUP('Invoice Data'!$A131,BPay!$B$4:$D$10,3,0)</f>
        <v>#N/A</v>
      </c>
      <c r="N131" s="8"/>
    </row>
    <row r="132" spans="1:14" x14ac:dyDescent="0.3">
      <c r="A132" s="12">
        <v>31640</v>
      </c>
      <c r="B132" s="6">
        <v>0</v>
      </c>
      <c r="C132" s="7"/>
      <c r="D132" s="6">
        <v>4608</v>
      </c>
      <c r="E132" s="7">
        <v>1</v>
      </c>
      <c r="F132" s="7"/>
      <c r="G132" s="6"/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3">
      <c r="A133" s="12">
        <v>31659</v>
      </c>
      <c r="B133" s="6">
        <v>0</v>
      </c>
      <c r="C133" s="7"/>
      <c r="D133" s="6">
        <v>4603</v>
      </c>
      <c r="E133" s="7">
        <v>1</v>
      </c>
      <c r="F133" s="7"/>
      <c r="G133" s="6"/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3">
      <c r="A134" s="12">
        <v>31668</v>
      </c>
      <c r="B134" s="6">
        <v>0</v>
      </c>
      <c r="C134" s="7"/>
      <c r="D134" s="6">
        <v>3163</v>
      </c>
      <c r="E134" s="7">
        <v>1</v>
      </c>
      <c r="F134" s="7"/>
      <c r="G134" s="6"/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3">
      <c r="A135" s="12">
        <v>31677</v>
      </c>
      <c r="B135" s="6">
        <v>0</v>
      </c>
      <c r="C135" s="7"/>
      <c r="D135" s="6">
        <v>5026</v>
      </c>
      <c r="E135" s="7">
        <v>1</v>
      </c>
      <c r="F135" s="7"/>
      <c r="G135" s="6"/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3">
      <c r="A136" s="12">
        <v>31686</v>
      </c>
      <c r="B136" s="6">
        <v>0</v>
      </c>
      <c r="C136" s="7"/>
      <c r="D136" s="6">
        <v>9574</v>
      </c>
      <c r="E136" s="7">
        <v>2</v>
      </c>
      <c r="F136" s="7"/>
      <c r="G136" s="6"/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9574</v>
      </c>
      <c r="M136" s="6" t="e">
        <f>VLOOKUP('Invoice Data'!$A136,BPay!$B$4:$D$10,3,0)</f>
        <v>#N/A</v>
      </c>
      <c r="N136" s="8"/>
    </row>
    <row r="137" spans="1:14" x14ac:dyDescent="0.3">
      <c r="A137" s="12">
        <v>31695</v>
      </c>
      <c r="B137" s="6">
        <v>0</v>
      </c>
      <c r="C137" s="7"/>
      <c r="D137" s="6">
        <v>8555</v>
      </c>
      <c r="E137" s="7">
        <v>2</v>
      </c>
      <c r="F137" s="7"/>
      <c r="G137" s="6"/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8555</v>
      </c>
      <c r="M137" s="6" t="e">
        <f>VLOOKUP('Invoice Data'!$A137,BPay!$B$4:$D$10,3,0)</f>
        <v>#N/A</v>
      </c>
      <c r="N137" s="8"/>
    </row>
    <row r="138" spans="1:14" x14ac:dyDescent="0.3">
      <c r="A138" s="12">
        <v>31702</v>
      </c>
      <c r="B138" s="6">
        <v>0</v>
      </c>
      <c r="C138" s="7"/>
      <c r="D138" s="6">
        <v>4616</v>
      </c>
      <c r="E138" s="7">
        <v>1</v>
      </c>
      <c r="F138" s="7"/>
      <c r="G138" s="6"/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3">
      <c r="A139" s="12">
        <v>31711</v>
      </c>
      <c r="B139" s="6">
        <v>0</v>
      </c>
      <c r="C139" s="7"/>
      <c r="D139" s="6">
        <v>3695</v>
      </c>
      <c r="E139" s="7">
        <v>1</v>
      </c>
      <c r="F139" s="7"/>
      <c r="G139" s="6"/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3">
      <c r="A140" s="12">
        <v>31720</v>
      </c>
      <c r="B140" s="6">
        <v>0</v>
      </c>
      <c r="C140" s="7"/>
      <c r="D140" s="6">
        <v>3519</v>
      </c>
      <c r="E140" s="7">
        <v>1</v>
      </c>
      <c r="F140" s="7"/>
      <c r="G140" s="6"/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3">
      <c r="A141" s="12">
        <v>31739</v>
      </c>
      <c r="B141" s="6">
        <v>0</v>
      </c>
      <c r="C141" s="7"/>
      <c r="D141" s="6">
        <v>3812</v>
      </c>
      <c r="E141" s="7">
        <v>1</v>
      </c>
      <c r="F141" s="7"/>
      <c r="G141" s="6"/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3">
      <c r="A142" s="12">
        <v>31748</v>
      </c>
      <c r="B142" s="6">
        <v>0</v>
      </c>
      <c r="C142" s="7"/>
      <c r="D142" s="6">
        <v>3936</v>
      </c>
      <c r="E142" s="7">
        <v>1</v>
      </c>
      <c r="F142" s="7"/>
      <c r="G142" s="6"/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3">
      <c r="A143" s="12">
        <v>31757</v>
      </c>
      <c r="B143" s="6">
        <v>0</v>
      </c>
      <c r="C143" s="7"/>
      <c r="D143" s="6">
        <v>4109</v>
      </c>
      <c r="E143" s="7">
        <v>1</v>
      </c>
      <c r="F143" s="7"/>
      <c r="G143" s="6"/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3">
      <c r="A144" s="12">
        <v>31766</v>
      </c>
      <c r="B144" s="6">
        <v>0</v>
      </c>
      <c r="C144" s="7"/>
      <c r="D144" s="6">
        <v>4338</v>
      </c>
      <c r="E144" s="7">
        <v>1</v>
      </c>
      <c r="F144" s="7"/>
      <c r="G144" s="6"/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3">
      <c r="A145" s="12">
        <v>31775</v>
      </c>
      <c r="B145" s="6">
        <v>0</v>
      </c>
      <c r="C145" s="7"/>
      <c r="D145" s="6">
        <v>9032</v>
      </c>
      <c r="E145" s="7">
        <v>2</v>
      </c>
      <c r="F145" s="7"/>
      <c r="G145" s="6"/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9032</v>
      </c>
      <c r="M145" s="6" t="e">
        <f>VLOOKUP('Invoice Data'!$A145,BPay!$B$4:$D$10,3,0)</f>
        <v>#N/A</v>
      </c>
      <c r="N145" s="8"/>
    </row>
    <row r="146" spans="1:14" x14ac:dyDescent="0.3">
      <c r="A146" s="12">
        <v>31784</v>
      </c>
      <c r="B146" s="6">
        <v>0</v>
      </c>
      <c r="C146" s="7"/>
      <c r="D146" s="6">
        <v>10019</v>
      </c>
      <c r="E146" s="7">
        <v>2</v>
      </c>
      <c r="F146" s="7"/>
      <c r="G146" s="6"/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10019</v>
      </c>
      <c r="M146" s="6" t="e">
        <f>VLOOKUP('Invoice Data'!$A146,BPay!$B$4:$D$10,3,0)</f>
        <v>#N/A</v>
      </c>
      <c r="N146" s="8"/>
    </row>
    <row r="147" spans="1:14" x14ac:dyDescent="0.3">
      <c r="A147" s="12">
        <v>31793</v>
      </c>
      <c r="B147" s="6">
        <v>0</v>
      </c>
      <c r="C147" s="7"/>
      <c r="D147" s="6">
        <v>5304</v>
      </c>
      <c r="E147" s="7">
        <v>1</v>
      </c>
      <c r="F147" s="7"/>
      <c r="G147" s="6"/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3">
      <c r="A148" s="12">
        <v>31800</v>
      </c>
      <c r="B148" s="6">
        <v>0</v>
      </c>
      <c r="C148" s="7"/>
      <c r="D148" s="6">
        <v>6745</v>
      </c>
      <c r="E148" s="7">
        <v>2</v>
      </c>
      <c r="F148" s="7"/>
      <c r="G148" s="6"/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6745</v>
      </c>
      <c r="M148" s="6" t="e">
        <f>VLOOKUP('Invoice Data'!$A148,BPay!$B$4:$D$10,3,0)</f>
        <v>#N/A</v>
      </c>
      <c r="N148" s="8"/>
    </row>
    <row r="149" spans="1:14" x14ac:dyDescent="0.3">
      <c r="A149" s="12">
        <v>31819</v>
      </c>
      <c r="B149" s="6">
        <v>0</v>
      </c>
      <c r="C149" s="7"/>
      <c r="D149" s="6">
        <v>5310</v>
      </c>
      <c r="E149" s="7">
        <v>1</v>
      </c>
      <c r="F149" s="7"/>
      <c r="G149" s="6"/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3">
      <c r="A150" s="12">
        <v>31828</v>
      </c>
      <c r="B150" s="6">
        <v>0</v>
      </c>
      <c r="C150" s="7"/>
      <c r="D150" s="6">
        <v>3827</v>
      </c>
      <c r="E150" s="7">
        <v>1</v>
      </c>
      <c r="F150" s="7"/>
      <c r="G150" s="6"/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3">
      <c r="A151" s="12">
        <v>31837</v>
      </c>
      <c r="B151" s="6">
        <v>0</v>
      </c>
      <c r="C151" s="7"/>
      <c r="D151" s="6">
        <v>4059</v>
      </c>
      <c r="E151" s="7">
        <v>1</v>
      </c>
      <c r="F151" s="7"/>
      <c r="G151" s="6"/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3">
      <c r="A152" s="12">
        <v>31846</v>
      </c>
      <c r="B152" s="6">
        <v>0</v>
      </c>
      <c r="C152" s="7"/>
      <c r="D152" s="6">
        <v>5155</v>
      </c>
      <c r="E152" s="7">
        <v>1</v>
      </c>
      <c r="F152" s="7"/>
      <c r="G152" s="6"/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3">
      <c r="A153" s="12">
        <v>31855</v>
      </c>
      <c r="B153" s="6">
        <v>0</v>
      </c>
      <c r="C153" s="7"/>
      <c r="D153" s="6">
        <v>10203</v>
      </c>
      <c r="E153" s="7">
        <v>3</v>
      </c>
      <c r="F153" s="7"/>
      <c r="G153" s="6"/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10203</v>
      </c>
      <c r="M153" s="6" t="e">
        <f>VLOOKUP('Invoice Data'!$A153,BPay!$B$4:$D$10,3,0)</f>
        <v>#N/A</v>
      </c>
      <c r="N153" s="8"/>
    </row>
    <row r="154" spans="1:14" x14ac:dyDescent="0.3">
      <c r="A154" s="12">
        <v>31864</v>
      </c>
      <c r="B154" s="6">
        <v>0</v>
      </c>
      <c r="C154" s="7"/>
      <c r="D154" s="6">
        <v>10113</v>
      </c>
      <c r="E154" s="7">
        <v>2</v>
      </c>
      <c r="F154" s="7"/>
      <c r="G154" s="6"/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10113</v>
      </c>
      <c r="M154" s="6" t="e">
        <f>VLOOKUP('Invoice Data'!$A154,BPay!$B$4:$D$10,3,0)</f>
        <v>#N/A</v>
      </c>
      <c r="N154" s="8"/>
    </row>
    <row r="155" spans="1:14" x14ac:dyDescent="0.3">
      <c r="A155" s="12">
        <v>31873</v>
      </c>
      <c r="B155" s="6">
        <v>0</v>
      </c>
      <c r="C155" s="7"/>
      <c r="D155" s="6">
        <v>3792</v>
      </c>
      <c r="E155" s="7">
        <v>1</v>
      </c>
      <c r="F155" s="7"/>
      <c r="G155" s="6"/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3">
      <c r="A156" s="12">
        <v>31882</v>
      </c>
      <c r="B156" s="6">
        <v>0</v>
      </c>
      <c r="C156" s="7"/>
      <c r="D156" s="6">
        <v>8760</v>
      </c>
      <c r="E156" s="7">
        <v>2</v>
      </c>
      <c r="F156" s="7"/>
      <c r="G156" s="6"/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8760</v>
      </c>
      <c r="M156" s="6" t="e">
        <f>VLOOKUP('Invoice Data'!$A156,BPay!$B$4:$D$10,3,0)</f>
        <v>#N/A</v>
      </c>
      <c r="N156" s="8"/>
    </row>
    <row r="157" spans="1:14" x14ac:dyDescent="0.3">
      <c r="A157" s="12">
        <v>31891</v>
      </c>
      <c r="B157" s="6">
        <v>0</v>
      </c>
      <c r="C157" s="7"/>
      <c r="D157" s="6">
        <v>7547</v>
      </c>
      <c r="E157" s="7">
        <v>2</v>
      </c>
      <c r="F157" s="7"/>
      <c r="G157" s="6"/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7547</v>
      </c>
      <c r="M157" s="6" t="e">
        <f>VLOOKUP('Invoice Data'!$A157,BPay!$B$4:$D$10,3,0)</f>
        <v>#N/A</v>
      </c>
      <c r="N157" s="8"/>
    </row>
    <row r="158" spans="1:14" x14ac:dyDescent="0.3">
      <c r="A158" s="12">
        <v>31908</v>
      </c>
      <c r="B158" s="6">
        <v>0</v>
      </c>
      <c r="C158" s="7"/>
      <c r="D158" s="6">
        <v>8869</v>
      </c>
      <c r="E158" s="7">
        <v>2</v>
      </c>
      <c r="F158" s="7"/>
      <c r="G158" s="6"/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8869</v>
      </c>
      <c r="M158" s="6" t="e">
        <f>VLOOKUP('Invoice Data'!$A158,BPay!$B$4:$D$10,3,0)</f>
        <v>#N/A</v>
      </c>
      <c r="N158" s="8"/>
    </row>
    <row r="159" spans="1:14" x14ac:dyDescent="0.3">
      <c r="A159" s="12">
        <v>31917</v>
      </c>
      <c r="B159" s="6">
        <v>0</v>
      </c>
      <c r="C159" s="7"/>
      <c r="D159" s="6">
        <v>3678</v>
      </c>
      <c r="E159" s="7">
        <v>1</v>
      </c>
      <c r="F159" s="7"/>
      <c r="G159" s="6"/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3">
      <c r="A160" s="12">
        <v>31926</v>
      </c>
      <c r="B160" s="6">
        <v>0</v>
      </c>
      <c r="C160" s="7"/>
      <c r="D160" s="6">
        <v>3876</v>
      </c>
      <c r="E160" s="7">
        <v>1</v>
      </c>
      <c r="F160" s="7"/>
      <c r="G160" s="6"/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3">
      <c r="A161" s="12">
        <v>31935</v>
      </c>
      <c r="B161" s="6">
        <v>0</v>
      </c>
      <c r="C161" s="7"/>
      <c r="D161" s="6">
        <v>7158</v>
      </c>
      <c r="E161" s="7">
        <v>2</v>
      </c>
      <c r="F161" s="7"/>
      <c r="G161" s="6"/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7158</v>
      </c>
      <c r="M161" s="6" t="e">
        <f>VLOOKUP('Invoice Data'!$A161,BPay!$B$4:$D$10,3,0)</f>
        <v>#N/A</v>
      </c>
      <c r="N161" s="8"/>
    </row>
    <row r="162" spans="1:14" x14ac:dyDescent="0.3">
      <c r="A162" s="12">
        <v>31944</v>
      </c>
      <c r="B162" s="6">
        <v>0</v>
      </c>
      <c r="C162" s="7"/>
      <c r="D162" s="6">
        <v>10229</v>
      </c>
      <c r="E162" s="7">
        <v>2</v>
      </c>
      <c r="F162" s="7"/>
      <c r="G162" s="6"/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10229</v>
      </c>
      <c r="M162" s="6" t="e">
        <f>VLOOKUP('Invoice Data'!$A162,BPay!$B$4:$D$10,3,0)</f>
        <v>#N/A</v>
      </c>
      <c r="N162" s="8"/>
    </row>
    <row r="163" spans="1:14" x14ac:dyDescent="0.3">
      <c r="A163" s="12">
        <v>31953</v>
      </c>
      <c r="B163" s="6">
        <v>0</v>
      </c>
      <c r="C163" s="7"/>
      <c r="D163" s="6">
        <v>9709</v>
      </c>
      <c r="E163" s="7">
        <v>2</v>
      </c>
      <c r="F163" s="7"/>
      <c r="G163" s="6"/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9709</v>
      </c>
      <c r="M163" s="6" t="e">
        <f>VLOOKUP('Invoice Data'!$A163,BPay!$B$4:$D$10,3,0)</f>
        <v>#N/A</v>
      </c>
      <c r="N163" s="8"/>
    </row>
    <row r="164" spans="1:14" x14ac:dyDescent="0.3">
      <c r="A164" s="12">
        <v>31962</v>
      </c>
      <c r="B164" s="6">
        <v>0</v>
      </c>
      <c r="C164" s="7"/>
      <c r="D164" s="6">
        <v>3841</v>
      </c>
      <c r="E164" s="7">
        <v>1</v>
      </c>
      <c r="F164" s="7"/>
      <c r="G164" s="6"/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3">
      <c r="A165" s="12">
        <v>31971</v>
      </c>
      <c r="B165" s="6">
        <v>0</v>
      </c>
      <c r="C165" s="7"/>
      <c r="D165" s="6">
        <v>4728</v>
      </c>
      <c r="E165" s="7">
        <v>1</v>
      </c>
      <c r="F165" s="7"/>
      <c r="G165" s="6"/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3">
      <c r="A166" s="12">
        <v>31980</v>
      </c>
      <c r="B166" s="6">
        <v>0</v>
      </c>
      <c r="C166" s="7"/>
      <c r="D166" s="6">
        <v>3970</v>
      </c>
      <c r="E166" s="7">
        <v>1</v>
      </c>
      <c r="F166" s="7"/>
      <c r="G166" s="6"/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3">
      <c r="A167" s="12">
        <v>31999</v>
      </c>
      <c r="B167" s="6">
        <v>0</v>
      </c>
      <c r="C167" s="7"/>
      <c r="D167" s="6">
        <v>3886</v>
      </c>
      <c r="E167" s="7">
        <v>1</v>
      </c>
      <c r="F167" s="7"/>
      <c r="G167" s="6"/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3">
      <c r="A168" s="12">
        <v>32006</v>
      </c>
      <c r="B168" s="6">
        <v>0</v>
      </c>
      <c r="C168" s="7"/>
      <c r="D168" s="6">
        <v>3779</v>
      </c>
      <c r="E168" s="7">
        <v>1</v>
      </c>
      <c r="F168" s="7"/>
      <c r="G168" s="6"/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3">
      <c r="A169" s="12">
        <v>32015</v>
      </c>
      <c r="B169" s="6">
        <v>0</v>
      </c>
      <c r="C169" s="7"/>
      <c r="D169" s="6">
        <v>8735</v>
      </c>
      <c r="E169" s="7">
        <v>2</v>
      </c>
      <c r="F169" s="7"/>
      <c r="G169" s="6"/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8735</v>
      </c>
      <c r="M169" s="6" t="e">
        <f>VLOOKUP('Invoice Data'!$A169,BPay!$B$4:$D$10,3,0)</f>
        <v>#N/A</v>
      </c>
      <c r="N169" s="8"/>
    </row>
    <row r="170" spans="1:14" x14ac:dyDescent="0.3">
      <c r="A170" s="12">
        <v>32024</v>
      </c>
      <c r="B170" s="6">
        <v>0</v>
      </c>
      <c r="C170" s="7"/>
      <c r="D170" s="6">
        <v>8270</v>
      </c>
      <c r="E170" s="7">
        <v>2</v>
      </c>
      <c r="F170" s="7"/>
      <c r="G170" s="6"/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8270</v>
      </c>
      <c r="M170" s="6" t="e">
        <f>VLOOKUP('Invoice Data'!$A170,BPay!$B$4:$D$10,3,0)</f>
        <v>#N/A</v>
      </c>
      <c r="N170" s="8"/>
    </row>
    <row r="171" spans="1:14" x14ac:dyDescent="0.3">
      <c r="A171" s="12">
        <v>32033</v>
      </c>
      <c r="B171" s="6">
        <v>0</v>
      </c>
      <c r="C171" s="7"/>
      <c r="D171" s="6">
        <v>8397</v>
      </c>
      <c r="E171" s="7">
        <v>2</v>
      </c>
      <c r="F171" s="7"/>
      <c r="G171" s="6"/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8397</v>
      </c>
      <c r="M171" s="6" t="e">
        <f>VLOOKUP('Invoice Data'!$A171,BPay!$B$4:$D$10,3,0)</f>
        <v>#N/A</v>
      </c>
      <c r="N171" s="8"/>
    </row>
    <row r="172" spans="1:14" x14ac:dyDescent="0.3">
      <c r="A172" s="12">
        <v>32051</v>
      </c>
      <c r="B172" s="6">
        <v>0</v>
      </c>
      <c r="C172" s="7"/>
      <c r="D172" s="6">
        <v>3778</v>
      </c>
      <c r="E172" s="7">
        <v>1</v>
      </c>
      <c r="F172" s="7"/>
      <c r="G172" s="6"/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3">
      <c r="A173" s="12">
        <v>32060</v>
      </c>
      <c r="B173" s="6">
        <v>0</v>
      </c>
      <c r="C173" s="7"/>
      <c r="D173" s="6">
        <v>3706</v>
      </c>
      <c r="E173" s="7">
        <v>1</v>
      </c>
      <c r="F173" s="7"/>
      <c r="G173" s="6"/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3">
      <c r="A174" s="12">
        <v>32079</v>
      </c>
      <c r="B174" s="6">
        <v>0</v>
      </c>
      <c r="C174" s="7"/>
      <c r="D174" s="6">
        <v>16614</v>
      </c>
      <c r="E174" s="7">
        <v>4</v>
      </c>
      <c r="F174" s="7"/>
      <c r="G174" s="6"/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16614</v>
      </c>
      <c r="M174" s="6" t="e">
        <f>VLOOKUP('Invoice Data'!$A174,BPay!$B$4:$D$10,3,0)</f>
        <v>#N/A</v>
      </c>
      <c r="N174" s="8"/>
    </row>
    <row r="175" spans="1:14" x14ac:dyDescent="0.3">
      <c r="A175" s="12">
        <v>32088</v>
      </c>
      <c r="B175" s="6">
        <v>0</v>
      </c>
      <c r="C175" s="7"/>
      <c r="D175" s="6">
        <v>9533</v>
      </c>
      <c r="E175" s="7">
        <v>2</v>
      </c>
      <c r="F175" s="7"/>
      <c r="G175" s="6"/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9533</v>
      </c>
      <c r="M175" s="6" t="e">
        <f>VLOOKUP('Invoice Data'!$A175,BPay!$B$4:$D$10,3,0)</f>
        <v>#N/A</v>
      </c>
      <c r="N175" s="8"/>
    </row>
    <row r="176" spans="1:14" x14ac:dyDescent="0.3">
      <c r="A176" s="12">
        <v>32097</v>
      </c>
      <c r="B176" s="6">
        <v>0</v>
      </c>
      <c r="C176" s="7"/>
      <c r="D176" s="6">
        <v>4056</v>
      </c>
      <c r="E176" s="7">
        <v>1</v>
      </c>
      <c r="F176" s="7"/>
      <c r="G176" s="6"/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3">
      <c r="A177" s="12">
        <v>32104</v>
      </c>
      <c r="B177" s="6">
        <v>0</v>
      </c>
      <c r="C177" s="7"/>
      <c r="D177" s="6">
        <v>8779</v>
      </c>
      <c r="E177" s="7">
        <v>2</v>
      </c>
      <c r="F177" s="7"/>
      <c r="G177" s="6"/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8779</v>
      </c>
      <c r="M177" s="6" t="e">
        <f>VLOOKUP('Invoice Data'!$A177,BPay!$B$4:$D$10,3,0)</f>
        <v>#N/A</v>
      </c>
      <c r="N177" s="8"/>
    </row>
    <row r="178" spans="1:14" x14ac:dyDescent="0.3">
      <c r="A178" s="12">
        <v>32113</v>
      </c>
      <c r="B178" s="6">
        <v>0</v>
      </c>
      <c r="C178" s="7"/>
      <c r="D178" s="6">
        <v>6982</v>
      </c>
      <c r="E178" s="7">
        <v>2</v>
      </c>
      <c r="F178" s="7"/>
      <c r="G178" s="6"/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6982</v>
      </c>
      <c r="M178" s="6" t="e">
        <f>VLOOKUP('Invoice Data'!$A178,BPay!$B$4:$D$10,3,0)</f>
        <v>#N/A</v>
      </c>
      <c r="N178" s="8"/>
    </row>
    <row r="179" spans="1:14" x14ac:dyDescent="0.3">
      <c r="A179" s="12">
        <v>32122</v>
      </c>
      <c r="B179" s="6">
        <v>0</v>
      </c>
      <c r="C179" s="7"/>
      <c r="D179" s="6">
        <v>8488</v>
      </c>
      <c r="E179" s="7">
        <v>2</v>
      </c>
      <c r="F179" s="7"/>
      <c r="G179" s="6"/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8488</v>
      </c>
      <c r="M179" s="6" t="e">
        <f>VLOOKUP('Invoice Data'!$A179,BPay!$B$4:$D$10,3,0)</f>
        <v>#N/A</v>
      </c>
      <c r="N179" s="8"/>
    </row>
    <row r="180" spans="1:14" x14ac:dyDescent="0.3">
      <c r="A180" s="12">
        <v>32131</v>
      </c>
      <c r="B180" s="6">
        <v>0</v>
      </c>
      <c r="C180" s="7"/>
      <c r="D180" s="6">
        <v>4945</v>
      </c>
      <c r="E180" s="7">
        <v>1</v>
      </c>
      <c r="F180" s="7"/>
      <c r="G180" s="6"/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3">
      <c r="A181" s="12">
        <v>32140</v>
      </c>
      <c r="B181" s="6">
        <v>0</v>
      </c>
      <c r="C181" s="7"/>
      <c r="D181" s="6">
        <v>4528</v>
      </c>
      <c r="E181" s="7">
        <v>1</v>
      </c>
      <c r="F181" s="7"/>
      <c r="G181" s="6"/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3">
      <c r="A182" s="12">
        <v>32159</v>
      </c>
      <c r="B182" s="6">
        <v>0</v>
      </c>
      <c r="C182" s="7"/>
      <c r="D182" s="6">
        <v>9208</v>
      </c>
      <c r="E182" s="7">
        <v>2</v>
      </c>
      <c r="F182" s="7"/>
      <c r="G182" s="6"/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9208</v>
      </c>
      <c r="M182" s="6" t="e">
        <f>VLOOKUP('Invoice Data'!$A182,BPay!$B$4:$D$10,3,0)</f>
        <v>#N/A</v>
      </c>
      <c r="N182" s="8"/>
    </row>
    <row r="183" spans="1:14" x14ac:dyDescent="0.3">
      <c r="A183" s="12">
        <v>32168</v>
      </c>
      <c r="B183" s="6">
        <v>0</v>
      </c>
      <c r="C183" s="7"/>
      <c r="D183" s="6">
        <v>3828</v>
      </c>
      <c r="E183" s="7">
        <v>1</v>
      </c>
      <c r="F183" s="7"/>
      <c r="G183" s="6"/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3">
      <c r="A184" s="12">
        <v>32177</v>
      </c>
      <c r="B184" s="6">
        <v>0</v>
      </c>
      <c r="C184" s="7"/>
      <c r="D184" s="6">
        <v>3513</v>
      </c>
      <c r="E184" s="7">
        <v>1</v>
      </c>
      <c r="F184" s="7"/>
      <c r="G184" s="6"/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3">
      <c r="A185" s="12">
        <v>32186</v>
      </c>
      <c r="B185" s="6">
        <v>0</v>
      </c>
      <c r="C185" s="7"/>
      <c r="D185" s="6">
        <v>8577</v>
      </c>
      <c r="E185" s="7">
        <v>2</v>
      </c>
      <c r="F185" s="7"/>
      <c r="G185" s="6"/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8577</v>
      </c>
      <c r="M185" s="6" t="e">
        <f>VLOOKUP('Invoice Data'!$A185,BPay!$B$4:$D$10,3,0)</f>
        <v>#N/A</v>
      </c>
      <c r="N185" s="8"/>
    </row>
    <row r="186" spans="1:14" x14ac:dyDescent="0.3">
      <c r="A186" s="12">
        <v>32195</v>
      </c>
      <c r="B186" s="6">
        <v>0</v>
      </c>
      <c r="C186" s="7"/>
      <c r="D186" s="6">
        <v>8967</v>
      </c>
      <c r="E186" s="7">
        <v>2</v>
      </c>
      <c r="F186" s="7"/>
      <c r="G186" s="6"/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8967</v>
      </c>
      <c r="M186" s="6" t="e">
        <f>VLOOKUP('Invoice Data'!$A186,BPay!$B$4:$D$10,3,0)</f>
        <v>#N/A</v>
      </c>
      <c r="N186" s="8"/>
    </row>
    <row r="187" spans="1:14" x14ac:dyDescent="0.3">
      <c r="A187" s="12">
        <v>32202</v>
      </c>
      <c r="B187" s="6">
        <v>0</v>
      </c>
      <c r="C187" s="7"/>
      <c r="D187" s="6">
        <v>3996</v>
      </c>
      <c r="E187" s="7">
        <v>1</v>
      </c>
      <c r="F187" s="7"/>
      <c r="G187" s="6"/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3">
      <c r="A188" s="12">
        <v>32211</v>
      </c>
      <c r="B188" s="6">
        <v>0</v>
      </c>
      <c r="C188" s="7"/>
      <c r="D188" s="6">
        <v>8581</v>
      </c>
      <c r="E188" s="7">
        <v>2</v>
      </c>
      <c r="F188" s="7"/>
      <c r="G188" s="6"/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8581</v>
      </c>
      <c r="M188" s="6" t="e">
        <f>VLOOKUP('Invoice Data'!$A188,BPay!$B$4:$D$10,3,0)</f>
        <v>#N/A</v>
      </c>
      <c r="N188" s="8"/>
    </row>
    <row r="189" spans="1:14" x14ac:dyDescent="0.3">
      <c r="A189" s="12">
        <v>32220</v>
      </c>
      <c r="B189" s="6">
        <v>0</v>
      </c>
      <c r="C189" s="7"/>
      <c r="D189" s="6">
        <v>3680</v>
      </c>
      <c r="E189" s="7">
        <v>1</v>
      </c>
      <c r="F189" s="7"/>
      <c r="G189" s="6"/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3">
      <c r="A190" s="12">
        <v>32239</v>
      </c>
      <c r="B190" s="6">
        <v>3450</v>
      </c>
      <c r="C190" s="7"/>
      <c r="D190" s="6">
        <v>8608</v>
      </c>
      <c r="E190" s="7">
        <v>2</v>
      </c>
      <c r="F190" s="7"/>
      <c r="G190" s="6"/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12058</v>
      </c>
      <c r="M190" s="6" t="e">
        <f>VLOOKUP('Invoice Data'!$A190,BPay!$B$4:$D$10,3,0)</f>
        <v>#N/A</v>
      </c>
      <c r="N190" s="8"/>
    </row>
    <row r="191" spans="1:14" x14ac:dyDescent="0.3">
      <c r="A191" s="12">
        <v>32248</v>
      </c>
      <c r="B191" s="6">
        <v>0</v>
      </c>
      <c r="C191" s="7"/>
      <c r="D191" s="6">
        <v>4748</v>
      </c>
      <c r="E191" s="7">
        <v>1</v>
      </c>
      <c r="F191" s="7"/>
      <c r="G191" s="6"/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3">
      <c r="A192" s="12">
        <v>32257</v>
      </c>
      <c r="B192" s="6">
        <v>0</v>
      </c>
      <c r="C192" s="7"/>
      <c r="D192" s="6">
        <v>9572</v>
      </c>
      <c r="E192" s="7">
        <v>2</v>
      </c>
      <c r="F192" s="7"/>
      <c r="G192" s="6"/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9572</v>
      </c>
      <c r="M192" s="6" t="e">
        <f>VLOOKUP('Invoice Data'!$A192,BPay!$B$4:$D$10,3,0)</f>
        <v>#N/A</v>
      </c>
      <c r="N192" s="8"/>
    </row>
    <row r="193" spans="1:14" x14ac:dyDescent="0.3">
      <c r="A193" s="12">
        <v>32266</v>
      </c>
      <c r="B193" s="6">
        <v>0</v>
      </c>
      <c r="C193" s="7"/>
      <c r="D193" s="6">
        <v>5072</v>
      </c>
      <c r="E193" s="7">
        <v>1</v>
      </c>
      <c r="F193" s="7"/>
      <c r="G193" s="6"/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3">
      <c r="A194" s="12">
        <v>32275</v>
      </c>
      <c r="B194" s="6">
        <v>0</v>
      </c>
      <c r="C194" s="7"/>
      <c r="D194" s="6">
        <v>7359</v>
      </c>
      <c r="E194" s="7">
        <v>2</v>
      </c>
      <c r="F194" s="7"/>
      <c r="G194" s="6"/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7359</v>
      </c>
      <c r="M194" s="6" t="e">
        <f>VLOOKUP('Invoice Data'!$A194,BPay!$B$4:$D$10,3,0)</f>
        <v>#N/A</v>
      </c>
      <c r="N194" s="8"/>
    </row>
    <row r="195" spans="1:14" x14ac:dyDescent="0.3">
      <c r="A195" s="12">
        <v>32284</v>
      </c>
      <c r="B195" s="6">
        <v>0</v>
      </c>
      <c r="C195" s="7"/>
      <c r="D195" s="6">
        <v>3523</v>
      </c>
      <c r="E195" s="7">
        <v>1</v>
      </c>
      <c r="F195" s="7"/>
      <c r="G195" s="6"/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3">
      <c r="A196" s="12">
        <v>32293</v>
      </c>
      <c r="B196" s="6">
        <v>0</v>
      </c>
      <c r="C196" s="7"/>
      <c r="D196" s="6">
        <v>6682</v>
      </c>
      <c r="E196" s="7">
        <v>2</v>
      </c>
      <c r="F196" s="7"/>
      <c r="G196" s="6"/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6682</v>
      </c>
      <c r="M196" s="6" t="e">
        <f>VLOOKUP('Invoice Data'!$A196,BPay!$B$4:$D$10,3,0)</f>
        <v>#N/A</v>
      </c>
      <c r="N196" s="8"/>
    </row>
    <row r="197" spans="1:14" x14ac:dyDescent="0.3">
      <c r="A197" s="12">
        <v>32300</v>
      </c>
      <c r="B197" s="6">
        <v>0</v>
      </c>
      <c r="C197" s="7"/>
      <c r="D197" s="6">
        <v>9997</v>
      </c>
      <c r="E197" s="7">
        <v>2</v>
      </c>
      <c r="F197" s="7"/>
      <c r="G197" s="6"/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9997</v>
      </c>
      <c r="M197" s="6" t="e">
        <f>VLOOKUP('Invoice Data'!$A197,BPay!$B$4:$D$10,3,0)</f>
        <v>#N/A</v>
      </c>
      <c r="N197" s="8"/>
    </row>
    <row r="198" spans="1:14" x14ac:dyDescent="0.3">
      <c r="A198" s="12">
        <v>32319</v>
      </c>
      <c r="B198" s="6">
        <v>0</v>
      </c>
      <c r="C198" s="7"/>
      <c r="D198" s="6">
        <v>10402</v>
      </c>
      <c r="E198" s="7">
        <v>2</v>
      </c>
      <c r="F198" s="7"/>
      <c r="G198" s="6"/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10402</v>
      </c>
      <c r="M198" s="6" t="e">
        <f>VLOOKUP('Invoice Data'!$A198,BPay!$B$4:$D$10,3,0)</f>
        <v>#N/A</v>
      </c>
      <c r="N198" s="8"/>
    </row>
    <row r="199" spans="1:14" x14ac:dyDescent="0.3">
      <c r="A199" s="12">
        <v>32328</v>
      </c>
      <c r="B199" s="6">
        <v>0</v>
      </c>
      <c r="C199" s="7"/>
      <c r="D199" s="6">
        <v>11053</v>
      </c>
      <c r="E199" s="7">
        <v>3</v>
      </c>
      <c r="F199" s="7"/>
      <c r="G199" s="6"/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11053</v>
      </c>
      <c r="M199" s="6" t="e">
        <f>VLOOKUP('Invoice Data'!$A199,BPay!$B$4:$D$10,3,0)</f>
        <v>#N/A</v>
      </c>
      <c r="N199" s="8"/>
    </row>
    <row r="200" spans="1:14" x14ac:dyDescent="0.3">
      <c r="A200" s="12">
        <v>32337</v>
      </c>
      <c r="B200" s="6">
        <v>0</v>
      </c>
      <c r="C200" s="7"/>
      <c r="D200" s="6">
        <v>9201</v>
      </c>
      <c r="E200" s="7">
        <v>2</v>
      </c>
      <c r="F200" s="7"/>
      <c r="G200" s="6"/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9201</v>
      </c>
      <c r="M200" s="6" t="e">
        <f>VLOOKUP('Invoice Data'!$A200,BPay!$B$4:$D$10,3,0)</f>
        <v>#N/A</v>
      </c>
      <c r="N200" s="8"/>
    </row>
    <row r="201" spans="1:14" x14ac:dyDescent="0.3">
      <c r="A201" s="12">
        <v>32346</v>
      </c>
      <c r="B201" s="6">
        <v>0</v>
      </c>
      <c r="C201" s="7"/>
      <c r="D201" s="6">
        <v>4639</v>
      </c>
      <c r="E201" s="7">
        <v>1</v>
      </c>
      <c r="F201" s="7"/>
      <c r="G201" s="6"/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3">
      <c r="A202" s="12">
        <v>32355</v>
      </c>
      <c r="B202" s="6">
        <v>0</v>
      </c>
      <c r="C202" s="7"/>
      <c r="D202" s="6">
        <v>3675</v>
      </c>
      <c r="E202" s="7">
        <v>1</v>
      </c>
      <c r="F202" s="7"/>
      <c r="G202" s="6"/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3">
      <c r="A203" s="12">
        <v>32364</v>
      </c>
      <c r="B203" s="6">
        <v>0</v>
      </c>
      <c r="C203" s="7"/>
      <c r="D203" s="6">
        <v>8320</v>
      </c>
      <c r="E203" s="7">
        <v>2</v>
      </c>
      <c r="F203" s="7"/>
      <c r="G203" s="6"/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8320</v>
      </c>
      <c r="M203" s="6" t="e">
        <f>VLOOKUP('Invoice Data'!$A203,BPay!$B$4:$D$10,3,0)</f>
        <v>#N/A</v>
      </c>
      <c r="N203" s="8"/>
    </row>
    <row r="204" spans="1:14" x14ac:dyDescent="0.3">
      <c r="A204" s="12">
        <v>32373</v>
      </c>
      <c r="B204" s="6">
        <v>0</v>
      </c>
      <c r="C204" s="7"/>
      <c r="D204" s="6">
        <v>7610</v>
      </c>
      <c r="E204" s="7">
        <v>2</v>
      </c>
      <c r="F204" s="7"/>
      <c r="G204" s="6"/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7610</v>
      </c>
      <c r="M204" s="6" t="e">
        <f>VLOOKUP('Invoice Data'!$A204,BPay!$B$4:$D$10,3,0)</f>
        <v>#N/A</v>
      </c>
      <c r="N204" s="8"/>
    </row>
    <row r="205" spans="1:14" x14ac:dyDescent="0.3">
      <c r="A205" s="12">
        <v>32382</v>
      </c>
      <c r="B205" s="6">
        <v>0</v>
      </c>
      <c r="C205" s="7"/>
      <c r="D205" s="6">
        <v>9147</v>
      </c>
      <c r="E205" s="7">
        <v>2</v>
      </c>
      <c r="F205" s="7"/>
      <c r="G205" s="6"/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9147</v>
      </c>
      <c r="M205" s="6" t="e">
        <f>VLOOKUP('Invoice Data'!$A205,BPay!$B$4:$D$10,3,0)</f>
        <v>#N/A</v>
      </c>
      <c r="N205" s="8"/>
    </row>
    <row r="206" spans="1:14" x14ac:dyDescent="0.3">
      <c r="A206" s="12">
        <v>32391</v>
      </c>
      <c r="B206" s="6">
        <v>0</v>
      </c>
      <c r="C206" s="7"/>
      <c r="D206" s="6">
        <v>9058</v>
      </c>
      <c r="E206" s="7">
        <v>2</v>
      </c>
      <c r="F206" s="7"/>
      <c r="G206" s="6"/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9058</v>
      </c>
      <c r="M206" s="6" t="e">
        <f>VLOOKUP('Invoice Data'!$A206,BPay!$B$4:$D$10,3,0)</f>
        <v>#N/A</v>
      </c>
      <c r="N206" s="8"/>
    </row>
    <row r="207" spans="1:14" x14ac:dyDescent="0.3">
      <c r="A207" s="12">
        <v>32408</v>
      </c>
      <c r="B207" s="6">
        <v>0</v>
      </c>
      <c r="C207" s="7"/>
      <c r="D207" s="6">
        <v>4375</v>
      </c>
      <c r="E207" s="7">
        <v>1</v>
      </c>
      <c r="F207" s="7"/>
      <c r="G207" s="6"/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3">
      <c r="A208" s="12">
        <v>32417</v>
      </c>
      <c r="B208" s="6">
        <v>0</v>
      </c>
      <c r="C208" s="7"/>
      <c r="D208" s="6">
        <v>10163</v>
      </c>
      <c r="E208" s="7">
        <v>2</v>
      </c>
      <c r="F208" s="7"/>
      <c r="G208" s="6"/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10163</v>
      </c>
      <c r="M208" s="6" t="e">
        <f>VLOOKUP('Invoice Data'!$A208,BPay!$B$4:$D$10,3,0)</f>
        <v>#N/A</v>
      </c>
      <c r="N208" s="8"/>
    </row>
    <row r="209" spans="1:14" x14ac:dyDescent="0.3">
      <c r="A209" s="12">
        <v>32426</v>
      </c>
      <c r="B209" s="6">
        <v>0</v>
      </c>
      <c r="C209" s="7"/>
      <c r="D209" s="6">
        <v>7870</v>
      </c>
      <c r="E209" s="7">
        <v>2</v>
      </c>
      <c r="F209" s="7"/>
      <c r="G209" s="6"/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7870</v>
      </c>
      <c r="M209" s="6" t="e">
        <f>VLOOKUP('Invoice Data'!$A209,BPay!$B$4:$D$10,3,0)</f>
        <v>#N/A</v>
      </c>
      <c r="N209" s="8"/>
    </row>
    <row r="210" spans="1:14" x14ac:dyDescent="0.3">
      <c r="A210" s="12">
        <v>32435</v>
      </c>
      <c r="B210" s="6">
        <v>0</v>
      </c>
      <c r="C210" s="7"/>
      <c r="D210" s="6">
        <v>4796</v>
      </c>
      <c r="E210" s="7">
        <v>1</v>
      </c>
      <c r="F210" s="7"/>
      <c r="G210" s="6"/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3">
      <c r="A211" s="12">
        <v>32444</v>
      </c>
      <c r="B211" s="6">
        <v>0</v>
      </c>
      <c r="C211" s="7"/>
      <c r="D211" s="6">
        <v>10132</v>
      </c>
      <c r="E211" s="7">
        <v>2</v>
      </c>
      <c r="F211" s="7"/>
      <c r="G211" s="6"/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10132</v>
      </c>
      <c r="M211" s="6" t="e">
        <f>VLOOKUP('Invoice Data'!$A211,BPay!$B$4:$D$10,3,0)</f>
        <v>#N/A</v>
      </c>
      <c r="N211" s="8"/>
    </row>
    <row r="212" spans="1:14" x14ac:dyDescent="0.3">
      <c r="A212" s="12">
        <v>32453</v>
      </c>
      <c r="B212" s="6">
        <v>0</v>
      </c>
      <c r="C212" s="7"/>
      <c r="D212" s="6">
        <v>6945</v>
      </c>
      <c r="E212" s="7">
        <v>2</v>
      </c>
      <c r="F212" s="7"/>
      <c r="G212" s="6"/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6945</v>
      </c>
      <c r="M212" s="6" t="e">
        <f>VLOOKUP('Invoice Data'!$A212,BPay!$B$4:$D$10,3,0)</f>
        <v>#N/A</v>
      </c>
      <c r="N212" s="8"/>
    </row>
    <row r="213" spans="1:14" x14ac:dyDescent="0.3">
      <c r="A213" s="12">
        <v>32462</v>
      </c>
      <c r="B213" s="6">
        <v>0</v>
      </c>
      <c r="C213" s="7"/>
      <c r="D213" s="6">
        <v>7338</v>
      </c>
      <c r="E213" s="7">
        <v>2</v>
      </c>
      <c r="F213" s="7"/>
      <c r="G213" s="6"/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7338</v>
      </c>
      <c r="M213" s="6" t="e">
        <f>VLOOKUP('Invoice Data'!$A213,BPay!$B$4:$D$10,3,0)</f>
        <v>#N/A</v>
      </c>
      <c r="N213" s="8"/>
    </row>
    <row r="214" spans="1:14" x14ac:dyDescent="0.3">
      <c r="A214" s="12">
        <v>32471</v>
      </c>
      <c r="B214" s="6">
        <v>0</v>
      </c>
      <c r="C214" s="7"/>
      <c r="D214" s="6">
        <v>4473</v>
      </c>
      <c r="E214" s="7">
        <v>1</v>
      </c>
      <c r="F214" s="7"/>
      <c r="G214" s="6"/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3">
      <c r="A215" s="12">
        <v>32480</v>
      </c>
      <c r="B215" s="6">
        <v>0</v>
      </c>
      <c r="C215" s="7"/>
      <c r="D215" s="6">
        <v>14541</v>
      </c>
      <c r="E215" s="7">
        <v>3</v>
      </c>
      <c r="F215" s="7"/>
      <c r="G215" s="6"/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14541</v>
      </c>
      <c r="M215" s="6" t="e">
        <f>VLOOKUP('Invoice Data'!$A215,BPay!$B$4:$D$10,3,0)</f>
        <v>#N/A</v>
      </c>
      <c r="N215" s="8"/>
    </row>
    <row r="216" spans="1:14" x14ac:dyDescent="0.3">
      <c r="A216" s="12">
        <v>32514</v>
      </c>
      <c r="B216" s="6">
        <v>0</v>
      </c>
      <c r="C216" s="7"/>
      <c r="D216" s="6">
        <v>3983</v>
      </c>
      <c r="E216" s="7">
        <v>1</v>
      </c>
      <c r="F216" s="7"/>
      <c r="G216" s="6"/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3">
      <c r="A217" s="12">
        <v>32523</v>
      </c>
      <c r="B217" s="6">
        <v>0</v>
      </c>
      <c r="C217" s="7"/>
      <c r="D217" s="6">
        <v>7547</v>
      </c>
      <c r="E217" s="7">
        <v>2</v>
      </c>
      <c r="F217" s="7"/>
      <c r="G217" s="6"/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7547</v>
      </c>
      <c r="M217" s="6" t="e">
        <f>VLOOKUP('Invoice Data'!$A217,BPay!$B$4:$D$10,3,0)</f>
        <v>#N/A</v>
      </c>
      <c r="N217" s="8"/>
    </row>
    <row r="218" spans="1:14" x14ac:dyDescent="0.3">
      <c r="A218" s="12">
        <v>32550</v>
      </c>
      <c r="B218" s="6">
        <v>0</v>
      </c>
      <c r="C218" s="7"/>
      <c r="D218" s="6">
        <v>7500</v>
      </c>
      <c r="E218" s="7">
        <v>2</v>
      </c>
      <c r="F218" s="7"/>
      <c r="G218" s="6"/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7500</v>
      </c>
      <c r="M218" s="6" t="e">
        <f>VLOOKUP('Invoice Data'!$A218,BPay!$B$4:$D$10,3,0)</f>
        <v>#N/A</v>
      </c>
      <c r="N218" s="8"/>
    </row>
    <row r="219" spans="1:14" x14ac:dyDescent="0.3">
      <c r="A219" s="12">
        <v>32569</v>
      </c>
      <c r="B219" s="6">
        <v>0</v>
      </c>
      <c r="C219" s="7"/>
      <c r="D219" s="6">
        <v>3306</v>
      </c>
      <c r="E219" s="7">
        <v>1</v>
      </c>
      <c r="F219" s="7"/>
      <c r="G219" s="6"/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3">
      <c r="A220" s="12">
        <v>32578</v>
      </c>
      <c r="B220" s="6">
        <v>0</v>
      </c>
      <c r="C220" s="7"/>
      <c r="D220" s="6">
        <v>5216</v>
      </c>
      <c r="E220" s="7">
        <v>1</v>
      </c>
      <c r="F220" s="7"/>
      <c r="G220" s="6"/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3">
      <c r="A221" s="12">
        <v>32587</v>
      </c>
      <c r="B221" s="6">
        <v>0</v>
      </c>
      <c r="C221" s="7"/>
      <c r="D221" s="6">
        <v>6295</v>
      </c>
      <c r="E221" s="7">
        <v>2</v>
      </c>
      <c r="F221" s="7"/>
      <c r="G221" s="6"/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6295</v>
      </c>
      <c r="M221" s="6" t="e">
        <f>VLOOKUP('Invoice Data'!$A221,BPay!$B$4:$D$10,3,0)</f>
        <v>#N/A</v>
      </c>
      <c r="N221" s="8"/>
    </row>
    <row r="222" spans="1:14" x14ac:dyDescent="0.3">
      <c r="A222" s="12">
        <v>32596</v>
      </c>
      <c r="B222" s="6">
        <v>0</v>
      </c>
      <c r="C222" s="7"/>
      <c r="D222" s="6">
        <v>5009</v>
      </c>
      <c r="E222" s="7">
        <v>1</v>
      </c>
      <c r="F222" s="7"/>
      <c r="G222" s="6"/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3">
      <c r="A223" s="12">
        <v>32603</v>
      </c>
      <c r="B223" s="6">
        <v>0</v>
      </c>
      <c r="C223" s="7"/>
      <c r="D223" s="6">
        <v>9060</v>
      </c>
      <c r="E223" s="7">
        <v>2</v>
      </c>
      <c r="F223" s="7"/>
      <c r="G223" s="6"/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9060</v>
      </c>
      <c r="M223" s="6" t="e">
        <f>VLOOKUP('Invoice Data'!$A223,BPay!$B$4:$D$10,3,0)</f>
        <v>#N/A</v>
      </c>
      <c r="N223" s="8"/>
    </row>
    <row r="224" spans="1:14" x14ac:dyDescent="0.3">
      <c r="A224" s="12">
        <v>32612</v>
      </c>
      <c r="B224" s="6">
        <v>0</v>
      </c>
      <c r="C224" s="7"/>
      <c r="D224" s="6">
        <v>7485</v>
      </c>
      <c r="E224" s="7">
        <v>2</v>
      </c>
      <c r="F224" s="7"/>
      <c r="G224" s="6"/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7485</v>
      </c>
      <c r="M224" s="6" t="e">
        <f>VLOOKUP('Invoice Data'!$A224,BPay!$B$4:$D$10,3,0)</f>
        <v>#N/A</v>
      </c>
      <c r="N224" s="8"/>
    </row>
    <row r="225" spans="1:14" x14ac:dyDescent="0.3">
      <c r="A225" s="12">
        <v>32621</v>
      </c>
      <c r="B225" s="6">
        <v>0</v>
      </c>
      <c r="C225" s="7"/>
      <c r="D225" s="6">
        <v>7290</v>
      </c>
      <c r="E225" s="7">
        <v>2</v>
      </c>
      <c r="F225" s="7"/>
      <c r="G225" s="6"/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7290</v>
      </c>
      <c r="M225" s="6" t="e">
        <f>VLOOKUP('Invoice Data'!$A225,BPay!$B$4:$D$10,3,0)</f>
        <v>#N/A</v>
      </c>
      <c r="N225" s="8"/>
    </row>
    <row r="226" spans="1:14" x14ac:dyDescent="0.3">
      <c r="A226" s="12">
        <v>32630</v>
      </c>
      <c r="B226" s="6">
        <v>0</v>
      </c>
      <c r="C226" s="7"/>
      <c r="D226" s="6">
        <v>5263</v>
      </c>
      <c r="E226" s="7">
        <v>1</v>
      </c>
      <c r="F226" s="7"/>
      <c r="G226" s="6"/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3">
      <c r="A227" s="12">
        <v>32649</v>
      </c>
      <c r="B227" s="6">
        <v>0</v>
      </c>
      <c r="C227" s="7"/>
      <c r="D227" s="6">
        <v>10464</v>
      </c>
      <c r="E227" s="7">
        <v>2</v>
      </c>
      <c r="F227" s="7"/>
      <c r="G227" s="6"/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10464</v>
      </c>
      <c r="M227" s="6" t="e">
        <f>VLOOKUP('Invoice Data'!$A227,BPay!$B$4:$D$10,3,0)</f>
        <v>#N/A</v>
      </c>
      <c r="N227" s="8"/>
    </row>
    <row r="228" spans="1:14" x14ac:dyDescent="0.3">
      <c r="A228" s="12">
        <v>32658</v>
      </c>
      <c r="B228" s="6">
        <v>0</v>
      </c>
      <c r="C228" s="7"/>
      <c r="D228" s="6">
        <v>9659</v>
      </c>
      <c r="E228" s="7">
        <v>2</v>
      </c>
      <c r="F228" s="7"/>
      <c r="G228" s="6"/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9659</v>
      </c>
      <c r="M228" s="6" t="e">
        <f>VLOOKUP('Invoice Data'!$A228,BPay!$B$4:$D$10,3,0)</f>
        <v>#N/A</v>
      </c>
      <c r="N228" s="8"/>
    </row>
    <row r="229" spans="1:14" x14ac:dyDescent="0.3">
      <c r="A229" s="12">
        <v>32667</v>
      </c>
      <c r="B229" s="6">
        <v>0</v>
      </c>
      <c r="C229" s="7"/>
      <c r="D229" s="6">
        <v>4420</v>
      </c>
      <c r="E229" s="7">
        <v>1</v>
      </c>
      <c r="F229" s="7"/>
      <c r="G229" s="6"/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3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/>
      <c r="G230" s="6"/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3">
      <c r="A231" s="12">
        <v>32694</v>
      </c>
      <c r="B231" s="6">
        <v>0</v>
      </c>
      <c r="C231" s="7"/>
      <c r="D231" s="6">
        <v>3241</v>
      </c>
      <c r="E231" s="7">
        <v>1</v>
      </c>
      <c r="F231" s="7"/>
      <c r="G231" s="6"/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3">
      <c r="A232" s="12">
        <v>32701</v>
      </c>
      <c r="B232" s="6">
        <v>0</v>
      </c>
      <c r="C232" s="7"/>
      <c r="D232" s="6">
        <v>10020</v>
      </c>
      <c r="E232" s="7">
        <v>2</v>
      </c>
      <c r="F232" s="7"/>
      <c r="G232" s="6"/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10020</v>
      </c>
      <c r="M232" s="6" t="e">
        <f>VLOOKUP('Invoice Data'!$A232,BPay!$B$4:$D$10,3,0)</f>
        <v>#N/A</v>
      </c>
      <c r="N232" s="8"/>
    </row>
    <row r="233" spans="1:14" x14ac:dyDescent="0.3">
      <c r="A233" s="12">
        <v>32710</v>
      </c>
      <c r="B233" s="6">
        <v>0</v>
      </c>
      <c r="C233" s="7"/>
      <c r="D233" s="6">
        <v>6865</v>
      </c>
      <c r="E233" s="7">
        <v>2</v>
      </c>
      <c r="F233" s="7"/>
      <c r="G233" s="6"/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6865</v>
      </c>
      <c r="M233" s="6" t="e">
        <f>VLOOKUP('Invoice Data'!$A233,BPay!$B$4:$D$10,3,0)</f>
        <v>#N/A</v>
      </c>
      <c r="N233" s="8"/>
    </row>
    <row r="234" spans="1:14" x14ac:dyDescent="0.3">
      <c r="A234" s="12">
        <v>32729</v>
      </c>
      <c r="B234" s="6">
        <v>0</v>
      </c>
      <c r="C234" s="7"/>
      <c r="D234" s="6">
        <v>7404</v>
      </c>
      <c r="E234" s="7">
        <v>2</v>
      </c>
      <c r="F234" s="7"/>
      <c r="G234" s="6"/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7404</v>
      </c>
      <c r="M234" s="6" t="e">
        <f>VLOOKUP('Invoice Data'!$A234,BPay!$B$4:$D$10,3,0)</f>
        <v>#N/A</v>
      </c>
      <c r="N234" s="8"/>
    </row>
    <row r="235" spans="1:14" x14ac:dyDescent="0.3">
      <c r="A235" s="12">
        <v>32738</v>
      </c>
      <c r="B235" s="6">
        <v>0</v>
      </c>
      <c r="C235" s="7"/>
      <c r="D235" s="6">
        <v>6752</v>
      </c>
      <c r="E235" s="7">
        <v>2</v>
      </c>
      <c r="F235" s="7"/>
      <c r="G235" s="6"/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6752</v>
      </c>
      <c r="M235" s="6" t="e">
        <f>VLOOKUP('Invoice Data'!$A235,BPay!$B$4:$D$10,3,0)</f>
        <v>#N/A</v>
      </c>
      <c r="N235" s="8"/>
    </row>
    <row r="236" spans="1:14" x14ac:dyDescent="0.3">
      <c r="A236" s="12">
        <v>32747</v>
      </c>
      <c r="B236" s="6">
        <v>0</v>
      </c>
      <c r="C236" s="7"/>
      <c r="D236" s="6">
        <v>9491</v>
      </c>
      <c r="E236" s="7">
        <v>2</v>
      </c>
      <c r="F236" s="7"/>
      <c r="G236" s="6"/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9491</v>
      </c>
      <c r="M236" s="6" t="e">
        <f>VLOOKUP('Invoice Data'!$A236,BPay!$B$4:$D$10,3,0)</f>
        <v>#N/A</v>
      </c>
      <c r="N236" s="8"/>
    </row>
    <row r="237" spans="1:14" x14ac:dyDescent="0.3">
      <c r="A237" s="12">
        <v>32756</v>
      </c>
      <c r="B237" s="6">
        <v>0</v>
      </c>
      <c r="C237" s="7"/>
      <c r="D237" s="6">
        <v>9967</v>
      </c>
      <c r="E237" s="7">
        <v>2</v>
      </c>
      <c r="F237" s="7"/>
      <c r="G237" s="6"/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9967</v>
      </c>
      <c r="M237" s="6" t="e">
        <f>VLOOKUP('Invoice Data'!$A237,BPay!$B$4:$D$10,3,0)</f>
        <v>#N/A</v>
      </c>
      <c r="N237" s="8"/>
    </row>
    <row r="238" spans="1:14" x14ac:dyDescent="0.3">
      <c r="A238" s="12">
        <v>32765</v>
      </c>
      <c r="B238" s="6">
        <v>0</v>
      </c>
      <c r="C238" s="7"/>
      <c r="D238" s="6">
        <v>6986</v>
      </c>
      <c r="E238" s="7">
        <v>2</v>
      </c>
      <c r="F238" s="7"/>
      <c r="G238" s="6"/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6986</v>
      </c>
      <c r="M238" s="6" t="e">
        <f>VLOOKUP('Invoice Data'!$A238,BPay!$B$4:$D$10,3,0)</f>
        <v>#N/A</v>
      </c>
      <c r="N238" s="8"/>
    </row>
    <row r="239" spans="1:14" x14ac:dyDescent="0.3">
      <c r="A239" s="12">
        <v>32774</v>
      </c>
      <c r="B239" s="6">
        <v>0</v>
      </c>
      <c r="C239" s="7"/>
      <c r="D239" s="6">
        <v>7973</v>
      </c>
      <c r="E239" s="7">
        <v>2</v>
      </c>
      <c r="F239" s="7"/>
      <c r="G239" s="6"/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7973</v>
      </c>
      <c r="M239" s="6" t="e">
        <f>VLOOKUP('Invoice Data'!$A239,BPay!$B$4:$D$10,3,0)</f>
        <v>#N/A</v>
      </c>
      <c r="N239" s="8"/>
    </row>
    <row r="240" spans="1:14" x14ac:dyDescent="0.3">
      <c r="A240" s="12">
        <v>32783</v>
      </c>
      <c r="B240" s="6">
        <v>0</v>
      </c>
      <c r="C240" s="7"/>
      <c r="D240" s="6">
        <v>4722</v>
      </c>
      <c r="E240" s="7">
        <v>1</v>
      </c>
      <c r="F240" s="7"/>
      <c r="G240" s="6"/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3">
      <c r="A241" s="12">
        <v>32792</v>
      </c>
      <c r="B241" s="6">
        <v>0</v>
      </c>
      <c r="C241" s="7"/>
      <c r="D241" s="6">
        <v>5585</v>
      </c>
      <c r="E241" s="7">
        <v>1</v>
      </c>
      <c r="F241" s="7"/>
      <c r="G241" s="6"/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3">
      <c r="A242" s="12">
        <v>32809</v>
      </c>
      <c r="B242" s="6">
        <v>0</v>
      </c>
      <c r="C242" s="7"/>
      <c r="D242" s="6">
        <v>6477</v>
      </c>
      <c r="E242" s="7">
        <v>2</v>
      </c>
      <c r="F242" s="7"/>
      <c r="G242" s="6"/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6477</v>
      </c>
      <c r="M242" s="6" t="e">
        <f>VLOOKUP('Invoice Data'!$A242,BPay!$B$4:$D$10,3,0)</f>
        <v>#N/A</v>
      </c>
      <c r="N242" s="8"/>
    </row>
    <row r="243" spans="1:14" x14ac:dyDescent="0.3">
      <c r="A243" s="12">
        <v>32818</v>
      </c>
      <c r="B243" s="6">
        <v>0</v>
      </c>
      <c r="C243" s="7"/>
      <c r="D243" s="6">
        <v>8855</v>
      </c>
      <c r="E243" s="7">
        <v>2</v>
      </c>
      <c r="F243" s="7"/>
      <c r="G243" s="6"/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8855</v>
      </c>
      <c r="M243" s="6" t="e">
        <f>VLOOKUP('Invoice Data'!$A243,BPay!$B$4:$D$10,3,0)</f>
        <v>#N/A</v>
      </c>
      <c r="N243" s="8"/>
    </row>
    <row r="244" spans="1:14" x14ac:dyDescent="0.3">
      <c r="A244" s="12">
        <v>32827</v>
      </c>
      <c r="B244" s="6">
        <v>0</v>
      </c>
      <c r="C244" s="7"/>
      <c r="D244" s="6">
        <v>5175</v>
      </c>
      <c r="E244" s="7">
        <v>1</v>
      </c>
      <c r="F244" s="7"/>
      <c r="G244" s="6"/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3">
      <c r="A245" s="12">
        <v>32836</v>
      </c>
      <c r="B245" s="6">
        <v>0</v>
      </c>
      <c r="C245" s="7"/>
      <c r="D245" s="6">
        <v>9024</v>
      </c>
      <c r="E245" s="7">
        <v>2</v>
      </c>
      <c r="F245" s="7"/>
      <c r="G245" s="6"/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9024</v>
      </c>
      <c r="M245" s="6" t="e">
        <f>VLOOKUP('Invoice Data'!$A245,BPay!$B$4:$D$10,3,0)</f>
        <v>#N/A</v>
      </c>
      <c r="N245" s="8"/>
    </row>
    <row r="246" spans="1:14" x14ac:dyDescent="0.3">
      <c r="A246" s="12">
        <v>32845</v>
      </c>
      <c r="B246" s="6">
        <v>0</v>
      </c>
      <c r="C246" s="7"/>
      <c r="D246" s="6">
        <v>4679</v>
      </c>
      <c r="E246" s="7">
        <v>1</v>
      </c>
      <c r="F246" s="7"/>
      <c r="G246" s="6"/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3">
      <c r="A247" s="12">
        <v>32854</v>
      </c>
      <c r="B247" s="6">
        <v>0</v>
      </c>
      <c r="C247" s="7"/>
      <c r="D247" s="6">
        <v>8746</v>
      </c>
      <c r="E247" s="7">
        <v>2</v>
      </c>
      <c r="F247" s="7"/>
      <c r="G247" s="6"/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8746</v>
      </c>
      <c r="M247" s="6" t="e">
        <f>VLOOKUP('Invoice Data'!$A247,BPay!$B$4:$D$10,3,0)</f>
        <v>#N/A</v>
      </c>
      <c r="N247" s="8"/>
    </row>
    <row r="248" spans="1:14" x14ac:dyDescent="0.3">
      <c r="A248" s="12">
        <v>32863</v>
      </c>
      <c r="B248" s="6">
        <v>0</v>
      </c>
      <c r="C248" s="7"/>
      <c r="D248" s="6">
        <v>4445</v>
      </c>
      <c r="E248" s="7">
        <v>1</v>
      </c>
      <c r="F248" s="7"/>
      <c r="G248" s="6"/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3">
      <c r="A249" s="12">
        <v>32872</v>
      </c>
      <c r="B249" s="6">
        <v>0</v>
      </c>
      <c r="C249" s="7"/>
      <c r="D249" s="6">
        <v>7306</v>
      </c>
      <c r="E249" s="7">
        <v>2</v>
      </c>
      <c r="F249" s="7"/>
      <c r="G249" s="6"/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7306</v>
      </c>
      <c r="M249" s="6" t="e">
        <f>VLOOKUP('Invoice Data'!$A249,BPay!$B$4:$D$10,3,0)</f>
        <v>#N/A</v>
      </c>
      <c r="N249" s="8"/>
    </row>
    <row r="250" spans="1:14" x14ac:dyDescent="0.3">
      <c r="A250" s="12">
        <v>32881</v>
      </c>
      <c r="B250" s="6">
        <v>0</v>
      </c>
      <c r="C250" s="7"/>
      <c r="D250" s="6">
        <v>4117</v>
      </c>
      <c r="E250" s="7">
        <v>1</v>
      </c>
      <c r="F250" s="7"/>
      <c r="G250" s="6"/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3">
      <c r="A251" s="12">
        <v>32890</v>
      </c>
      <c r="B251" s="6">
        <v>0</v>
      </c>
      <c r="C251" s="7"/>
      <c r="D251" s="6">
        <v>7715</v>
      </c>
      <c r="E251" s="7">
        <v>2</v>
      </c>
      <c r="F251" s="7"/>
      <c r="G251" s="6"/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7715</v>
      </c>
      <c r="M251" s="6" t="e">
        <f>VLOOKUP('Invoice Data'!$A251,BPay!$B$4:$D$10,3,0)</f>
        <v>#N/A</v>
      </c>
      <c r="N251" s="8"/>
    </row>
    <row r="252" spans="1:14" x14ac:dyDescent="0.3">
      <c r="A252" s="12">
        <v>32907</v>
      </c>
      <c r="B252" s="6">
        <v>0</v>
      </c>
      <c r="C252" s="7"/>
      <c r="D252" s="6">
        <v>9458</v>
      </c>
      <c r="E252" s="7">
        <v>2</v>
      </c>
      <c r="F252" s="7"/>
      <c r="G252" s="6"/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9458</v>
      </c>
      <c r="M252" s="6" t="e">
        <f>VLOOKUP('Invoice Data'!$A252,BPay!$B$4:$D$10,3,0)</f>
        <v>#N/A</v>
      </c>
      <c r="N252" s="8"/>
    </row>
    <row r="253" spans="1:14" x14ac:dyDescent="0.3">
      <c r="A253" s="12">
        <v>32916</v>
      </c>
      <c r="B253" s="6">
        <v>0</v>
      </c>
      <c r="C253" s="7"/>
      <c r="D253" s="6">
        <v>9824</v>
      </c>
      <c r="E253" s="7">
        <v>2</v>
      </c>
      <c r="F253" s="7"/>
      <c r="G253" s="6"/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9824</v>
      </c>
      <c r="M253" s="6" t="e">
        <f>VLOOKUP('Invoice Data'!$A253,BPay!$B$4:$D$10,3,0)</f>
        <v>#N/A</v>
      </c>
      <c r="N253" s="8"/>
    </row>
    <row r="254" spans="1:14" x14ac:dyDescent="0.3">
      <c r="A254" s="12">
        <v>32925</v>
      </c>
      <c r="B254" s="6">
        <v>0</v>
      </c>
      <c r="C254" s="7"/>
      <c r="D254" s="6">
        <v>6381</v>
      </c>
      <c r="E254" s="7">
        <v>2</v>
      </c>
      <c r="F254" s="7"/>
      <c r="G254" s="6"/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6381</v>
      </c>
      <c r="M254" s="6" t="e">
        <f>VLOOKUP('Invoice Data'!$A254,BPay!$B$4:$D$10,3,0)</f>
        <v>#N/A</v>
      </c>
      <c r="N254" s="8"/>
    </row>
    <row r="255" spans="1:14" x14ac:dyDescent="0.3">
      <c r="A255" s="12">
        <v>32934</v>
      </c>
      <c r="B255" s="6">
        <v>0</v>
      </c>
      <c r="C255" s="7"/>
      <c r="D255" s="6">
        <v>4858</v>
      </c>
      <c r="E255" s="7">
        <v>1</v>
      </c>
      <c r="F255" s="7"/>
      <c r="G255" s="6"/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3">
      <c r="A256" s="12">
        <v>32943</v>
      </c>
      <c r="B256" s="6">
        <v>0</v>
      </c>
      <c r="C256" s="7"/>
      <c r="D256" s="6">
        <v>5546</v>
      </c>
      <c r="E256" s="7">
        <v>1</v>
      </c>
      <c r="F256" s="7"/>
      <c r="G256" s="6"/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3">
      <c r="A257" s="12">
        <v>32952</v>
      </c>
      <c r="B257" s="6">
        <v>0</v>
      </c>
      <c r="C257" s="7"/>
      <c r="D257" s="6">
        <v>4084</v>
      </c>
      <c r="E257" s="7">
        <v>1</v>
      </c>
      <c r="F257" s="7"/>
      <c r="G257" s="6"/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3">
      <c r="A258" s="12">
        <v>32961</v>
      </c>
      <c r="B258" s="6">
        <v>0</v>
      </c>
      <c r="C258" s="7"/>
      <c r="D258" s="6">
        <v>9792</v>
      </c>
      <c r="E258" s="7">
        <v>2</v>
      </c>
      <c r="F258" s="7"/>
      <c r="G258" s="6"/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9792</v>
      </c>
      <c r="M258" s="6" t="e">
        <f>VLOOKUP('Invoice Data'!$A258,BPay!$B$4:$D$10,3,0)</f>
        <v>#N/A</v>
      </c>
      <c r="N258" s="8"/>
    </row>
    <row r="259" spans="1:14" x14ac:dyDescent="0.3">
      <c r="A259" s="12">
        <v>32970</v>
      </c>
      <c r="B259" s="6">
        <v>0</v>
      </c>
      <c r="C259" s="7"/>
      <c r="D259" s="6">
        <v>8388</v>
      </c>
      <c r="E259" s="7">
        <v>2</v>
      </c>
      <c r="F259" s="7"/>
      <c r="G259" s="6"/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8388</v>
      </c>
      <c r="M259" s="6" t="e">
        <f>VLOOKUP('Invoice Data'!$A259,BPay!$B$4:$D$10,3,0)</f>
        <v>#N/A</v>
      </c>
      <c r="N259" s="8"/>
    </row>
    <row r="260" spans="1:14" x14ac:dyDescent="0.3">
      <c r="A260" s="12">
        <v>32989</v>
      </c>
      <c r="B260" s="6">
        <v>0</v>
      </c>
      <c r="C260" s="7"/>
      <c r="D260" s="6">
        <v>8825</v>
      </c>
      <c r="E260" s="7">
        <v>2</v>
      </c>
      <c r="F260" s="7"/>
      <c r="G260" s="6"/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8825</v>
      </c>
      <c r="M260" s="6" t="e">
        <f>VLOOKUP('Invoice Data'!$A260,BPay!$B$4:$D$10,3,0)</f>
        <v>#N/A</v>
      </c>
      <c r="N260" s="8"/>
    </row>
    <row r="261" spans="1:14" x14ac:dyDescent="0.3">
      <c r="A261" s="12">
        <v>32998</v>
      </c>
      <c r="B261" s="6">
        <v>0</v>
      </c>
      <c r="C261" s="7"/>
      <c r="D261" s="6">
        <v>5377</v>
      </c>
      <c r="E261" s="7">
        <v>1</v>
      </c>
      <c r="F261" s="7"/>
      <c r="G261" s="6"/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3">
      <c r="A262" s="12">
        <v>33005</v>
      </c>
      <c r="B262" s="6">
        <v>0</v>
      </c>
      <c r="C262" s="7"/>
      <c r="D262" s="6">
        <v>8256</v>
      </c>
      <c r="E262" s="7">
        <v>2</v>
      </c>
      <c r="F262" s="7"/>
      <c r="G262" s="6"/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8256</v>
      </c>
      <c r="M262" s="6" t="e">
        <f>VLOOKUP('Invoice Data'!$A262,BPay!$B$4:$D$10,3,0)</f>
        <v>#N/A</v>
      </c>
      <c r="N262" s="8"/>
    </row>
    <row r="263" spans="1:14" x14ac:dyDescent="0.3">
      <c r="A263" s="12">
        <v>33014</v>
      </c>
      <c r="B263" s="6">
        <v>0</v>
      </c>
      <c r="C263" s="7"/>
      <c r="D263" s="6">
        <v>7870</v>
      </c>
      <c r="E263" s="7">
        <v>2</v>
      </c>
      <c r="F263" s="7"/>
      <c r="G263" s="6"/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7870</v>
      </c>
      <c r="M263" s="6" t="e">
        <f>VLOOKUP('Invoice Data'!$A263,BPay!$B$4:$D$10,3,0)</f>
        <v>#N/A</v>
      </c>
      <c r="N263" s="8"/>
    </row>
    <row r="264" spans="1:14" x14ac:dyDescent="0.3">
      <c r="A264" s="12">
        <v>33023</v>
      </c>
      <c r="B264" s="6">
        <v>0</v>
      </c>
      <c r="C264" s="7"/>
      <c r="D264" s="6">
        <v>5464</v>
      </c>
      <c r="E264" s="7">
        <v>1</v>
      </c>
      <c r="F264" s="7"/>
      <c r="G264" s="6"/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3">
      <c r="A265" s="12">
        <v>33032</v>
      </c>
      <c r="B265" s="6">
        <v>0</v>
      </c>
      <c r="C265" s="7"/>
      <c r="D265" s="6">
        <v>5322</v>
      </c>
      <c r="E265" s="7">
        <v>1</v>
      </c>
      <c r="F265" s="7"/>
      <c r="G265" s="6"/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3">
      <c r="A266" s="12">
        <v>33041</v>
      </c>
      <c r="B266" s="6">
        <v>0</v>
      </c>
      <c r="C266" s="7"/>
      <c r="D266" s="6">
        <v>6994</v>
      </c>
      <c r="E266" s="7">
        <v>2</v>
      </c>
      <c r="F266" s="7"/>
      <c r="G266" s="6"/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6994</v>
      </c>
      <c r="M266" s="6" t="e">
        <f>VLOOKUP('Invoice Data'!$A266,BPay!$B$4:$D$10,3,0)</f>
        <v>#N/A</v>
      </c>
      <c r="N266" s="8"/>
    </row>
    <row r="267" spans="1:14" x14ac:dyDescent="0.3">
      <c r="A267" s="12">
        <v>33050</v>
      </c>
      <c r="B267" s="6">
        <v>0</v>
      </c>
      <c r="C267" s="7"/>
      <c r="D267" s="6">
        <v>5681</v>
      </c>
      <c r="E267" s="7">
        <v>1</v>
      </c>
      <c r="F267" s="7"/>
      <c r="G267" s="6"/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3">
      <c r="A268" s="12">
        <v>33069</v>
      </c>
      <c r="B268" s="6">
        <v>0</v>
      </c>
      <c r="C268" s="7"/>
      <c r="D268" s="6">
        <v>5001</v>
      </c>
      <c r="E268" s="7">
        <v>1</v>
      </c>
      <c r="F268" s="7"/>
      <c r="G268" s="6"/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3">
      <c r="A269" s="12">
        <v>33078</v>
      </c>
      <c r="B269" s="6">
        <v>0</v>
      </c>
      <c r="C269" s="7"/>
      <c r="D269" s="6">
        <v>7394</v>
      </c>
      <c r="E269" s="7">
        <v>2</v>
      </c>
      <c r="F269" s="7"/>
      <c r="G269" s="6"/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7394</v>
      </c>
      <c r="M269" s="6" t="e">
        <f>VLOOKUP('Invoice Data'!$A269,BPay!$B$4:$D$10,3,0)</f>
        <v>#N/A</v>
      </c>
      <c r="N269" s="8"/>
    </row>
    <row r="270" spans="1:14" x14ac:dyDescent="0.3">
      <c r="A270" s="12">
        <v>33087</v>
      </c>
      <c r="B270" s="6">
        <v>0</v>
      </c>
      <c r="C270" s="7"/>
      <c r="D270" s="6">
        <v>10216</v>
      </c>
      <c r="E270" s="7">
        <v>2</v>
      </c>
      <c r="F270" s="7"/>
      <c r="G270" s="6"/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10216</v>
      </c>
      <c r="M270" s="6" t="e">
        <f>VLOOKUP('Invoice Data'!$A270,BPay!$B$4:$D$10,3,0)</f>
        <v>#N/A</v>
      </c>
      <c r="N270" s="8"/>
    </row>
    <row r="271" spans="1:14" x14ac:dyDescent="0.3">
      <c r="A271" s="12">
        <v>33096</v>
      </c>
      <c r="B271" s="6">
        <v>0</v>
      </c>
      <c r="C271" s="7"/>
      <c r="D271" s="6">
        <v>4051</v>
      </c>
      <c r="E271" s="7">
        <v>1</v>
      </c>
      <c r="F271" s="7"/>
      <c r="G271" s="6"/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3">
      <c r="A272" s="12">
        <v>33103</v>
      </c>
      <c r="B272" s="6">
        <v>0</v>
      </c>
      <c r="C272" s="7"/>
      <c r="D272" s="6">
        <v>9011</v>
      </c>
      <c r="E272" s="7">
        <v>2</v>
      </c>
      <c r="F272" s="7"/>
      <c r="G272" s="6"/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9011</v>
      </c>
      <c r="M272" s="6" t="e">
        <f>VLOOKUP('Invoice Data'!$A272,BPay!$B$4:$D$10,3,0)</f>
        <v>#N/A</v>
      </c>
      <c r="N272" s="8"/>
    </row>
    <row r="273" spans="1:14" x14ac:dyDescent="0.3">
      <c r="A273" s="12">
        <v>33112</v>
      </c>
      <c r="B273" s="6">
        <v>0</v>
      </c>
      <c r="C273" s="7"/>
      <c r="D273" s="6">
        <v>8247</v>
      </c>
      <c r="E273" s="7">
        <v>2</v>
      </c>
      <c r="F273" s="7"/>
      <c r="G273" s="6"/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8247</v>
      </c>
      <c r="M273" s="6" t="e">
        <f>VLOOKUP('Invoice Data'!$A273,BPay!$B$4:$D$10,3,0)</f>
        <v>#N/A</v>
      </c>
      <c r="N273" s="8"/>
    </row>
    <row r="274" spans="1:14" x14ac:dyDescent="0.3">
      <c r="A274" s="12">
        <v>33121</v>
      </c>
      <c r="B274" s="6">
        <v>0</v>
      </c>
      <c r="C274" s="7"/>
      <c r="D274" s="6">
        <v>10540</v>
      </c>
      <c r="E274" s="7">
        <v>2</v>
      </c>
      <c r="F274" s="7"/>
      <c r="G274" s="6"/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10540</v>
      </c>
      <c r="M274" s="6" t="e">
        <f>VLOOKUP('Invoice Data'!$A274,BPay!$B$4:$D$10,3,0)</f>
        <v>#N/A</v>
      </c>
      <c r="N274" s="8"/>
    </row>
    <row r="275" spans="1:14" x14ac:dyDescent="0.3">
      <c r="A275" s="12">
        <v>33130</v>
      </c>
      <c r="B275" s="6">
        <v>0</v>
      </c>
      <c r="C275" s="7"/>
      <c r="D275" s="6">
        <v>7601</v>
      </c>
      <c r="E275" s="7">
        <v>2</v>
      </c>
      <c r="F275" s="7"/>
      <c r="G275" s="6"/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7601</v>
      </c>
      <c r="M275" s="6" t="e">
        <f>VLOOKUP('Invoice Data'!$A275,BPay!$B$4:$D$10,3,0)</f>
        <v>#N/A</v>
      </c>
      <c r="N275" s="8"/>
    </row>
    <row r="276" spans="1:14" x14ac:dyDescent="0.3">
      <c r="A276" s="12">
        <v>33149</v>
      </c>
      <c r="B276" s="6">
        <v>0</v>
      </c>
      <c r="C276" s="7"/>
      <c r="D276" s="6">
        <v>8001</v>
      </c>
      <c r="E276" s="7">
        <v>2</v>
      </c>
      <c r="F276" s="7"/>
      <c r="G276" s="6"/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8001</v>
      </c>
      <c r="M276" s="6" t="e">
        <f>VLOOKUP('Invoice Data'!$A276,BPay!$B$4:$D$10,3,0)</f>
        <v>#N/A</v>
      </c>
      <c r="N276" s="8"/>
    </row>
    <row r="277" spans="1:14" x14ac:dyDescent="0.3">
      <c r="A277" s="12">
        <v>33158</v>
      </c>
      <c r="B277" s="6">
        <v>0</v>
      </c>
      <c r="C277" s="7"/>
      <c r="D277" s="6">
        <v>5605</v>
      </c>
      <c r="E277" s="7">
        <v>1</v>
      </c>
      <c r="F277" s="7"/>
      <c r="G277" s="6"/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3">
      <c r="A278" s="12">
        <v>33167</v>
      </c>
      <c r="B278" s="6">
        <v>0</v>
      </c>
      <c r="C278" s="7"/>
      <c r="D278" s="6">
        <v>10055</v>
      </c>
      <c r="E278" s="7">
        <v>2</v>
      </c>
      <c r="F278" s="7"/>
      <c r="G278" s="6"/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10055</v>
      </c>
      <c r="M278" s="6" t="e">
        <f>VLOOKUP('Invoice Data'!$A278,BPay!$B$4:$D$10,3,0)</f>
        <v>#N/A</v>
      </c>
      <c r="N278" s="8"/>
    </row>
    <row r="279" spans="1:14" x14ac:dyDescent="0.3">
      <c r="A279" s="12">
        <v>33176</v>
      </c>
      <c r="B279" s="6">
        <v>0</v>
      </c>
      <c r="C279" s="7"/>
      <c r="D279" s="6">
        <v>3639</v>
      </c>
      <c r="E279" s="7">
        <v>1</v>
      </c>
      <c r="F279" s="7"/>
      <c r="G279" s="6"/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3">
      <c r="A280" s="12">
        <v>33185</v>
      </c>
      <c r="B280" s="6">
        <v>0</v>
      </c>
      <c r="C280" s="7"/>
      <c r="D280" s="6">
        <v>3679</v>
      </c>
      <c r="E280" s="7">
        <v>1</v>
      </c>
      <c r="F280" s="7"/>
      <c r="G280" s="6"/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3">
      <c r="A281" s="12">
        <v>33194</v>
      </c>
      <c r="B281" s="6">
        <v>0</v>
      </c>
      <c r="C281" s="7"/>
      <c r="D281" s="6">
        <v>7635</v>
      </c>
      <c r="E281" s="7">
        <v>2</v>
      </c>
      <c r="F281" s="7"/>
      <c r="G281" s="6"/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7635</v>
      </c>
      <c r="M281" s="6" t="e">
        <f>VLOOKUP('Invoice Data'!$A281,BPay!$B$4:$D$10,3,0)</f>
        <v>#N/A</v>
      </c>
      <c r="N281" s="8"/>
    </row>
    <row r="282" spans="1:14" x14ac:dyDescent="0.3">
      <c r="A282" s="12">
        <v>33201</v>
      </c>
      <c r="B282" s="6">
        <v>0</v>
      </c>
      <c r="C282" s="7"/>
      <c r="D282" s="6">
        <v>8638</v>
      </c>
      <c r="E282" s="7">
        <v>2</v>
      </c>
      <c r="F282" s="7"/>
      <c r="G282" s="6"/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8638</v>
      </c>
      <c r="M282" s="6" t="e">
        <f>VLOOKUP('Invoice Data'!$A282,BPay!$B$4:$D$10,3,0)</f>
        <v>#N/A</v>
      </c>
      <c r="N282" s="8"/>
    </row>
    <row r="283" spans="1:14" x14ac:dyDescent="0.3">
      <c r="A283" s="12">
        <v>33210</v>
      </c>
      <c r="B283" s="6">
        <v>0</v>
      </c>
      <c r="C283" s="7"/>
      <c r="D283" s="6">
        <v>3683</v>
      </c>
      <c r="E283" s="7">
        <v>1</v>
      </c>
      <c r="F283" s="7"/>
      <c r="G283" s="6"/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3">
      <c r="A284" s="12">
        <v>33229</v>
      </c>
      <c r="B284" s="6">
        <v>1304</v>
      </c>
      <c r="C284" s="7"/>
      <c r="D284" s="6">
        <v>7773</v>
      </c>
      <c r="E284" s="7">
        <v>2</v>
      </c>
      <c r="F284" s="7"/>
      <c r="G284" s="6"/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9077</v>
      </c>
      <c r="M284" s="6" t="e">
        <f>VLOOKUP('Invoice Data'!$A284,BPay!$B$4:$D$10,3,0)</f>
        <v>#N/A</v>
      </c>
      <c r="N284" s="8"/>
    </row>
    <row r="285" spans="1:14" x14ac:dyDescent="0.3">
      <c r="A285" s="12">
        <v>33238</v>
      </c>
      <c r="B285" s="6">
        <v>0</v>
      </c>
      <c r="C285" s="7"/>
      <c r="D285" s="6">
        <v>4619</v>
      </c>
      <c r="E285" s="7">
        <v>1</v>
      </c>
      <c r="F285" s="7"/>
      <c r="G285" s="6"/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3">
      <c r="A286" s="12">
        <v>33247</v>
      </c>
      <c r="B286" s="6">
        <v>0</v>
      </c>
      <c r="C286" s="7"/>
      <c r="D286" s="6">
        <v>3579</v>
      </c>
      <c r="E286" s="7">
        <v>1</v>
      </c>
      <c r="F286" s="7"/>
      <c r="G286" s="6"/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3">
      <c r="A287" s="12">
        <v>33256</v>
      </c>
      <c r="B287" s="6">
        <v>0</v>
      </c>
      <c r="C287" s="7"/>
      <c r="D287" s="6">
        <v>3926</v>
      </c>
      <c r="E287" s="7">
        <v>1</v>
      </c>
      <c r="F287" s="7"/>
      <c r="G287" s="6"/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3">
      <c r="A288" s="12">
        <v>33265</v>
      </c>
      <c r="B288" s="6">
        <v>0</v>
      </c>
      <c r="C288" s="7"/>
      <c r="D288" s="6">
        <v>8414</v>
      </c>
      <c r="E288" s="7">
        <v>2</v>
      </c>
      <c r="F288" s="7"/>
      <c r="G288" s="6"/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8414</v>
      </c>
      <c r="M288" s="6" t="e">
        <f>VLOOKUP('Invoice Data'!$A288,BPay!$B$4:$D$10,3,0)</f>
        <v>#N/A</v>
      </c>
      <c r="N288" s="8"/>
    </row>
    <row r="289" spans="1:14" x14ac:dyDescent="0.3">
      <c r="A289" s="12">
        <v>33274</v>
      </c>
      <c r="B289" s="6">
        <v>0</v>
      </c>
      <c r="C289" s="7"/>
      <c r="D289" s="6">
        <v>5558</v>
      </c>
      <c r="E289" s="7">
        <v>1</v>
      </c>
      <c r="F289" s="7"/>
      <c r="G289" s="6"/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3">
      <c r="A290" s="12">
        <v>33283</v>
      </c>
      <c r="B290" s="6">
        <v>0</v>
      </c>
      <c r="C290" s="7"/>
      <c r="D290" s="6">
        <v>4598</v>
      </c>
      <c r="E290" s="7">
        <v>1</v>
      </c>
      <c r="F290" s="7"/>
      <c r="G290" s="6"/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3">
      <c r="A291" s="12">
        <v>33292</v>
      </c>
      <c r="B291" s="6">
        <v>0</v>
      </c>
      <c r="C291" s="7"/>
      <c r="D291" s="6">
        <v>3998</v>
      </c>
      <c r="E291" s="7">
        <v>1</v>
      </c>
      <c r="F291" s="7"/>
      <c r="G291" s="6"/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3">
      <c r="A292" s="12">
        <v>33309</v>
      </c>
      <c r="B292" s="6">
        <v>0</v>
      </c>
      <c r="C292" s="7"/>
      <c r="D292" s="6">
        <v>4017</v>
      </c>
      <c r="E292" s="7">
        <v>1</v>
      </c>
      <c r="F292" s="7"/>
      <c r="G292" s="6"/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3">
      <c r="A293" s="12">
        <v>33318</v>
      </c>
      <c r="B293" s="6">
        <v>0</v>
      </c>
      <c r="C293" s="7"/>
      <c r="D293" s="6">
        <v>5299</v>
      </c>
      <c r="E293" s="7">
        <v>1</v>
      </c>
      <c r="F293" s="7"/>
      <c r="G293" s="6"/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3">
      <c r="A294" s="12">
        <v>33327</v>
      </c>
      <c r="B294" s="6">
        <v>0</v>
      </c>
      <c r="C294" s="7"/>
      <c r="D294" s="6">
        <v>8227</v>
      </c>
      <c r="E294" s="7">
        <v>2</v>
      </c>
      <c r="F294" s="7"/>
      <c r="G294" s="6"/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8227</v>
      </c>
      <c r="M294" s="6" t="e">
        <f>VLOOKUP('Invoice Data'!$A294,BPay!$B$4:$D$10,3,0)</f>
        <v>#N/A</v>
      </c>
      <c r="N294" s="8"/>
    </row>
    <row r="295" spans="1:14" x14ac:dyDescent="0.3">
      <c r="A295" s="12">
        <v>33336</v>
      </c>
      <c r="B295" s="6">
        <v>0</v>
      </c>
      <c r="C295" s="7"/>
      <c r="D295" s="6">
        <v>6596</v>
      </c>
      <c r="E295" s="7">
        <v>2</v>
      </c>
      <c r="F295" s="7"/>
      <c r="G295" s="6"/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6596</v>
      </c>
      <c r="M295" s="6" t="e">
        <f>VLOOKUP('Invoice Data'!$A295,BPay!$B$4:$D$10,3,0)</f>
        <v>#N/A</v>
      </c>
      <c r="N295" s="8"/>
    </row>
    <row r="296" spans="1:14" x14ac:dyDescent="0.3">
      <c r="A296" s="12">
        <v>33345</v>
      </c>
      <c r="B296" s="6">
        <v>0</v>
      </c>
      <c r="C296" s="7"/>
      <c r="D296" s="6">
        <v>4734</v>
      </c>
      <c r="E296" s="7">
        <v>1</v>
      </c>
      <c r="F296" s="7"/>
      <c r="G296" s="6"/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3">
      <c r="A297" s="12">
        <v>33354</v>
      </c>
      <c r="B297" s="6">
        <v>0</v>
      </c>
      <c r="C297" s="7"/>
      <c r="D297" s="6">
        <v>5112</v>
      </c>
      <c r="E297" s="7">
        <v>1</v>
      </c>
      <c r="F297" s="7"/>
      <c r="G297" s="6"/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3">
      <c r="A298" s="12">
        <v>33363</v>
      </c>
      <c r="B298" s="6">
        <v>0</v>
      </c>
      <c r="C298" s="7"/>
      <c r="D298" s="6">
        <v>8008</v>
      </c>
      <c r="E298" s="7">
        <v>2</v>
      </c>
      <c r="F298" s="7"/>
      <c r="G298" s="6"/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8008</v>
      </c>
      <c r="M298" s="6" t="e">
        <f>VLOOKUP('Invoice Data'!$A298,BPay!$B$4:$D$10,3,0)</f>
        <v>#N/A</v>
      </c>
      <c r="N298" s="8"/>
    </row>
    <row r="299" spans="1:14" x14ac:dyDescent="0.3">
      <c r="A299" s="12">
        <v>33372</v>
      </c>
      <c r="B299" s="6">
        <v>0</v>
      </c>
      <c r="C299" s="7"/>
      <c r="D299" s="6">
        <v>8232</v>
      </c>
      <c r="E299" s="7">
        <v>2</v>
      </c>
      <c r="F299" s="7"/>
      <c r="G299" s="6"/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8232</v>
      </c>
      <c r="M299" s="6" t="e">
        <f>VLOOKUP('Invoice Data'!$A299,BPay!$B$4:$D$10,3,0)</f>
        <v>#N/A</v>
      </c>
      <c r="N299" s="8"/>
    </row>
    <row r="300" spans="1:14" x14ac:dyDescent="0.3">
      <c r="A300" s="12">
        <v>33381</v>
      </c>
      <c r="B300" s="6">
        <v>0</v>
      </c>
      <c r="C300" s="7"/>
      <c r="D300" s="6">
        <v>9214</v>
      </c>
      <c r="E300" s="7">
        <v>2</v>
      </c>
      <c r="F300" s="7"/>
      <c r="G300" s="6"/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9214</v>
      </c>
      <c r="M300" s="6" t="e">
        <f>VLOOKUP('Invoice Data'!$A300,BPay!$B$4:$D$10,3,0)</f>
        <v>#N/A</v>
      </c>
      <c r="N300" s="8"/>
    </row>
    <row r="301" spans="1:14" x14ac:dyDescent="0.3">
      <c r="A301" s="12">
        <v>33390</v>
      </c>
      <c r="B301" s="6">
        <v>0</v>
      </c>
      <c r="C301" s="7"/>
      <c r="D301" s="6">
        <v>8796</v>
      </c>
      <c r="E301" s="7">
        <v>2</v>
      </c>
      <c r="F301" s="7"/>
      <c r="G301" s="6"/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8796</v>
      </c>
      <c r="M301" s="6" t="e">
        <f>VLOOKUP('Invoice Data'!$A301,BPay!$B$4:$D$10,3,0)</f>
        <v>#N/A</v>
      </c>
      <c r="N301" s="8"/>
    </row>
    <row r="302" spans="1:14" x14ac:dyDescent="0.3">
      <c r="A302" s="12">
        <v>33407</v>
      </c>
      <c r="B302" s="6">
        <v>0</v>
      </c>
      <c r="C302" s="7"/>
      <c r="D302" s="6">
        <v>4030</v>
      </c>
      <c r="E302" s="7">
        <v>1</v>
      </c>
      <c r="F302" s="7"/>
      <c r="G302" s="6"/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3">
      <c r="A303" s="12">
        <v>33416</v>
      </c>
      <c r="B303" s="6">
        <v>0</v>
      </c>
      <c r="C303" s="7"/>
      <c r="D303" s="6">
        <v>3877</v>
      </c>
      <c r="E303" s="7">
        <v>1</v>
      </c>
      <c r="F303" s="7"/>
      <c r="G303" s="6"/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3">
      <c r="A304" s="12">
        <v>33425</v>
      </c>
      <c r="B304" s="6">
        <v>0</v>
      </c>
      <c r="C304" s="7"/>
      <c r="D304" s="6">
        <v>8711</v>
      </c>
      <c r="E304" s="7">
        <v>2</v>
      </c>
      <c r="F304" s="7"/>
      <c r="G304" s="6"/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8711</v>
      </c>
      <c r="M304" s="6" t="e">
        <f>VLOOKUP('Invoice Data'!$A304,BPay!$B$4:$D$10,3,0)</f>
        <v>#N/A</v>
      </c>
      <c r="N304" s="8"/>
    </row>
    <row r="305" spans="1:14" x14ac:dyDescent="0.3">
      <c r="A305" s="12">
        <v>33434</v>
      </c>
      <c r="B305" s="6">
        <v>0</v>
      </c>
      <c r="C305" s="7"/>
      <c r="D305" s="6">
        <v>5231</v>
      </c>
      <c r="E305" s="7">
        <v>1</v>
      </c>
      <c r="F305" s="7"/>
      <c r="G305" s="6"/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3">
      <c r="A306" s="12">
        <v>33443</v>
      </c>
      <c r="B306" s="6">
        <v>0</v>
      </c>
      <c r="C306" s="7"/>
      <c r="D306" s="6">
        <v>6951</v>
      </c>
      <c r="E306" s="7">
        <v>2</v>
      </c>
      <c r="F306" s="7"/>
      <c r="G306" s="6"/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6951</v>
      </c>
      <c r="M306" s="6" t="e">
        <f>VLOOKUP('Invoice Data'!$A306,BPay!$B$4:$D$10,3,0)</f>
        <v>#N/A</v>
      </c>
      <c r="N306" s="8"/>
    </row>
    <row r="307" spans="1:14" x14ac:dyDescent="0.3">
      <c r="A307" s="12">
        <v>33452</v>
      </c>
      <c r="B307" s="6">
        <v>0</v>
      </c>
      <c r="C307" s="7"/>
      <c r="D307" s="6">
        <v>10132</v>
      </c>
      <c r="E307" s="7">
        <v>2</v>
      </c>
      <c r="F307" s="7"/>
      <c r="G307" s="6"/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10132</v>
      </c>
      <c r="M307" s="6" t="e">
        <f>VLOOKUP('Invoice Data'!$A307,BPay!$B$4:$D$10,3,0)</f>
        <v>#N/A</v>
      </c>
      <c r="N307" s="8"/>
    </row>
    <row r="308" spans="1:14" x14ac:dyDescent="0.3">
      <c r="A308" s="12">
        <v>33461</v>
      </c>
      <c r="B308" s="6">
        <v>0</v>
      </c>
      <c r="C308" s="7"/>
      <c r="D308" s="6">
        <v>5341</v>
      </c>
      <c r="E308" s="7">
        <v>1</v>
      </c>
      <c r="F308" s="7"/>
      <c r="G308" s="6"/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3">
      <c r="A309" s="12">
        <v>33470</v>
      </c>
      <c r="B309" s="6">
        <v>0</v>
      </c>
      <c r="C309" s="7"/>
      <c r="D309" s="6">
        <v>7625</v>
      </c>
      <c r="E309" s="7">
        <v>2</v>
      </c>
      <c r="F309" s="7"/>
      <c r="G309" s="6"/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7625</v>
      </c>
      <c r="M309" s="6" t="e">
        <f>VLOOKUP('Invoice Data'!$A309,BPay!$B$4:$D$10,3,0)</f>
        <v>#N/A</v>
      </c>
      <c r="N309" s="8"/>
    </row>
    <row r="310" spans="1:14" x14ac:dyDescent="0.3">
      <c r="A310" s="12">
        <v>33489</v>
      </c>
      <c r="B310" s="6">
        <v>0</v>
      </c>
      <c r="C310" s="7"/>
      <c r="D310" s="6">
        <v>4093</v>
      </c>
      <c r="E310" s="7">
        <v>1</v>
      </c>
      <c r="F310" s="7"/>
      <c r="G310" s="6"/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3">
      <c r="A311" s="12">
        <v>33498</v>
      </c>
      <c r="B311" s="6">
        <v>0</v>
      </c>
      <c r="C311" s="7"/>
      <c r="D311" s="6">
        <v>3696</v>
      </c>
      <c r="E311" s="7">
        <v>1</v>
      </c>
      <c r="F311" s="7"/>
      <c r="G311" s="6"/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3">
      <c r="A312" s="12">
        <v>33504</v>
      </c>
      <c r="B312" s="6">
        <v>0</v>
      </c>
      <c r="C312" s="7"/>
      <c r="D312" s="6">
        <v>7887</v>
      </c>
      <c r="E312" s="7">
        <v>2</v>
      </c>
      <c r="F312" s="7"/>
      <c r="G312" s="6"/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7887</v>
      </c>
      <c r="M312" s="6" t="e">
        <f>VLOOKUP('Invoice Data'!$A312,BPay!$B$4:$D$10,3,0)</f>
        <v>#N/A</v>
      </c>
      <c r="N312" s="8"/>
    </row>
    <row r="313" spans="1:14" x14ac:dyDescent="0.3">
      <c r="A313" s="12">
        <v>33513</v>
      </c>
      <c r="B313" s="6">
        <v>0</v>
      </c>
      <c r="C313" s="7"/>
      <c r="D313" s="6">
        <v>8749</v>
      </c>
      <c r="E313" s="7">
        <v>2</v>
      </c>
      <c r="F313" s="7"/>
      <c r="G313" s="6"/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8749</v>
      </c>
      <c r="M313" s="6" t="e">
        <f>VLOOKUP('Invoice Data'!$A313,BPay!$B$4:$D$10,3,0)</f>
        <v>#N/A</v>
      </c>
      <c r="N313" s="8"/>
    </row>
    <row r="314" spans="1:14" x14ac:dyDescent="0.3">
      <c r="A314" s="12">
        <v>33522</v>
      </c>
      <c r="B314" s="6">
        <v>0</v>
      </c>
      <c r="C314" s="7"/>
      <c r="D314" s="6">
        <v>4712</v>
      </c>
      <c r="E314" s="7">
        <v>1</v>
      </c>
      <c r="F314" s="7"/>
      <c r="G314" s="6"/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3">
      <c r="A315" s="12">
        <v>33531</v>
      </c>
      <c r="B315" s="6">
        <v>0</v>
      </c>
      <c r="C315" s="7"/>
      <c r="D315" s="6">
        <v>3181</v>
      </c>
      <c r="E315" s="7">
        <v>1</v>
      </c>
      <c r="F315" s="7"/>
      <c r="G315" s="6"/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3">
      <c r="A316" s="12">
        <v>33540</v>
      </c>
      <c r="B316" s="6">
        <v>0</v>
      </c>
      <c r="C316" s="7"/>
      <c r="D316" s="6">
        <v>10031</v>
      </c>
      <c r="E316" s="7">
        <v>2</v>
      </c>
      <c r="F316" s="7"/>
      <c r="G316" s="6"/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10031</v>
      </c>
      <c r="M316" s="6" t="e">
        <f>VLOOKUP('Invoice Data'!$A316,BPay!$B$4:$D$10,3,0)</f>
        <v>#N/A</v>
      </c>
      <c r="N316" s="8"/>
    </row>
    <row r="317" spans="1:14" x14ac:dyDescent="0.3">
      <c r="A317" s="12">
        <v>33559</v>
      </c>
      <c r="B317" s="6">
        <v>0</v>
      </c>
      <c r="C317" s="7"/>
      <c r="D317" s="6">
        <v>5120</v>
      </c>
      <c r="E317" s="7">
        <v>1</v>
      </c>
      <c r="F317" s="7"/>
      <c r="G317" s="6"/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3">
      <c r="A318" s="12">
        <v>33568</v>
      </c>
      <c r="B318" s="6">
        <v>0</v>
      </c>
      <c r="C318" s="7"/>
      <c r="D318" s="6">
        <v>9001</v>
      </c>
      <c r="E318" s="7">
        <v>2</v>
      </c>
      <c r="F318" s="7"/>
      <c r="G318" s="6"/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9001</v>
      </c>
      <c r="M318" s="6" t="e">
        <f>VLOOKUP('Invoice Data'!$A318,BPay!$B$4:$D$10,3,0)</f>
        <v>#N/A</v>
      </c>
      <c r="N318" s="8"/>
    </row>
    <row r="319" spans="1:14" x14ac:dyDescent="0.3">
      <c r="A319" s="12">
        <v>33577</v>
      </c>
      <c r="B319" s="6">
        <v>0</v>
      </c>
      <c r="C319" s="7"/>
      <c r="D319" s="6">
        <v>9600</v>
      </c>
      <c r="E319" s="7">
        <v>2</v>
      </c>
      <c r="F319" s="7"/>
      <c r="G319" s="6"/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9600</v>
      </c>
      <c r="M319" s="6" t="e">
        <f>VLOOKUP('Invoice Data'!$A319,BPay!$B$4:$D$10,3,0)</f>
        <v>#N/A</v>
      </c>
      <c r="N319" s="8"/>
    </row>
    <row r="320" spans="1:14" x14ac:dyDescent="0.3">
      <c r="A320" s="12">
        <v>33586</v>
      </c>
      <c r="B320" s="6">
        <v>-1802</v>
      </c>
      <c r="C320" s="7"/>
      <c r="D320" s="6">
        <v>6356</v>
      </c>
      <c r="E320" s="7">
        <v>2</v>
      </c>
      <c r="F320" s="7"/>
      <c r="G320" s="6"/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4554</v>
      </c>
      <c r="M320" s="6" t="e">
        <f>VLOOKUP('Invoice Data'!$A320,BPay!$B$4:$D$10,3,0)</f>
        <v>#N/A</v>
      </c>
      <c r="N320" s="8"/>
    </row>
    <row r="321" spans="1:14" x14ac:dyDescent="0.3">
      <c r="A321" s="12">
        <v>33595</v>
      </c>
      <c r="B321" s="6">
        <v>0</v>
      </c>
      <c r="C321" s="7"/>
      <c r="D321" s="6">
        <v>5241</v>
      </c>
      <c r="E321" s="7">
        <v>1</v>
      </c>
      <c r="F321" s="7"/>
      <c r="G321" s="6"/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3">
      <c r="A322" s="12">
        <v>33602</v>
      </c>
      <c r="B322" s="6">
        <v>0</v>
      </c>
      <c r="C322" s="7"/>
      <c r="D322" s="6">
        <v>6363</v>
      </c>
      <c r="E322" s="7">
        <v>2</v>
      </c>
      <c r="F322" s="7"/>
      <c r="G322" s="6"/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6363</v>
      </c>
      <c r="M322" s="6" t="e">
        <f>VLOOKUP('Invoice Data'!$A322,BPay!$B$4:$D$10,3,0)</f>
        <v>#N/A</v>
      </c>
      <c r="N322" s="8"/>
    </row>
    <row r="323" spans="1:14" x14ac:dyDescent="0.3">
      <c r="A323" s="12">
        <v>33611</v>
      </c>
      <c r="B323" s="6">
        <v>0</v>
      </c>
      <c r="C323" s="7"/>
      <c r="D323" s="6">
        <v>5055</v>
      </c>
      <c r="E323" s="7">
        <v>1</v>
      </c>
      <c r="F323" s="7"/>
      <c r="G323" s="6"/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3">
      <c r="A324" s="12">
        <v>33620</v>
      </c>
      <c r="B324" s="6">
        <v>3643</v>
      </c>
      <c r="C324" s="7"/>
      <c r="D324" s="6">
        <v>5372</v>
      </c>
      <c r="E324" s="7">
        <v>1</v>
      </c>
      <c r="F324" s="7"/>
      <c r="G324" s="6"/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3">
      <c r="A325" s="12">
        <v>33639</v>
      </c>
      <c r="B325" s="6">
        <v>0</v>
      </c>
      <c r="C325" s="7"/>
      <c r="D325" s="6">
        <v>4105</v>
      </c>
      <c r="E325" s="7">
        <v>1</v>
      </c>
      <c r="F325" s="7"/>
      <c r="G325" s="6"/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3">
      <c r="A326" s="12">
        <v>33648</v>
      </c>
      <c r="B326" s="6">
        <v>0</v>
      </c>
      <c r="C326" s="7"/>
      <c r="D326" s="6">
        <v>4867</v>
      </c>
      <c r="E326" s="7">
        <v>1</v>
      </c>
      <c r="F326" s="7"/>
      <c r="G326" s="6"/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3">
      <c r="A327" s="12">
        <v>33657</v>
      </c>
      <c r="B327" s="6">
        <v>0</v>
      </c>
      <c r="C327" s="7"/>
      <c r="D327" s="6">
        <v>9300</v>
      </c>
      <c r="E327" s="7">
        <v>2</v>
      </c>
      <c r="F327" s="7"/>
      <c r="G327" s="6"/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9300</v>
      </c>
      <c r="M327" s="6" t="e">
        <f>VLOOKUP('Invoice Data'!$A327,BPay!$B$4:$D$10,3,0)</f>
        <v>#N/A</v>
      </c>
      <c r="N327" s="8"/>
    </row>
    <row r="328" spans="1:14" x14ac:dyDescent="0.3">
      <c r="A328" s="12">
        <v>33666</v>
      </c>
      <c r="B328" s="6">
        <v>0</v>
      </c>
      <c r="C328" s="7"/>
      <c r="D328" s="6">
        <v>9450</v>
      </c>
      <c r="E328" s="7">
        <v>2</v>
      </c>
      <c r="F328" s="7"/>
      <c r="G328" s="6"/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9450</v>
      </c>
      <c r="M328" s="6" t="e">
        <f>VLOOKUP('Invoice Data'!$A328,BPay!$B$4:$D$10,3,0)</f>
        <v>#N/A</v>
      </c>
      <c r="N328" s="8"/>
    </row>
    <row r="329" spans="1:14" x14ac:dyDescent="0.3">
      <c r="A329" s="12">
        <v>33675</v>
      </c>
      <c r="B329" s="6">
        <v>0</v>
      </c>
      <c r="C329" s="7"/>
      <c r="D329" s="6">
        <v>3920</v>
      </c>
      <c r="E329" s="7">
        <v>1</v>
      </c>
      <c r="F329" s="7"/>
      <c r="G329" s="6"/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3">
      <c r="A330" s="12">
        <v>33684</v>
      </c>
      <c r="B330" s="6">
        <v>0</v>
      </c>
      <c r="C330" s="7"/>
      <c r="D330" s="6">
        <v>3669</v>
      </c>
      <c r="E330" s="7">
        <v>1</v>
      </c>
      <c r="F330" s="7"/>
      <c r="G330" s="6"/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3">
      <c r="A331" s="12">
        <v>33693</v>
      </c>
      <c r="B331" s="6">
        <v>0</v>
      </c>
      <c r="C331" s="7"/>
      <c r="D331" s="6">
        <v>4702</v>
      </c>
      <c r="E331" s="7">
        <v>1</v>
      </c>
      <c r="F331" s="7"/>
      <c r="G331" s="6"/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3">
      <c r="A332" s="12">
        <v>33700</v>
      </c>
      <c r="B332" s="6">
        <v>0</v>
      </c>
      <c r="C332" s="7"/>
      <c r="D332" s="6">
        <v>8455</v>
      </c>
      <c r="E332" s="7">
        <v>2</v>
      </c>
      <c r="F332" s="7"/>
      <c r="G332" s="6"/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8455</v>
      </c>
      <c r="M332" s="6" t="e">
        <f>VLOOKUP('Invoice Data'!$A332,BPay!$B$4:$D$10,3,0)</f>
        <v>#N/A</v>
      </c>
      <c r="N332" s="8"/>
    </row>
    <row r="333" spans="1:14" x14ac:dyDescent="0.3">
      <c r="A333" s="12">
        <v>33719</v>
      </c>
      <c r="B333" s="6">
        <v>0</v>
      </c>
      <c r="C333" s="7"/>
      <c r="D333" s="6">
        <v>3743</v>
      </c>
      <c r="E333" s="7">
        <v>1</v>
      </c>
      <c r="F333" s="7"/>
      <c r="G333" s="6"/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3">
      <c r="A334" s="12">
        <v>33728</v>
      </c>
      <c r="B334" s="6">
        <v>0</v>
      </c>
      <c r="C334" s="7"/>
      <c r="D334" s="6">
        <v>7860</v>
      </c>
      <c r="E334" s="7">
        <v>2</v>
      </c>
      <c r="F334" s="7"/>
      <c r="G334" s="6"/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7860</v>
      </c>
      <c r="M334" s="6" t="e">
        <f>VLOOKUP('Invoice Data'!$A334,BPay!$B$4:$D$10,3,0)</f>
        <v>#N/A</v>
      </c>
      <c r="N334" s="8"/>
    </row>
    <row r="335" spans="1:14" x14ac:dyDescent="0.3">
      <c r="A335" s="12">
        <v>33737</v>
      </c>
      <c r="B335" s="6">
        <v>0</v>
      </c>
      <c r="C335" s="7"/>
      <c r="D335" s="6">
        <v>10215</v>
      </c>
      <c r="E335" s="7">
        <v>2</v>
      </c>
      <c r="F335" s="7"/>
      <c r="G335" s="6"/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10215</v>
      </c>
      <c r="M335" s="6" t="e">
        <f>VLOOKUP('Invoice Data'!$A335,BPay!$B$4:$D$10,3,0)</f>
        <v>#N/A</v>
      </c>
      <c r="N335" s="8"/>
    </row>
    <row r="336" spans="1:14" x14ac:dyDescent="0.3">
      <c r="A336" s="12">
        <v>33746</v>
      </c>
      <c r="B336" s="6">
        <v>0</v>
      </c>
      <c r="C336" s="7"/>
      <c r="D336" s="6">
        <v>10234</v>
      </c>
      <c r="E336" s="7">
        <v>2</v>
      </c>
      <c r="F336" s="7"/>
      <c r="G336" s="6"/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10234</v>
      </c>
      <c r="M336" s="6" t="e">
        <f>VLOOKUP('Invoice Data'!$A336,BPay!$B$4:$D$10,3,0)</f>
        <v>#N/A</v>
      </c>
      <c r="N336" s="8"/>
    </row>
    <row r="337" spans="1:14" x14ac:dyDescent="0.3">
      <c r="A337" s="12">
        <v>33755</v>
      </c>
      <c r="B337" s="6">
        <v>0</v>
      </c>
      <c r="C337" s="7"/>
      <c r="D337" s="6">
        <v>7410</v>
      </c>
      <c r="E337" s="7">
        <v>2</v>
      </c>
      <c r="F337" s="7"/>
      <c r="G337" s="6"/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7410</v>
      </c>
      <c r="M337" s="6" t="e">
        <f>VLOOKUP('Invoice Data'!$A337,BPay!$B$4:$D$10,3,0)</f>
        <v>#N/A</v>
      </c>
      <c r="N337" s="8"/>
    </row>
    <row r="338" spans="1:14" x14ac:dyDescent="0.3">
      <c r="A338" s="12">
        <v>33764</v>
      </c>
      <c r="B338" s="6">
        <v>0</v>
      </c>
      <c r="C338" s="7"/>
      <c r="D338" s="6">
        <v>8385</v>
      </c>
      <c r="E338" s="7">
        <v>2</v>
      </c>
      <c r="F338" s="7"/>
      <c r="G338" s="6"/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8385</v>
      </c>
      <c r="M338" s="6" t="e">
        <f>VLOOKUP('Invoice Data'!$A338,BPay!$B$4:$D$10,3,0)</f>
        <v>#N/A</v>
      </c>
      <c r="N338" s="8"/>
    </row>
    <row r="339" spans="1:14" x14ac:dyDescent="0.3">
      <c r="A339" s="12">
        <v>33773</v>
      </c>
      <c r="B339" s="6">
        <v>0</v>
      </c>
      <c r="C339" s="7"/>
      <c r="D339" s="6">
        <v>4121</v>
      </c>
      <c r="E339" s="7">
        <v>1</v>
      </c>
      <c r="F339" s="7"/>
      <c r="G339" s="6"/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3">
      <c r="A340" s="12">
        <v>33782</v>
      </c>
      <c r="B340" s="6">
        <v>0</v>
      </c>
      <c r="C340" s="7"/>
      <c r="D340" s="6">
        <v>4357</v>
      </c>
      <c r="E340" s="7">
        <v>1</v>
      </c>
      <c r="F340" s="7"/>
      <c r="G340" s="6"/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3">
      <c r="A341" s="12">
        <v>33791</v>
      </c>
      <c r="B341" s="6">
        <v>0</v>
      </c>
      <c r="C341" s="7"/>
      <c r="D341" s="6">
        <v>3935</v>
      </c>
      <c r="E341" s="7">
        <v>1</v>
      </c>
      <c r="F341" s="7"/>
      <c r="G341" s="6"/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3">
      <c r="A342" s="12">
        <v>33808</v>
      </c>
      <c r="B342" s="6">
        <v>0</v>
      </c>
      <c r="C342" s="7"/>
      <c r="D342" s="6">
        <v>6808</v>
      </c>
      <c r="E342" s="7">
        <v>2</v>
      </c>
      <c r="F342" s="7"/>
      <c r="G342" s="6"/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6808</v>
      </c>
      <c r="M342" s="6" t="e">
        <f>VLOOKUP('Invoice Data'!$A342,BPay!$B$4:$D$10,3,0)</f>
        <v>#N/A</v>
      </c>
      <c r="N342" s="8"/>
    </row>
    <row r="343" spans="1:14" x14ac:dyDescent="0.3">
      <c r="A343" s="12">
        <v>33817</v>
      </c>
      <c r="B343" s="6">
        <v>0</v>
      </c>
      <c r="C343" s="7"/>
      <c r="D343" s="6">
        <v>10202</v>
      </c>
      <c r="E343" s="7">
        <v>2</v>
      </c>
      <c r="F343" s="7"/>
      <c r="G343" s="6"/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10202</v>
      </c>
      <c r="M343" s="6" t="e">
        <f>VLOOKUP('Invoice Data'!$A343,BPay!$B$4:$D$10,3,0)</f>
        <v>#N/A</v>
      </c>
      <c r="N343" s="8"/>
    </row>
    <row r="344" spans="1:14" x14ac:dyDescent="0.3">
      <c r="A344" s="12">
        <v>33826</v>
      </c>
      <c r="B344" s="6">
        <v>0</v>
      </c>
      <c r="C344" s="7"/>
      <c r="D344" s="6">
        <v>3738</v>
      </c>
      <c r="E344" s="7">
        <v>1</v>
      </c>
      <c r="F344" s="7"/>
      <c r="G344" s="6"/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3">
      <c r="A345" s="12">
        <v>33835</v>
      </c>
      <c r="B345" s="6">
        <v>0</v>
      </c>
      <c r="C345" s="7"/>
      <c r="D345" s="6">
        <v>3846</v>
      </c>
      <c r="E345" s="7">
        <v>1</v>
      </c>
      <c r="F345" s="7"/>
      <c r="G345" s="6"/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3">
      <c r="A346" s="12">
        <v>33844</v>
      </c>
      <c r="B346" s="6">
        <v>0</v>
      </c>
      <c r="C346" s="7"/>
      <c r="D346" s="6">
        <v>7938</v>
      </c>
      <c r="E346" s="7">
        <v>2</v>
      </c>
      <c r="F346" s="7"/>
      <c r="G346" s="6"/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7938</v>
      </c>
      <c r="M346" s="6" t="e">
        <f>VLOOKUP('Invoice Data'!$A346,BPay!$B$4:$D$10,3,0)</f>
        <v>#N/A</v>
      </c>
      <c r="N346" s="8"/>
    </row>
    <row r="347" spans="1:14" x14ac:dyDescent="0.3">
      <c r="A347" s="12">
        <v>33853</v>
      </c>
      <c r="B347" s="6">
        <v>0</v>
      </c>
      <c r="C347" s="7"/>
      <c r="D347" s="6">
        <v>3620</v>
      </c>
      <c r="E347" s="7">
        <v>1</v>
      </c>
      <c r="F347" s="7"/>
      <c r="G347" s="6"/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3">
      <c r="A348" s="12">
        <v>33862</v>
      </c>
      <c r="B348" s="6">
        <v>0</v>
      </c>
      <c r="C348" s="7"/>
      <c r="D348" s="6">
        <v>4582</v>
      </c>
      <c r="E348" s="7">
        <v>1</v>
      </c>
      <c r="F348" s="7"/>
      <c r="G348" s="6"/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3">
      <c r="A349" s="12">
        <v>33871</v>
      </c>
      <c r="B349" s="6">
        <v>0</v>
      </c>
      <c r="C349" s="7"/>
      <c r="D349" s="6">
        <v>9851</v>
      </c>
      <c r="E349" s="7">
        <v>2</v>
      </c>
      <c r="F349" s="7"/>
      <c r="G349" s="6"/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9851</v>
      </c>
      <c r="M349" s="6" t="e">
        <f>VLOOKUP('Invoice Data'!$A349,BPay!$B$4:$D$10,3,0)</f>
        <v>#N/A</v>
      </c>
      <c r="N349" s="8"/>
    </row>
    <row r="350" spans="1:14" x14ac:dyDescent="0.3">
      <c r="A350" s="12">
        <v>33880</v>
      </c>
      <c r="B350" s="6">
        <v>0</v>
      </c>
      <c r="C350" s="7"/>
      <c r="D350" s="6">
        <v>4969</v>
      </c>
      <c r="E350" s="7">
        <v>1</v>
      </c>
      <c r="F350" s="7"/>
      <c r="G350" s="6"/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3">
      <c r="A351" s="12">
        <v>33899</v>
      </c>
      <c r="B351" s="6">
        <v>0</v>
      </c>
      <c r="C351" s="7"/>
      <c r="D351" s="6">
        <v>9337</v>
      </c>
      <c r="E351" s="7">
        <v>2</v>
      </c>
      <c r="F351" s="7"/>
      <c r="G351" s="6"/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9337</v>
      </c>
      <c r="M351" s="6" t="e">
        <f>VLOOKUP('Invoice Data'!$A351,BPay!$B$4:$D$10,3,0)</f>
        <v>#N/A</v>
      </c>
      <c r="N351" s="8"/>
    </row>
    <row r="352" spans="1:14" x14ac:dyDescent="0.3">
      <c r="A352" s="12">
        <v>33906</v>
      </c>
      <c r="B352" s="6">
        <v>0</v>
      </c>
      <c r="C352" s="7"/>
      <c r="D352" s="6">
        <v>4655</v>
      </c>
      <c r="E352" s="7">
        <v>1</v>
      </c>
      <c r="F352" s="7"/>
      <c r="G352" s="6"/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3">
      <c r="A353" s="12">
        <v>33915</v>
      </c>
      <c r="B353" s="6">
        <v>0</v>
      </c>
      <c r="C353" s="7"/>
      <c r="D353" s="6">
        <v>6575</v>
      </c>
      <c r="E353" s="7">
        <v>2</v>
      </c>
      <c r="F353" s="7"/>
      <c r="G353" s="6"/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6575</v>
      </c>
      <c r="M353" s="6" t="e">
        <f>VLOOKUP('Invoice Data'!$A353,BPay!$B$4:$D$10,3,0)</f>
        <v>#N/A</v>
      </c>
      <c r="N353" s="8"/>
    </row>
    <row r="354" spans="1:14" x14ac:dyDescent="0.3">
      <c r="A354" s="12">
        <v>33924</v>
      </c>
      <c r="B354" s="6">
        <v>0</v>
      </c>
      <c r="C354" s="7"/>
      <c r="D354" s="6">
        <v>4067</v>
      </c>
      <c r="E354" s="7">
        <v>1</v>
      </c>
      <c r="F354" s="7"/>
      <c r="G354" s="6"/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3">
      <c r="A355" s="12">
        <v>33933</v>
      </c>
      <c r="B355" s="6">
        <v>0</v>
      </c>
      <c r="C355" s="7"/>
      <c r="D355" s="6">
        <v>5191</v>
      </c>
      <c r="E355" s="7">
        <v>1</v>
      </c>
      <c r="F355" s="7"/>
      <c r="G355" s="6"/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3">
      <c r="A356" s="12">
        <v>33942</v>
      </c>
      <c r="B356" s="6">
        <v>0</v>
      </c>
      <c r="C356" s="7"/>
      <c r="D356" s="6">
        <v>4362</v>
      </c>
      <c r="E356" s="7">
        <v>1</v>
      </c>
      <c r="F356" s="7"/>
      <c r="G356" s="6"/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3">
      <c r="A357" s="12">
        <v>33951</v>
      </c>
      <c r="B357" s="6">
        <v>0</v>
      </c>
      <c r="C357" s="7"/>
      <c r="D357" s="6">
        <v>10100</v>
      </c>
      <c r="E357" s="7">
        <v>2</v>
      </c>
      <c r="F357" s="7"/>
      <c r="G357" s="6"/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10100</v>
      </c>
      <c r="M357" s="6" t="e">
        <f>VLOOKUP('Invoice Data'!$A357,BPay!$B$4:$D$10,3,0)</f>
        <v>#N/A</v>
      </c>
      <c r="N357" s="8"/>
    </row>
    <row r="358" spans="1:14" x14ac:dyDescent="0.3">
      <c r="A358" s="12">
        <v>33960</v>
      </c>
      <c r="B358" s="6">
        <v>0</v>
      </c>
      <c r="C358" s="7"/>
      <c r="D358" s="6">
        <v>6766</v>
      </c>
      <c r="E358" s="7">
        <v>2</v>
      </c>
      <c r="F358" s="7"/>
      <c r="G358" s="6"/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6766</v>
      </c>
      <c r="M358" s="6" t="e">
        <f>VLOOKUP('Invoice Data'!$A358,BPay!$B$4:$D$10,3,0)</f>
        <v>#N/A</v>
      </c>
      <c r="N358" s="8"/>
    </row>
    <row r="359" spans="1:14" x14ac:dyDescent="0.3">
      <c r="A359" s="12">
        <v>33979</v>
      </c>
      <c r="B359" s="6">
        <v>0</v>
      </c>
      <c r="C359" s="7"/>
      <c r="D359" s="6">
        <v>4848</v>
      </c>
      <c r="E359" s="7">
        <v>1</v>
      </c>
      <c r="F359" s="7"/>
      <c r="G359" s="6"/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3">
      <c r="A360" s="12">
        <v>33988</v>
      </c>
      <c r="B360" s="6">
        <v>0</v>
      </c>
      <c r="C360" s="7"/>
      <c r="D360" s="6">
        <v>5082</v>
      </c>
      <c r="E360" s="7">
        <v>1</v>
      </c>
      <c r="F360" s="7"/>
      <c r="G360" s="6"/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3">
      <c r="A361" s="12">
        <v>33997</v>
      </c>
      <c r="B361" s="6">
        <v>0</v>
      </c>
      <c r="C361" s="7"/>
      <c r="D361" s="6">
        <v>4384</v>
      </c>
      <c r="E361" s="7">
        <v>1</v>
      </c>
      <c r="F361" s="7"/>
      <c r="G361" s="6"/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3">
      <c r="A362" s="12">
        <v>34004</v>
      </c>
      <c r="B362" s="6">
        <v>0</v>
      </c>
      <c r="C362" s="7"/>
      <c r="D362" s="6">
        <v>4789</v>
      </c>
      <c r="E362" s="7">
        <v>1</v>
      </c>
      <c r="F362" s="7"/>
      <c r="G362" s="6"/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3">
      <c r="A363" s="12">
        <v>34013</v>
      </c>
      <c r="B363" s="6">
        <v>0</v>
      </c>
      <c r="C363" s="7"/>
      <c r="D363" s="6">
        <v>9782</v>
      </c>
      <c r="E363" s="7">
        <v>2</v>
      </c>
      <c r="F363" s="7"/>
      <c r="G363" s="6"/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9782</v>
      </c>
      <c r="M363" s="6" t="e">
        <f>VLOOKUP('Invoice Data'!$A363,BPay!$B$4:$D$10,3,0)</f>
        <v>#N/A</v>
      </c>
      <c r="N363" s="8"/>
    </row>
    <row r="364" spans="1:14" x14ac:dyDescent="0.3">
      <c r="A364" s="12">
        <v>34022</v>
      </c>
      <c r="B364" s="6">
        <v>0</v>
      </c>
      <c r="C364" s="7"/>
      <c r="D364" s="6">
        <v>9714</v>
      </c>
      <c r="E364" s="7">
        <v>2</v>
      </c>
      <c r="F364" s="7"/>
      <c r="G364" s="6"/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9714</v>
      </c>
      <c r="M364" s="6" t="e">
        <f>VLOOKUP('Invoice Data'!$A364,BPay!$B$4:$D$10,3,0)</f>
        <v>#N/A</v>
      </c>
      <c r="N364" s="8"/>
    </row>
    <row r="365" spans="1:14" x14ac:dyDescent="0.3">
      <c r="A365" s="12">
        <v>34031</v>
      </c>
      <c r="B365" s="6">
        <v>0</v>
      </c>
      <c r="C365" s="7"/>
      <c r="D365" s="6">
        <v>8126</v>
      </c>
      <c r="E365" s="7">
        <v>2</v>
      </c>
      <c r="F365" s="7"/>
      <c r="G365" s="6"/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8126</v>
      </c>
      <c r="M365" s="6" t="e">
        <f>VLOOKUP('Invoice Data'!$A365,BPay!$B$4:$D$10,3,0)</f>
        <v>#N/A</v>
      </c>
      <c r="N365" s="8"/>
    </row>
    <row r="366" spans="1:14" x14ac:dyDescent="0.3">
      <c r="A366" s="12">
        <v>34040</v>
      </c>
      <c r="B366" s="6">
        <v>0</v>
      </c>
      <c r="C366" s="7"/>
      <c r="D366" s="6">
        <v>9231</v>
      </c>
      <c r="E366" s="7">
        <v>2</v>
      </c>
      <c r="F366" s="7"/>
      <c r="G366" s="6"/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9231</v>
      </c>
      <c r="M366" s="6" t="e">
        <f>VLOOKUP('Invoice Data'!$A366,BPay!$B$4:$D$10,3,0)</f>
        <v>#N/A</v>
      </c>
      <c r="N366" s="8"/>
    </row>
    <row r="367" spans="1:14" x14ac:dyDescent="0.3">
      <c r="A367" s="12">
        <v>34059</v>
      </c>
      <c r="B367" s="6">
        <v>0</v>
      </c>
      <c r="C367" s="7"/>
      <c r="D367" s="6">
        <v>9350</v>
      </c>
      <c r="E367" s="7">
        <v>2</v>
      </c>
      <c r="F367" s="7"/>
      <c r="G367" s="6"/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9350</v>
      </c>
      <c r="M367" s="6" t="e">
        <f>VLOOKUP('Invoice Data'!$A367,BPay!$B$4:$D$10,3,0)</f>
        <v>#N/A</v>
      </c>
      <c r="N367" s="8"/>
    </row>
    <row r="368" spans="1:14" x14ac:dyDescent="0.3">
      <c r="A368" s="12">
        <v>34068</v>
      </c>
      <c r="B368" s="6">
        <v>0</v>
      </c>
      <c r="C368" s="7"/>
      <c r="D368" s="6">
        <v>6617</v>
      </c>
      <c r="E368" s="7">
        <v>2</v>
      </c>
      <c r="F368" s="7"/>
      <c r="G368" s="6"/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6617</v>
      </c>
      <c r="M368" s="6" t="e">
        <f>VLOOKUP('Invoice Data'!$A368,BPay!$B$4:$D$10,3,0)</f>
        <v>#N/A</v>
      </c>
      <c r="N368" s="8"/>
    </row>
    <row r="369" spans="1:14" x14ac:dyDescent="0.3">
      <c r="A369" s="12">
        <v>34077</v>
      </c>
      <c r="B369" s="6">
        <v>0</v>
      </c>
      <c r="C369" s="7"/>
      <c r="D369" s="6">
        <v>3868</v>
      </c>
      <c r="E369" s="7">
        <v>1</v>
      </c>
      <c r="F369" s="7"/>
      <c r="G369" s="6"/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3">
      <c r="A370" s="12">
        <v>34086</v>
      </c>
      <c r="B370" s="6">
        <v>0</v>
      </c>
      <c r="C370" s="7"/>
      <c r="D370" s="6">
        <v>5051</v>
      </c>
      <c r="E370" s="7">
        <v>1</v>
      </c>
      <c r="F370" s="7"/>
      <c r="G370" s="6"/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3">
      <c r="A371" s="12">
        <v>34095</v>
      </c>
      <c r="B371" s="6">
        <v>0</v>
      </c>
      <c r="C371" s="7"/>
      <c r="D371" s="6">
        <v>7466</v>
      </c>
      <c r="E371" s="7">
        <v>2</v>
      </c>
      <c r="F371" s="7"/>
      <c r="G371" s="6"/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7466</v>
      </c>
      <c r="M371" s="6" t="e">
        <f>VLOOKUP('Invoice Data'!$A371,BPay!$B$4:$D$10,3,0)</f>
        <v>#N/A</v>
      </c>
      <c r="N371" s="8"/>
    </row>
    <row r="372" spans="1:14" x14ac:dyDescent="0.3">
      <c r="A372" s="12">
        <v>34102</v>
      </c>
      <c r="B372" s="6">
        <v>0</v>
      </c>
      <c r="C372" s="7"/>
      <c r="D372" s="6">
        <v>4911</v>
      </c>
      <c r="E372" s="7">
        <v>1</v>
      </c>
      <c r="F372" s="7"/>
      <c r="G372" s="6"/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3">
      <c r="A373" s="12">
        <v>34111</v>
      </c>
      <c r="B373" s="6">
        <v>0</v>
      </c>
      <c r="C373" s="7"/>
      <c r="D373" s="6">
        <v>8512</v>
      </c>
      <c r="E373" s="7">
        <v>2</v>
      </c>
      <c r="F373" s="7"/>
      <c r="G373" s="6"/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8512</v>
      </c>
      <c r="M373" s="6" t="e">
        <f>VLOOKUP('Invoice Data'!$A373,BPay!$B$4:$D$10,3,0)</f>
        <v>#N/A</v>
      </c>
      <c r="N373" s="8"/>
    </row>
    <row r="374" spans="1:14" x14ac:dyDescent="0.3">
      <c r="A374" s="12">
        <v>34120</v>
      </c>
      <c r="B374" s="6">
        <v>0</v>
      </c>
      <c r="C374" s="7"/>
      <c r="D374" s="6">
        <v>4375</v>
      </c>
      <c r="E374" s="7">
        <v>1</v>
      </c>
      <c r="F374" s="7"/>
      <c r="G374" s="6"/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3">
      <c r="A375" s="12">
        <v>34139</v>
      </c>
      <c r="B375" s="6">
        <v>0</v>
      </c>
      <c r="C375" s="7"/>
      <c r="D375" s="6">
        <v>5547</v>
      </c>
      <c r="E375" s="7">
        <v>1</v>
      </c>
      <c r="F375" s="7"/>
      <c r="G375" s="6"/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3">
      <c r="A376" s="12">
        <v>34148</v>
      </c>
      <c r="B376" s="6">
        <v>0</v>
      </c>
      <c r="C376" s="7"/>
      <c r="D376" s="6">
        <v>3944</v>
      </c>
      <c r="E376" s="7">
        <v>1</v>
      </c>
      <c r="F376" s="7"/>
      <c r="G376" s="6"/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3">
      <c r="A377" s="12">
        <v>34157</v>
      </c>
      <c r="B377" s="6">
        <v>2655</v>
      </c>
      <c r="C377" s="7"/>
      <c r="D377" s="6">
        <v>8419</v>
      </c>
      <c r="E377" s="7">
        <v>2</v>
      </c>
      <c r="F377" s="7"/>
      <c r="G377" s="6"/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11074</v>
      </c>
      <c r="M377" s="6" t="e">
        <f>VLOOKUP('Invoice Data'!$A377,BPay!$B$4:$D$10,3,0)</f>
        <v>#N/A</v>
      </c>
      <c r="N377" s="8"/>
    </row>
    <row r="378" spans="1:14" x14ac:dyDescent="0.3">
      <c r="A378" s="12">
        <v>34166</v>
      </c>
      <c r="B378" s="6">
        <v>0</v>
      </c>
      <c r="C378" s="7"/>
      <c r="D378" s="6">
        <v>3824</v>
      </c>
      <c r="E378" s="7">
        <v>1</v>
      </c>
      <c r="F378" s="7"/>
      <c r="G378" s="6"/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3">
      <c r="A379" s="12">
        <v>34175</v>
      </c>
      <c r="B379" s="6">
        <v>0</v>
      </c>
      <c r="C379" s="7"/>
      <c r="D379" s="6">
        <v>6622</v>
      </c>
      <c r="E379" s="7">
        <v>2</v>
      </c>
      <c r="F379" s="7"/>
      <c r="G379" s="6"/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6622</v>
      </c>
      <c r="M379" s="6" t="e">
        <f>VLOOKUP('Invoice Data'!$A379,BPay!$B$4:$D$10,3,0)</f>
        <v>#N/A</v>
      </c>
      <c r="N379" s="8"/>
    </row>
    <row r="380" spans="1:14" x14ac:dyDescent="0.3">
      <c r="A380" s="12">
        <v>34184</v>
      </c>
      <c r="B380" s="6">
        <v>2858</v>
      </c>
      <c r="C380" s="7"/>
      <c r="D380" s="6">
        <v>10189</v>
      </c>
      <c r="E380" s="7">
        <v>2</v>
      </c>
      <c r="F380" s="7"/>
      <c r="G380" s="6"/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13047</v>
      </c>
      <c r="M380" s="6" t="e">
        <f>VLOOKUP('Invoice Data'!$A380,BPay!$B$4:$D$10,3,0)</f>
        <v>#N/A</v>
      </c>
      <c r="N380" s="8"/>
    </row>
    <row r="381" spans="1:14" x14ac:dyDescent="0.3">
      <c r="A381" s="12">
        <v>34193</v>
      </c>
      <c r="B381" s="6">
        <v>0</v>
      </c>
      <c r="C381" s="7"/>
      <c r="D381" s="6">
        <v>4354</v>
      </c>
      <c r="E381" s="7">
        <v>1</v>
      </c>
      <c r="F381" s="7"/>
      <c r="G381" s="6"/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3">
      <c r="A382" s="12">
        <v>34200</v>
      </c>
      <c r="B382" s="6">
        <v>0</v>
      </c>
      <c r="C382" s="7"/>
      <c r="D382" s="6">
        <v>4944</v>
      </c>
      <c r="E382" s="7">
        <v>1</v>
      </c>
      <c r="F382" s="7"/>
      <c r="G382" s="6"/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3">
      <c r="A383" s="12">
        <v>34219</v>
      </c>
      <c r="B383" s="6">
        <v>0</v>
      </c>
      <c r="C383" s="7"/>
      <c r="D383" s="6">
        <v>4984</v>
      </c>
      <c r="E383" s="7">
        <v>1</v>
      </c>
      <c r="F383" s="7"/>
      <c r="G383" s="6"/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3">
      <c r="A384" s="12">
        <v>34228</v>
      </c>
      <c r="B384" s="6">
        <v>0</v>
      </c>
      <c r="C384" s="7"/>
      <c r="D384" s="6">
        <v>7831</v>
      </c>
      <c r="E384" s="7">
        <v>2</v>
      </c>
      <c r="F384" s="7"/>
      <c r="G384" s="6"/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7831</v>
      </c>
      <c r="M384" s="6" t="e">
        <f>VLOOKUP('Invoice Data'!$A384,BPay!$B$4:$D$10,3,0)</f>
        <v>#N/A</v>
      </c>
      <c r="N384" s="8"/>
    </row>
    <row r="385" spans="1:14" x14ac:dyDescent="0.3">
      <c r="A385" s="12">
        <v>34237</v>
      </c>
      <c r="B385" s="6">
        <v>0</v>
      </c>
      <c r="C385" s="7"/>
      <c r="D385" s="6">
        <v>3829</v>
      </c>
      <c r="E385" s="7">
        <v>1</v>
      </c>
      <c r="F385" s="7"/>
      <c r="G385" s="6"/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3">
      <c r="A386" s="12">
        <v>34246</v>
      </c>
      <c r="B386" s="6">
        <v>0</v>
      </c>
      <c r="C386" s="7"/>
      <c r="D386" s="6">
        <v>3873</v>
      </c>
      <c r="E386" s="7">
        <v>1</v>
      </c>
      <c r="F386" s="7"/>
      <c r="G386" s="6"/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3">
      <c r="A387" s="12">
        <v>34255</v>
      </c>
      <c r="B387" s="6">
        <v>0</v>
      </c>
      <c r="C387" s="7"/>
      <c r="D387" s="6">
        <v>7133</v>
      </c>
      <c r="E387" s="7">
        <v>2</v>
      </c>
      <c r="F387" s="7"/>
      <c r="G387" s="6"/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7133</v>
      </c>
      <c r="M387" s="6" t="e">
        <f>VLOOKUP('Invoice Data'!$A387,BPay!$B$4:$D$10,3,0)</f>
        <v>#N/A</v>
      </c>
      <c r="N387" s="8"/>
    </row>
    <row r="388" spans="1:14" x14ac:dyDescent="0.3">
      <c r="A388" s="12">
        <v>34264</v>
      </c>
      <c r="B388" s="6">
        <v>0</v>
      </c>
      <c r="C388" s="7"/>
      <c r="D388" s="6">
        <v>9792</v>
      </c>
      <c r="E388" s="7">
        <v>2</v>
      </c>
      <c r="F388" s="7"/>
      <c r="G388" s="6"/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9792</v>
      </c>
      <c r="M388" s="6" t="e">
        <f>VLOOKUP('Invoice Data'!$A388,BPay!$B$4:$D$10,3,0)</f>
        <v>#N/A</v>
      </c>
      <c r="N388" s="8"/>
    </row>
    <row r="389" spans="1:14" x14ac:dyDescent="0.3">
      <c r="A389" s="12">
        <v>34273</v>
      </c>
      <c r="B389" s="6">
        <v>0</v>
      </c>
      <c r="C389" s="7"/>
      <c r="D389" s="6">
        <v>3801</v>
      </c>
      <c r="E389" s="7">
        <v>1</v>
      </c>
      <c r="F389" s="7"/>
      <c r="G389" s="6"/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3">
      <c r="A390" s="12">
        <v>34282</v>
      </c>
      <c r="B390" s="6">
        <v>0</v>
      </c>
      <c r="C390" s="7"/>
      <c r="D390" s="6">
        <v>3546</v>
      </c>
      <c r="E390" s="7">
        <v>1</v>
      </c>
      <c r="F390" s="7"/>
      <c r="G390" s="6"/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3">
      <c r="A391" s="12">
        <v>34291</v>
      </c>
      <c r="B391" s="6">
        <v>0</v>
      </c>
      <c r="C391" s="7"/>
      <c r="D391" s="6">
        <v>5251</v>
      </c>
      <c r="E391" s="7">
        <v>1</v>
      </c>
      <c r="F391" s="7"/>
      <c r="G391" s="6"/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3">
      <c r="A392" s="12">
        <v>34308</v>
      </c>
      <c r="B392" s="6">
        <v>0</v>
      </c>
      <c r="C392" s="7"/>
      <c r="D392" s="6">
        <v>8017</v>
      </c>
      <c r="E392" s="7">
        <v>2</v>
      </c>
      <c r="F392" s="7"/>
      <c r="G392" s="6"/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8017</v>
      </c>
      <c r="M392" s="6" t="e">
        <f>VLOOKUP('Invoice Data'!$A392,BPay!$B$4:$D$10,3,0)</f>
        <v>#N/A</v>
      </c>
      <c r="N392" s="8"/>
    </row>
    <row r="393" spans="1:14" x14ac:dyDescent="0.3">
      <c r="A393" s="12">
        <v>34317</v>
      </c>
      <c r="B393" s="6">
        <v>0</v>
      </c>
      <c r="C393" s="7"/>
      <c r="D393" s="6">
        <v>10042</v>
      </c>
      <c r="E393" s="7">
        <v>2</v>
      </c>
      <c r="F393" s="7"/>
      <c r="G393" s="6"/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10042</v>
      </c>
      <c r="M393" s="6" t="e">
        <f>VLOOKUP('Invoice Data'!$A393,BPay!$B$4:$D$10,3,0)</f>
        <v>#N/A</v>
      </c>
      <c r="N393" s="8"/>
    </row>
    <row r="394" spans="1:14" x14ac:dyDescent="0.3">
      <c r="A394" s="12">
        <v>34326</v>
      </c>
      <c r="B394" s="6">
        <v>0</v>
      </c>
      <c r="C394" s="7"/>
      <c r="D394" s="6">
        <v>7284</v>
      </c>
      <c r="E394" s="7">
        <v>2</v>
      </c>
      <c r="F394" s="7"/>
      <c r="G394" s="6"/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7284</v>
      </c>
      <c r="M394" s="6" t="e">
        <f>VLOOKUP('Invoice Data'!$A394,BPay!$B$4:$D$10,3,0)</f>
        <v>#N/A</v>
      </c>
      <c r="N394" s="8"/>
    </row>
    <row r="395" spans="1:14" x14ac:dyDescent="0.3">
      <c r="A395" s="12">
        <v>34335</v>
      </c>
      <c r="B395" s="6">
        <v>0</v>
      </c>
      <c r="C395" s="7"/>
      <c r="D395" s="6">
        <v>5249</v>
      </c>
      <c r="E395" s="7">
        <v>1</v>
      </c>
      <c r="F395" s="7"/>
      <c r="G395" s="6"/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3">
      <c r="A396" s="12">
        <v>34344</v>
      </c>
      <c r="B396" s="6">
        <v>0</v>
      </c>
      <c r="C396" s="7"/>
      <c r="D396" s="6">
        <v>7033</v>
      </c>
      <c r="E396" s="7">
        <v>2</v>
      </c>
      <c r="F396" s="7"/>
      <c r="G396" s="6"/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7033</v>
      </c>
      <c r="M396" s="6" t="e">
        <f>VLOOKUP('Invoice Data'!$A396,BPay!$B$4:$D$10,3,0)</f>
        <v>#N/A</v>
      </c>
      <c r="N396" s="8"/>
    </row>
    <row r="397" spans="1:14" x14ac:dyDescent="0.3">
      <c r="A397" s="12">
        <v>34353</v>
      </c>
      <c r="B397" s="6">
        <v>0</v>
      </c>
      <c r="C397" s="7"/>
      <c r="D397" s="6">
        <v>4801</v>
      </c>
      <c r="E397" s="7">
        <v>1</v>
      </c>
      <c r="F397" s="7"/>
      <c r="G397" s="6"/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3">
      <c r="A398" s="12">
        <v>34362</v>
      </c>
      <c r="B398" s="6">
        <v>0</v>
      </c>
      <c r="C398" s="7"/>
      <c r="D398" s="6">
        <v>4251</v>
      </c>
      <c r="E398" s="7">
        <v>1</v>
      </c>
      <c r="F398" s="7"/>
      <c r="G398" s="6"/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3">
      <c r="A399" s="12">
        <v>34371</v>
      </c>
      <c r="B399" s="6">
        <v>0</v>
      </c>
      <c r="C399" s="7"/>
      <c r="D399" s="6">
        <v>5425</v>
      </c>
      <c r="E399" s="7">
        <v>1</v>
      </c>
      <c r="F399" s="7"/>
      <c r="G399" s="6"/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3">
      <c r="A400" s="12">
        <v>34380</v>
      </c>
      <c r="B400" s="6">
        <v>0</v>
      </c>
      <c r="C400" s="7"/>
      <c r="D400" s="6">
        <v>6536</v>
      </c>
      <c r="E400" s="7">
        <v>2</v>
      </c>
      <c r="F400" s="7"/>
      <c r="G400" s="6"/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6536</v>
      </c>
      <c r="M400" s="6" t="e">
        <f>VLOOKUP('Invoice Data'!$A400,BPay!$B$4:$D$10,3,0)</f>
        <v>#N/A</v>
      </c>
      <c r="N400" s="8"/>
    </row>
    <row r="401" spans="1:14" x14ac:dyDescent="0.3">
      <c r="A401" s="12">
        <v>34399</v>
      </c>
      <c r="B401" s="6">
        <v>0</v>
      </c>
      <c r="C401" s="7"/>
      <c r="D401" s="6">
        <v>7231</v>
      </c>
      <c r="E401" s="7">
        <v>2</v>
      </c>
      <c r="F401" s="7"/>
      <c r="G401" s="6"/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7231</v>
      </c>
      <c r="M401" s="6" t="e">
        <f>VLOOKUP('Invoice Data'!$A401,BPay!$B$4:$D$10,3,0)</f>
        <v>#N/A</v>
      </c>
      <c r="N401" s="8"/>
    </row>
    <row r="402" spans="1:14" x14ac:dyDescent="0.3">
      <c r="A402" s="12">
        <v>34406</v>
      </c>
      <c r="B402" s="6">
        <v>0</v>
      </c>
      <c r="C402" s="7"/>
      <c r="D402" s="6">
        <v>4674</v>
      </c>
      <c r="E402" s="7">
        <v>1</v>
      </c>
      <c r="F402" s="7"/>
      <c r="G402" s="6"/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3">
      <c r="A403" s="12">
        <v>34415</v>
      </c>
      <c r="B403" s="6">
        <v>0</v>
      </c>
      <c r="C403" s="7"/>
      <c r="D403" s="6">
        <v>4988</v>
      </c>
      <c r="E403" s="7">
        <v>1</v>
      </c>
      <c r="F403" s="7"/>
      <c r="G403" s="6"/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3">
      <c r="A404" s="12">
        <v>34424</v>
      </c>
      <c r="B404" s="6">
        <v>0</v>
      </c>
      <c r="C404" s="7"/>
      <c r="D404" s="6">
        <v>7274</v>
      </c>
      <c r="E404" s="7">
        <v>2</v>
      </c>
      <c r="F404" s="7"/>
      <c r="G404" s="6"/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7274</v>
      </c>
      <c r="M404" s="6" t="e">
        <f>VLOOKUP('Invoice Data'!$A404,BPay!$B$4:$D$10,3,0)</f>
        <v>#N/A</v>
      </c>
      <c r="N404" s="8"/>
    </row>
    <row r="405" spans="1:14" x14ac:dyDescent="0.3">
      <c r="A405" s="12">
        <v>34433</v>
      </c>
      <c r="B405" s="6">
        <v>0</v>
      </c>
      <c r="C405" s="7"/>
      <c r="D405" s="6">
        <v>4694</v>
      </c>
      <c r="E405" s="7">
        <v>1</v>
      </c>
      <c r="F405" s="7"/>
      <c r="G405" s="6"/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3">
      <c r="A406" s="12">
        <v>34442</v>
      </c>
      <c r="B406" s="6">
        <v>0</v>
      </c>
      <c r="C406" s="7"/>
      <c r="D406" s="6">
        <v>7329</v>
      </c>
      <c r="E406" s="7">
        <v>2</v>
      </c>
      <c r="F406" s="7"/>
      <c r="G406" s="6"/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7329</v>
      </c>
      <c r="M406" s="6" t="e">
        <f>VLOOKUP('Invoice Data'!$A406,BPay!$B$4:$D$10,3,0)</f>
        <v>#N/A</v>
      </c>
      <c r="N406" s="8"/>
    </row>
    <row r="407" spans="1:14" x14ac:dyDescent="0.3">
      <c r="A407" s="12">
        <v>34451</v>
      </c>
      <c r="B407" s="6">
        <v>0</v>
      </c>
      <c r="C407" s="7"/>
      <c r="D407" s="6">
        <v>8234</v>
      </c>
      <c r="E407" s="7">
        <v>2</v>
      </c>
      <c r="F407" s="7"/>
      <c r="G407" s="6"/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8234</v>
      </c>
      <c r="M407" s="6" t="e">
        <f>VLOOKUP('Invoice Data'!$A407,BPay!$B$4:$D$10,3,0)</f>
        <v>#N/A</v>
      </c>
      <c r="N407" s="8"/>
    </row>
    <row r="408" spans="1:14" x14ac:dyDescent="0.3">
      <c r="A408" s="12">
        <v>34460</v>
      </c>
      <c r="B408" s="6">
        <v>0</v>
      </c>
      <c r="C408" s="7"/>
      <c r="D408" s="6">
        <v>4396</v>
      </c>
      <c r="E408" s="7">
        <v>1</v>
      </c>
      <c r="F408" s="7"/>
      <c r="G408" s="6"/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3">
      <c r="A409" s="12">
        <v>34479</v>
      </c>
      <c r="B409" s="6">
        <v>0</v>
      </c>
      <c r="C409" s="7"/>
      <c r="D409" s="6">
        <v>4749</v>
      </c>
      <c r="E409" s="7">
        <v>1</v>
      </c>
      <c r="F409" s="7"/>
      <c r="G409" s="6"/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3">
      <c r="A410" s="12">
        <v>34488</v>
      </c>
      <c r="B410" s="6">
        <v>0</v>
      </c>
      <c r="C410" s="7"/>
      <c r="D410" s="6">
        <v>4056</v>
      </c>
      <c r="E410" s="7">
        <v>1</v>
      </c>
      <c r="F410" s="7"/>
      <c r="G410" s="6"/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3">
      <c r="A411" s="12">
        <v>34497</v>
      </c>
      <c r="B411" s="6">
        <v>0</v>
      </c>
      <c r="C411" s="7"/>
      <c r="D411" s="6">
        <v>4704</v>
      </c>
      <c r="E411" s="7">
        <v>1</v>
      </c>
      <c r="F411" s="7"/>
      <c r="G411" s="6"/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3">
      <c r="A412" s="12">
        <v>34503</v>
      </c>
      <c r="B412" s="6">
        <v>0</v>
      </c>
      <c r="C412" s="7"/>
      <c r="D412" s="6">
        <v>5254</v>
      </c>
      <c r="E412" s="7">
        <v>1</v>
      </c>
      <c r="F412" s="7"/>
      <c r="G412" s="6"/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3">
      <c r="A413" s="12">
        <v>34512</v>
      </c>
      <c r="B413" s="6">
        <v>0</v>
      </c>
      <c r="C413" s="7"/>
      <c r="D413" s="6">
        <v>8648</v>
      </c>
      <c r="E413" s="7">
        <v>2</v>
      </c>
      <c r="F413" s="7"/>
      <c r="G413" s="6"/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8648</v>
      </c>
      <c r="M413" s="6" t="e">
        <f>VLOOKUP('Invoice Data'!$A413,BPay!$B$4:$D$10,3,0)</f>
        <v>#N/A</v>
      </c>
      <c r="N413" s="8"/>
    </row>
    <row r="414" spans="1:14" x14ac:dyDescent="0.3">
      <c r="A414" s="12">
        <v>34521</v>
      </c>
      <c r="B414" s="6">
        <v>0</v>
      </c>
      <c r="C414" s="7"/>
      <c r="D414" s="6">
        <v>4779</v>
      </c>
      <c r="E414" s="7">
        <v>1</v>
      </c>
      <c r="F414" s="7"/>
      <c r="G414" s="6"/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3">
      <c r="A415" s="12">
        <v>34530</v>
      </c>
      <c r="B415" s="6">
        <v>0</v>
      </c>
      <c r="C415" s="7"/>
      <c r="D415" s="6">
        <v>6514</v>
      </c>
      <c r="E415" s="7">
        <v>2</v>
      </c>
      <c r="F415" s="7"/>
      <c r="G415" s="6"/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6514</v>
      </c>
      <c r="M415" s="6" t="e">
        <f>VLOOKUP('Invoice Data'!$A415,BPay!$B$4:$D$10,3,0)</f>
        <v>#N/A</v>
      </c>
      <c r="N415" s="8"/>
    </row>
    <row r="416" spans="1:14" x14ac:dyDescent="0.3">
      <c r="A416" s="12">
        <v>34549</v>
      </c>
      <c r="B416" s="6">
        <v>0</v>
      </c>
      <c r="C416" s="7"/>
      <c r="D416" s="6">
        <v>4752</v>
      </c>
      <c r="E416" s="7">
        <v>1</v>
      </c>
      <c r="F416" s="7"/>
      <c r="G416" s="6"/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3">
      <c r="A417" s="12">
        <v>34558</v>
      </c>
      <c r="B417" s="6">
        <v>0</v>
      </c>
      <c r="C417" s="7"/>
      <c r="D417" s="6">
        <v>5190</v>
      </c>
      <c r="E417" s="7">
        <v>1</v>
      </c>
      <c r="F417" s="7"/>
      <c r="G417" s="6"/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3">
      <c r="A418" s="12">
        <v>34567</v>
      </c>
      <c r="B418" s="6">
        <v>0</v>
      </c>
      <c r="C418" s="7"/>
      <c r="D418" s="6">
        <v>5181</v>
      </c>
      <c r="E418" s="7">
        <v>1</v>
      </c>
      <c r="F418" s="7"/>
      <c r="G418" s="6"/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3">
      <c r="A419" s="12">
        <v>34576</v>
      </c>
      <c r="B419" s="6">
        <v>0</v>
      </c>
      <c r="C419" s="7"/>
      <c r="D419" s="6">
        <v>9620</v>
      </c>
      <c r="E419" s="7">
        <v>2</v>
      </c>
      <c r="F419" s="7"/>
      <c r="G419" s="6"/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9620</v>
      </c>
      <c r="M419" s="6" t="e">
        <f>VLOOKUP('Invoice Data'!$A419,BPay!$B$4:$D$10,3,0)</f>
        <v>#N/A</v>
      </c>
      <c r="N419" s="8"/>
    </row>
    <row r="420" spans="1:14" x14ac:dyDescent="0.3">
      <c r="A420" s="12">
        <v>34585</v>
      </c>
      <c r="B420" s="6">
        <v>0</v>
      </c>
      <c r="C420" s="7"/>
      <c r="D420" s="6">
        <v>6503</v>
      </c>
      <c r="E420" s="7">
        <v>2</v>
      </c>
      <c r="F420" s="7"/>
      <c r="G420" s="6"/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6503</v>
      </c>
      <c r="M420" s="6" t="e">
        <f>VLOOKUP('Invoice Data'!$A420,BPay!$B$4:$D$10,3,0)</f>
        <v>#N/A</v>
      </c>
      <c r="N420" s="8"/>
    </row>
    <row r="421" spans="1:14" x14ac:dyDescent="0.3">
      <c r="A421" s="12">
        <v>34594</v>
      </c>
      <c r="B421" s="6">
        <v>0</v>
      </c>
      <c r="C421" s="7"/>
      <c r="D421" s="6">
        <v>7454</v>
      </c>
      <c r="E421" s="7">
        <v>2</v>
      </c>
      <c r="F421" s="7"/>
      <c r="G421" s="6"/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7454</v>
      </c>
      <c r="M421" s="6" t="e">
        <f>VLOOKUP('Invoice Data'!$A421,BPay!$B$4:$D$10,3,0)</f>
        <v>#N/A</v>
      </c>
      <c r="N421" s="8"/>
    </row>
    <row r="422" spans="1:14" x14ac:dyDescent="0.3">
      <c r="A422" s="12">
        <v>34601</v>
      </c>
      <c r="B422" s="6">
        <v>0</v>
      </c>
      <c r="C422" s="7"/>
      <c r="D422" s="6">
        <v>4499</v>
      </c>
      <c r="E422" s="7">
        <v>1</v>
      </c>
      <c r="F422" s="7"/>
      <c r="G422" s="6"/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3">
      <c r="A423" s="12">
        <v>34610</v>
      </c>
      <c r="B423" s="6">
        <v>1860</v>
      </c>
      <c r="C423" s="7"/>
      <c r="D423" s="6">
        <v>3859</v>
      </c>
      <c r="E423" s="7">
        <v>1</v>
      </c>
      <c r="F423" s="7"/>
      <c r="G423" s="6"/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3">
      <c r="A424" s="12">
        <v>34629</v>
      </c>
      <c r="B424" s="6">
        <v>0</v>
      </c>
      <c r="C424" s="7"/>
      <c r="D424" s="6">
        <v>5225</v>
      </c>
      <c r="E424" s="7">
        <v>1</v>
      </c>
      <c r="F424" s="7"/>
      <c r="G424" s="6"/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3">
      <c r="A425" s="12">
        <v>34638</v>
      </c>
      <c r="B425" s="6">
        <v>0</v>
      </c>
      <c r="C425" s="7"/>
      <c r="D425" s="6">
        <v>3637</v>
      </c>
      <c r="E425" s="7">
        <v>1</v>
      </c>
      <c r="F425" s="7"/>
      <c r="G425" s="6"/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3">
      <c r="A426" s="12">
        <v>34647</v>
      </c>
      <c r="B426" s="6">
        <v>0</v>
      </c>
      <c r="C426" s="7"/>
      <c r="D426" s="6">
        <v>8721</v>
      </c>
      <c r="E426" s="7">
        <v>2</v>
      </c>
      <c r="F426" s="7"/>
      <c r="G426" s="6"/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8721</v>
      </c>
      <c r="M426" s="6" t="e">
        <f>VLOOKUP('Invoice Data'!$A426,BPay!$B$4:$D$10,3,0)</f>
        <v>#N/A</v>
      </c>
      <c r="N426" s="8"/>
    </row>
    <row r="427" spans="1:14" x14ac:dyDescent="0.3">
      <c r="A427" s="12">
        <v>34656</v>
      </c>
      <c r="B427" s="6">
        <v>0</v>
      </c>
      <c r="C427" s="7"/>
      <c r="D427" s="6">
        <v>4679</v>
      </c>
      <c r="E427" s="7">
        <v>1</v>
      </c>
      <c r="F427" s="7"/>
      <c r="G427" s="6"/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3">
      <c r="A428" s="12">
        <v>34665</v>
      </c>
      <c r="B428" s="6">
        <v>0</v>
      </c>
      <c r="C428" s="7"/>
      <c r="D428" s="6">
        <v>9026</v>
      </c>
      <c r="E428" s="7">
        <v>2</v>
      </c>
      <c r="F428" s="7"/>
      <c r="G428" s="6"/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9026</v>
      </c>
      <c r="M428" s="6" t="e">
        <f>VLOOKUP('Invoice Data'!$A428,BPay!$B$4:$D$10,3,0)</f>
        <v>#N/A</v>
      </c>
      <c r="N428" s="8"/>
    </row>
    <row r="429" spans="1:14" x14ac:dyDescent="0.3">
      <c r="A429" s="12">
        <v>34674</v>
      </c>
      <c r="B429" s="6">
        <v>0</v>
      </c>
      <c r="C429" s="7"/>
      <c r="D429" s="6">
        <v>4938</v>
      </c>
      <c r="E429" s="7">
        <v>1</v>
      </c>
      <c r="F429" s="7"/>
      <c r="G429" s="6"/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3">
      <c r="A430" s="12">
        <v>34683</v>
      </c>
      <c r="B430" s="6">
        <v>0</v>
      </c>
      <c r="C430" s="7"/>
      <c r="D430" s="6">
        <v>4443</v>
      </c>
      <c r="E430" s="7">
        <v>1</v>
      </c>
      <c r="F430" s="7"/>
      <c r="G430" s="6"/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3">
      <c r="A431" s="12">
        <v>34692</v>
      </c>
      <c r="B431" s="6">
        <v>0</v>
      </c>
      <c r="C431" s="7"/>
      <c r="D431" s="6">
        <v>5206</v>
      </c>
      <c r="E431" s="7">
        <v>1</v>
      </c>
      <c r="F431" s="7"/>
      <c r="G431" s="6"/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3">
      <c r="A432" s="12">
        <v>34709</v>
      </c>
      <c r="B432" s="6">
        <v>0</v>
      </c>
      <c r="C432" s="7"/>
      <c r="D432" s="6">
        <v>8678</v>
      </c>
      <c r="E432" s="7">
        <v>2</v>
      </c>
      <c r="F432" s="7"/>
      <c r="G432" s="6"/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8678</v>
      </c>
      <c r="M432" s="6" t="e">
        <f>VLOOKUP('Invoice Data'!$A432,BPay!$B$4:$D$10,3,0)</f>
        <v>#N/A</v>
      </c>
      <c r="N432" s="8"/>
    </row>
    <row r="433" spans="1:14" x14ac:dyDescent="0.3">
      <c r="A433" s="12">
        <v>34718</v>
      </c>
      <c r="B433" s="6">
        <v>0</v>
      </c>
      <c r="C433" s="7"/>
      <c r="D433" s="6">
        <v>5084</v>
      </c>
      <c r="E433" s="7">
        <v>1</v>
      </c>
      <c r="F433" s="7"/>
      <c r="G433" s="6"/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3">
      <c r="A434" s="12">
        <v>34727</v>
      </c>
      <c r="B434" s="6">
        <v>0</v>
      </c>
      <c r="C434" s="7"/>
      <c r="D434" s="6">
        <v>7677</v>
      </c>
      <c r="E434" s="7">
        <v>2</v>
      </c>
      <c r="F434" s="7"/>
      <c r="G434" s="6"/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7677</v>
      </c>
      <c r="M434" s="6" t="e">
        <f>VLOOKUP('Invoice Data'!$A434,BPay!$B$4:$D$10,3,0)</f>
        <v>#N/A</v>
      </c>
      <c r="N434" s="8"/>
    </row>
    <row r="435" spans="1:14" x14ac:dyDescent="0.3">
      <c r="A435" s="12">
        <v>34736</v>
      </c>
      <c r="B435" s="6">
        <v>0</v>
      </c>
      <c r="C435" s="7"/>
      <c r="D435" s="6">
        <v>3361</v>
      </c>
      <c r="E435" s="7">
        <v>1</v>
      </c>
      <c r="F435" s="7"/>
      <c r="G435" s="6"/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3">
      <c r="A436" s="12">
        <v>34745</v>
      </c>
      <c r="B436" s="6">
        <v>0</v>
      </c>
      <c r="C436" s="7"/>
      <c r="D436" s="6">
        <v>8692</v>
      </c>
      <c r="E436" s="7">
        <v>2</v>
      </c>
      <c r="F436" s="7"/>
      <c r="G436" s="6"/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8692</v>
      </c>
      <c r="M436" s="6" t="e">
        <f>VLOOKUP('Invoice Data'!$A436,BPay!$B$4:$D$10,3,0)</f>
        <v>#N/A</v>
      </c>
      <c r="N436" s="8"/>
    </row>
    <row r="437" spans="1:14" x14ac:dyDescent="0.3">
      <c r="A437" s="12">
        <v>34754</v>
      </c>
      <c r="B437" s="6">
        <v>0</v>
      </c>
      <c r="C437" s="7"/>
      <c r="D437" s="6">
        <v>3790</v>
      </c>
      <c r="E437" s="7">
        <v>1</v>
      </c>
      <c r="F437" s="7"/>
      <c r="G437" s="6"/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3">
      <c r="A438" s="12">
        <v>34763</v>
      </c>
      <c r="B438" s="6">
        <v>0</v>
      </c>
      <c r="C438" s="7"/>
      <c r="D438" s="6">
        <v>6390</v>
      </c>
      <c r="E438" s="7">
        <v>2</v>
      </c>
      <c r="F438" s="7"/>
      <c r="G438" s="6"/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6390</v>
      </c>
      <c r="M438" s="6" t="e">
        <f>VLOOKUP('Invoice Data'!$A438,BPay!$B$4:$D$10,3,0)</f>
        <v>#N/A</v>
      </c>
      <c r="N438" s="8"/>
    </row>
    <row r="439" spans="1:14" x14ac:dyDescent="0.3">
      <c r="A439" s="12">
        <v>34772</v>
      </c>
      <c r="B439" s="6">
        <v>0</v>
      </c>
      <c r="C439" s="7"/>
      <c r="D439" s="6">
        <v>7384</v>
      </c>
      <c r="E439" s="7">
        <v>2</v>
      </c>
      <c r="F439" s="7"/>
      <c r="G439" s="6"/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7384</v>
      </c>
      <c r="M439" s="6" t="e">
        <f>VLOOKUP('Invoice Data'!$A439,BPay!$B$4:$D$10,3,0)</f>
        <v>#N/A</v>
      </c>
      <c r="N439" s="8"/>
    </row>
    <row r="440" spans="1:14" x14ac:dyDescent="0.3">
      <c r="A440" s="12">
        <v>34781</v>
      </c>
      <c r="B440" s="6">
        <v>0</v>
      </c>
      <c r="C440" s="7"/>
      <c r="D440" s="6">
        <v>5027</v>
      </c>
      <c r="E440" s="7">
        <v>1</v>
      </c>
      <c r="F440" s="7"/>
      <c r="G440" s="6"/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3">
      <c r="A441" s="12">
        <v>34790</v>
      </c>
      <c r="B441" s="6">
        <v>-301</v>
      </c>
      <c r="C441" s="7"/>
      <c r="D441" s="6">
        <v>9749</v>
      </c>
      <c r="E441" s="7">
        <v>2</v>
      </c>
      <c r="F441" s="7"/>
      <c r="G441" s="6"/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9448</v>
      </c>
      <c r="M441" s="6" t="e">
        <f>VLOOKUP('Invoice Data'!$A441,BPay!$B$4:$D$10,3,0)</f>
        <v>#N/A</v>
      </c>
      <c r="N441" s="8"/>
    </row>
    <row r="442" spans="1:14" x14ac:dyDescent="0.3">
      <c r="A442" s="12">
        <v>34807</v>
      </c>
      <c r="B442" s="6">
        <v>0</v>
      </c>
      <c r="C442" s="7"/>
      <c r="D442" s="6">
        <v>3443</v>
      </c>
      <c r="E442" s="7">
        <v>1</v>
      </c>
      <c r="F442" s="7"/>
      <c r="G442" s="6"/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3">
      <c r="A443" s="12">
        <v>34816</v>
      </c>
      <c r="B443" s="6">
        <v>0</v>
      </c>
      <c r="C443" s="7"/>
      <c r="D443" s="6">
        <v>4523</v>
      </c>
      <c r="E443" s="7">
        <v>1</v>
      </c>
      <c r="F443" s="7"/>
      <c r="G443" s="6"/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3">
      <c r="A444" s="12">
        <v>34825</v>
      </c>
      <c r="B444" s="6">
        <v>0</v>
      </c>
      <c r="C444" s="7"/>
      <c r="D444" s="6">
        <v>9589</v>
      </c>
      <c r="E444" s="7">
        <v>2</v>
      </c>
      <c r="F444" s="7"/>
      <c r="G444" s="6"/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9589</v>
      </c>
      <c r="M444" s="6" t="e">
        <f>VLOOKUP('Invoice Data'!$A444,BPay!$B$4:$D$10,3,0)</f>
        <v>#N/A</v>
      </c>
      <c r="N444" s="8"/>
    </row>
    <row r="445" spans="1:14" x14ac:dyDescent="0.3">
      <c r="A445" s="12">
        <v>34834</v>
      </c>
      <c r="B445" s="6">
        <v>0</v>
      </c>
      <c r="C445" s="7"/>
      <c r="D445" s="6">
        <v>5061</v>
      </c>
      <c r="E445" s="7">
        <v>1</v>
      </c>
      <c r="F445" s="7"/>
      <c r="G445" s="6"/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3">
      <c r="A446" s="12">
        <v>34843</v>
      </c>
      <c r="B446" s="6">
        <v>0</v>
      </c>
      <c r="C446" s="7"/>
      <c r="D446" s="6">
        <v>4350</v>
      </c>
      <c r="E446" s="7">
        <v>1</v>
      </c>
      <c r="F446" s="7"/>
      <c r="G446" s="6"/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3">
      <c r="A447" s="12">
        <v>34852</v>
      </c>
      <c r="B447" s="6">
        <v>0</v>
      </c>
      <c r="C447" s="7"/>
      <c r="D447" s="6">
        <v>4951</v>
      </c>
      <c r="E447" s="7">
        <v>1</v>
      </c>
      <c r="F447" s="7"/>
      <c r="G447" s="6"/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3">
      <c r="A448" s="12">
        <v>34861</v>
      </c>
      <c r="B448" s="6">
        <v>0</v>
      </c>
      <c r="C448" s="7"/>
      <c r="D448" s="6">
        <v>7495</v>
      </c>
      <c r="E448" s="7">
        <v>2</v>
      </c>
      <c r="F448" s="7"/>
      <c r="G448" s="6"/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7495</v>
      </c>
      <c r="M448" s="6" t="e">
        <f>VLOOKUP('Invoice Data'!$A448,BPay!$B$4:$D$10,3,0)</f>
        <v>#N/A</v>
      </c>
      <c r="N448" s="8"/>
    </row>
    <row r="449" spans="1:14" x14ac:dyDescent="0.3">
      <c r="A449" s="12">
        <v>34870</v>
      </c>
      <c r="B449" s="6">
        <v>0</v>
      </c>
      <c r="C449" s="7"/>
      <c r="D449" s="6">
        <v>8167</v>
      </c>
      <c r="E449" s="7">
        <v>2</v>
      </c>
      <c r="F449" s="7"/>
      <c r="G449" s="6"/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8167</v>
      </c>
      <c r="M449" s="6" t="e">
        <f>VLOOKUP('Invoice Data'!$A449,BPay!$B$4:$D$10,3,0)</f>
        <v>#N/A</v>
      </c>
      <c r="N449" s="8"/>
    </row>
    <row r="450" spans="1:14" x14ac:dyDescent="0.3">
      <c r="A450" s="12">
        <v>34889</v>
      </c>
      <c r="B450" s="6">
        <v>0</v>
      </c>
      <c r="C450" s="7"/>
      <c r="D450" s="6">
        <v>9440</v>
      </c>
      <c r="E450" s="7">
        <v>2</v>
      </c>
      <c r="F450" s="7"/>
      <c r="G450" s="6"/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9440</v>
      </c>
      <c r="M450" s="6" t="e">
        <f>VLOOKUP('Invoice Data'!$A450,BPay!$B$4:$D$10,3,0)</f>
        <v>#N/A</v>
      </c>
      <c r="N450" s="8"/>
    </row>
    <row r="451" spans="1:14" x14ac:dyDescent="0.3">
      <c r="A451" s="12">
        <v>34898</v>
      </c>
      <c r="B451" s="6">
        <v>0</v>
      </c>
      <c r="C451" s="7"/>
      <c r="D451" s="6">
        <v>5140</v>
      </c>
      <c r="E451" s="7">
        <v>1</v>
      </c>
      <c r="F451" s="7"/>
      <c r="G451" s="6"/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3">
      <c r="A452" s="12">
        <v>34905</v>
      </c>
      <c r="B452" s="6">
        <v>0</v>
      </c>
      <c r="C452" s="7"/>
      <c r="D452" s="6">
        <v>4146</v>
      </c>
      <c r="E452" s="7">
        <v>1</v>
      </c>
      <c r="F452" s="7"/>
      <c r="G452" s="6"/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3">
      <c r="A453" s="12">
        <v>34914</v>
      </c>
      <c r="B453" s="6">
        <v>0</v>
      </c>
      <c r="C453" s="7"/>
      <c r="D453" s="6">
        <v>8550</v>
      </c>
      <c r="E453" s="7">
        <v>2</v>
      </c>
      <c r="F453" s="7"/>
      <c r="G453" s="6"/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8550</v>
      </c>
      <c r="M453" s="6" t="e">
        <f>VLOOKUP('Invoice Data'!$A453,BPay!$B$4:$D$10,3,0)</f>
        <v>#N/A</v>
      </c>
      <c r="N453" s="8"/>
    </row>
    <row r="454" spans="1:14" x14ac:dyDescent="0.3">
      <c r="A454" s="12">
        <v>34923</v>
      </c>
      <c r="B454" s="6">
        <v>0</v>
      </c>
      <c r="C454" s="7"/>
      <c r="D454" s="6">
        <v>8362</v>
      </c>
      <c r="E454" s="7">
        <v>2</v>
      </c>
      <c r="F454" s="7"/>
      <c r="G454" s="6"/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8362</v>
      </c>
      <c r="M454" s="6" t="e">
        <f>VLOOKUP('Invoice Data'!$A454,BPay!$B$4:$D$10,3,0)</f>
        <v>#N/A</v>
      </c>
      <c r="N454" s="8"/>
    </row>
    <row r="455" spans="1:14" x14ac:dyDescent="0.3">
      <c r="A455" s="12">
        <v>34932</v>
      </c>
      <c r="B455" s="6">
        <v>0</v>
      </c>
      <c r="C455" s="7"/>
      <c r="D455" s="6">
        <v>4842</v>
      </c>
      <c r="E455" s="7">
        <v>1</v>
      </c>
      <c r="F455" s="7"/>
      <c r="G455" s="6"/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3">
      <c r="A456" s="12">
        <v>34941</v>
      </c>
      <c r="B456" s="6">
        <v>0</v>
      </c>
      <c r="C456" s="7"/>
      <c r="D456" s="6">
        <v>4719</v>
      </c>
      <c r="E456" s="7">
        <v>1</v>
      </c>
      <c r="F456" s="7"/>
      <c r="G456" s="6"/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3">
      <c r="A457" s="12">
        <v>34950</v>
      </c>
      <c r="B457" s="6">
        <v>0</v>
      </c>
      <c r="C457" s="7"/>
      <c r="D457" s="6">
        <v>4044</v>
      </c>
      <c r="E457" s="7">
        <v>1</v>
      </c>
      <c r="F457" s="7"/>
      <c r="G457" s="6"/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3">
      <c r="A458" s="12">
        <v>34969</v>
      </c>
      <c r="B458" s="6">
        <v>0</v>
      </c>
      <c r="C458" s="7"/>
      <c r="D458" s="6">
        <v>4525</v>
      </c>
      <c r="E458" s="7">
        <v>1</v>
      </c>
      <c r="F458" s="7"/>
      <c r="G458" s="6"/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3">
      <c r="A459" s="12">
        <v>34978</v>
      </c>
      <c r="B459" s="6">
        <v>0</v>
      </c>
      <c r="C459" s="7"/>
      <c r="D459" s="6">
        <v>8299</v>
      </c>
      <c r="E459" s="7">
        <v>2</v>
      </c>
      <c r="F459" s="7"/>
      <c r="G459" s="6"/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8299</v>
      </c>
      <c r="M459" s="6" t="e">
        <f>VLOOKUP('Invoice Data'!$A459,BPay!$B$4:$D$10,3,0)</f>
        <v>#N/A</v>
      </c>
      <c r="N459" s="8"/>
    </row>
    <row r="460" spans="1:14" x14ac:dyDescent="0.3">
      <c r="A460" s="12">
        <v>34987</v>
      </c>
      <c r="B460" s="6">
        <v>0</v>
      </c>
      <c r="C460" s="7"/>
      <c r="D460" s="6">
        <v>9404</v>
      </c>
      <c r="E460" s="7">
        <v>2</v>
      </c>
      <c r="F460" s="7"/>
      <c r="G460" s="6"/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9404</v>
      </c>
      <c r="M460" s="6" t="e">
        <f>VLOOKUP('Invoice Data'!$A460,BPay!$B$4:$D$10,3,0)</f>
        <v>#N/A</v>
      </c>
      <c r="N460" s="8"/>
    </row>
    <row r="461" spans="1:14" x14ac:dyDescent="0.3">
      <c r="A461" s="12">
        <v>34996</v>
      </c>
      <c r="B461" s="6">
        <v>0</v>
      </c>
      <c r="C461" s="7"/>
      <c r="D461" s="6">
        <v>5373</v>
      </c>
      <c r="E461" s="7">
        <v>1</v>
      </c>
      <c r="F461" s="7"/>
      <c r="G461" s="6"/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3">
      <c r="A462" s="12">
        <v>35003</v>
      </c>
      <c r="B462" s="6">
        <v>0</v>
      </c>
      <c r="C462" s="7"/>
      <c r="D462" s="6">
        <v>3181</v>
      </c>
      <c r="E462" s="7">
        <v>1</v>
      </c>
      <c r="F462" s="7"/>
      <c r="G462" s="6"/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3">
      <c r="A463" s="12">
        <v>35012</v>
      </c>
      <c r="B463" s="6">
        <v>0</v>
      </c>
      <c r="C463" s="7"/>
      <c r="D463" s="6">
        <v>6754</v>
      </c>
      <c r="E463" s="7">
        <v>2</v>
      </c>
      <c r="F463" s="7"/>
      <c r="G463" s="6"/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6754</v>
      </c>
      <c r="M463" s="6" t="e">
        <f>VLOOKUP('Invoice Data'!$A463,BPay!$B$4:$D$10,3,0)</f>
        <v>#N/A</v>
      </c>
      <c r="N463" s="8"/>
    </row>
    <row r="464" spans="1:14" x14ac:dyDescent="0.3">
      <c r="A464" s="12">
        <v>35021</v>
      </c>
      <c r="B464" s="6">
        <v>0</v>
      </c>
      <c r="C464" s="7"/>
      <c r="D464" s="6">
        <v>4433</v>
      </c>
      <c r="E464" s="7">
        <v>1</v>
      </c>
      <c r="F464" s="7"/>
      <c r="G464" s="6"/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3">
      <c r="A465" s="12">
        <v>35030</v>
      </c>
      <c r="B465" s="6">
        <v>0</v>
      </c>
      <c r="C465" s="7"/>
      <c r="D465" s="6">
        <v>4028</v>
      </c>
      <c r="E465" s="7">
        <v>1</v>
      </c>
      <c r="F465" s="7"/>
      <c r="G465" s="6"/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3">
      <c r="A466" s="12">
        <v>35049</v>
      </c>
      <c r="B466" s="6">
        <v>0</v>
      </c>
      <c r="C466" s="7"/>
      <c r="D466" s="6">
        <v>4473</v>
      </c>
      <c r="E466" s="7">
        <v>1</v>
      </c>
      <c r="F466" s="7"/>
      <c r="G466" s="6"/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3">
      <c r="A467" s="12">
        <v>35058</v>
      </c>
      <c r="B467" s="6">
        <v>0</v>
      </c>
      <c r="C467" s="7"/>
      <c r="D467" s="6">
        <v>4043</v>
      </c>
      <c r="E467" s="7">
        <v>1</v>
      </c>
      <c r="F467" s="7"/>
      <c r="G467" s="6"/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3">
      <c r="A468" s="12">
        <v>35067</v>
      </c>
      <c r="B468" s="6">
        <v>0</v>
      </c>
      <c r="C468" s="7"/>
      <c r="D468" s="6">
        <v>9670</v>
      </c>
      <c r="E468" s="7">
        <v>2</v>
      </c>
      <c r="F468" s="7"/>
      <c r="G468" s="6"/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9670</v>
      </c>
      <c r="M468" s="6" t="e">
        <f>VLOOKUP('Invoice Data'!$A468,BPay!$B$4:$D$10,3,0)</f>
        <v>#N/A</v>
      </c>
      <c r="N468" s="8"/>
    </row>
    <row r="469" spans="1:14" x14ac:dyDescent="0.3">
      <c r="A469" s="12">
        <v>35076</v>
      </c>
      <c r="B469" s="6">
        <v>0</v>
      </c>
      <c r="C469" s="7"/>
      <c r="D469" s="6">
        <v>4811</v>
      </c>
      <c r="E469" s="7">
        <v>1</v>
      </c>
      <c r="F469" s="7"/>
      <c r="G469" s="6"/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3">
      <c r="A470" s="12">
        <v>35085</v>
      </c>
      <c r="B470" s="6">
        <v>0</v>
      </c>
      <c r="C470" s="7"/>
      <c r="D470" s="6">
        <v>4942</v>
      </c>
      <c r="E470" s="7">
        <v>1</v>
      </c>
      <c r="F470" s="7"/>
      <c r="G470" s="6"/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3">
      <c r="A471" s="12">
        <v>35094</v>
      </c>
      <c r="B471" s="6">
        <v>0</v>
      </c>
      <c r="C471" s="7"/>
      <c r="D471" s="6">
        <v>4121</v>
      </c>
      <c r="E471" s="7">
        <v>1</v>
      </c>
      <c r="F471" s="7"/>
      <c r="G471" s="6"/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3">
      <c r="A472" s="12">
        <v>35101</v>
      </c>
      <c r="B472" s="6">
        <v>0</v>
      </c>
      <c r="C472" s="7"/>
      <c r="D472" s="6">
        <v>6909</v>
      </c>
      <c r="E472" s="7">
        <v>2</v>
      </c>
      <c r="F472" s="7"/>
      <c r="G472" s="6"/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6909</v>
      </c>
      <c r="M472" s="6" t="e">
        <f>VLOOKUP('Invoice Data'!$A472,BPay!$B$4:$D$10,3,0)</f>
        <v>#N/A</v>
      </c>
      <c r="N472" s="8"/>
    </row>
    <row r="473" spans="1:14" x14ac:dyDescent="0.3">
      <c r="A473" s="12">
        <v>35110</v>
      </c>
      <c r="B473" s="6">
        <v>0</v>
      </c>
      <c r="C473" s="7"/>
      <c r="D473" s="6">
        <v>6959</v>
      </c>
      <c r="E473" s="7">
        <v>2</v>
      </c>
      <c r="F473" s="7"/>
      <c r="G473" s="6"/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6959</v>
      </c>
      <c r="M473" s="6" t="e">
        <f>VLOOKUP('Invoice Data'!$A473,BPay!$B$4:$D$10,3,0)</f>
        <v>#N/A</v>
      </c>
      <c r="N473" s="8"/>
    </row>
    <row r="474" spans="1:14" x14ac:dyDescent="0.3">
      <c r="A474" s="12">
        <v>35129</v>
      </c>
      <c r="B474" s="6">
        <v>0</v>
      </c>
      <c r="C474" s="7"/>
      <c r="D474" s="6">
        <v>8767</v>
      </c>
      <c r="E474" s="7">
        <v>2</v>
      </c>
      <c r="F474" s="7"/>
      <c r="G474" s="6"/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8767</v>
      </c>
      <c r="M474" s="6" t="e">
        <f>VLOOKUP('Invoice Data'!$A474,BPay!$B$4:$D$10,3,0)</f>
        <v>#N/A</v>
      </c>
      <c r="N474" s="8"/>
    </row>
    <row r="475" spans="1:14" x14ac:dyDescent="0.3">
      <c r="A475" s="12">
        <v>35138</v>
      </c>
      <c r="B475" s="6">
        <v>0</v>
      </c>
      <c r="C475" s="7"/>
      <c r="D475" s="6">
        <v>5057</v>
      </c>
      <c r="E475" s="7">
        <v>1</v>
      </c>
      <c r="F475" s="7"/>
      <c r="G475" s="6"/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3">
      <c r="A476" s="12">
        <v>35147</v>
      </c>
      <c r="B476" s="6">
        <v>0</v>
      </c>
      <c r="C476" s="7"/>
      <c r="D476" s="6">
        <v>5031</v>
      </c>
      <c r="E476" s="7">
        <v>1</v>
      </c>
      <c r="F476" s="7"/>
      <c r="G476" s="6"/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3">
      <c r="A477" s="12">
        <v>35156</v>
      </c>
      <c r="B477" s="6">
        <v>0</v>
      </c>
      <c r="C477" s="7"/>
      <c r="D477" s="6">
        <v>5510</v>
      </c>
      <c r="E477" s="7">
        <v>1</v>
      </c>
      <c r="F477" s="7"/>
      <c r="G477" s="6"/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3">
      <c r="A478" s="12">
        <v>35165</v>
      </c>
      <c r="B478" s="6">
        <v>0</v>
      </c>
      <c r="C478" s="7"/>
      <c r="D478" s="6">
        <v>4334</v>
      </c>
      <c r="E478" s="7">
        <v>1</v>
      </c>
      <c r="F478" s="7"/>
      <c r="G478" s="6"/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3">
      <c r="A479" s="12">
        <v>35174</v>
      </c>
      <c r="B479" s="6">
        <v>0</v>
      </c>
      <c r="C479" s="7"/>
      <c r="D479" s="6">
        <v>4137</v>
      </c>
      <c r="E479" s="7">
        <v>1</v>
      </c>
      <c r="F479" s="7"/>
      <c r="G479" s="6"/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3">
      <c r="A480" s="12">
        <v>35183</v>
      </c>
      <c r="B480" s="6">
        <v>0</v>
      </c>
      <c r="C480" s="7"/>
      <c r="D480" s="6">
        <v>4824</v>
      </c>
      <c r="E480" s="7">
        <v>1</v>
      </c>
      <c r="F480" s="7"/>
      <c r="G480" s="6"/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3">
      <c r="A481" s="12">
        <v>35192</v>
      </c>
      <c r="B481" s="6">
        <v>0</v>
      </c>
      <c r="C481" s="7"/>
      <c r="D481" s="6">
        <v>7869</v>
      </c>
      <c r="E481" s="7">
        <v>2</v>
      </c>
      <c r="F481" s="7"/>
      <c r="G481" s="6"/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7869</v>
      </c>
      <c r="M481" s="6" t="e">
        <f>VLOOKUP('Invoice Data'!$A481,BPay!$B$4:$D$10,3,0)</f>
        <v>#N/A</v>
      </c>
      <c r="N481" s="8"/>
    </row>
    <row r="482" spans="1:14" x14ac:dyDescent="0.3">
      <c r="A482" s="12">
        <v>35209</v>
      </c>
      <c r="B482" s="6">
        <v>0</v>
      </c>
      <c r="C482" s="7"/>
      <c r="D482" s="6">
        <v>3578</v>
      </c>
      <c r="E482" s="7">
        <v>1</v>
      </c>
      <c r="F482" s="7"/>
      <c r="G482" s="6"/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3">
      <c r="A483" s="12">
        <v>35218</v>
      </c>
      <c r="B483" s="6">
        <v>0</v>
      </c>
      <c r="C483" s="7"/>
      <c r="D483" s="6">
        <v>9650</v>
      </c>
      <c r="E483" s="7">
        <v>2</v>
      </c>
      <c r="F483" s="7"/>
      <c r="G483" s="6"/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9650</v>
      </c>
      <c r="M483" s="6" t="e">
        <f>VLOOKUP('Invoice Data'!$A483,BPay!$B$4:$D$10,3,0)</f>
        <v>#N/A</v>
      </c>
      <c r="N483" s="8"/>
    </row>
    <row r="484" spans="1:14" x14ac:dyDescent="0.3">
      <c r="A484" s="12">
        <v>35227</v>
      </c>
      <c r="B484" s="6">
        <v>0</v>
      </c>
      <c r="C484" s="7"/>
      <c r="D484" s="6">
        <v>9211</v>
      </c>
      <c r="E484" s="7">
        <v>2</v>
      </c>
      <c r="F484" s="7"/>
      <c r="G484" s="6"/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9211</v>
      </c>
      <c r="M484" s="6" t="e">
        <f>VLOOKUP('Invoice Data'!$A484,BPay!$B$4:$D$10,3,0)</f>
        <v>#N/A</v>
      </c>
      <c r="N484" s="8"/>
    </row>
    <row r="485" spans="1:14" x14ac:dyDescent="0.3">
      <c r="A485" s="12">
        <v>35236</v>
      </c>
      <c r="B485" s="6">
        <v>0</v>
      </c>
      <c r="C485" s="7"/>
      <c r="D485" s="6">
        <v>4926</v>
      </c>
      <c r="E485" s="7">
        <v>1</v>
      </c>
      <c r="F485" s="7"/>
      <c r="G485" s="6"/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3">
      <c r="A486" s="12">
        <v>35245</v>
      </c>
      <c r="B486" s="6">
        <v>0</v>
      </c>
      <c r="C486" s="7"/>
      <c r="D486" s="6">
        <v>5584</v>
      </c>
      <c r="E486" s="7">
        <v>1</v>
      </c>
      <c r="F486" s="7"/>
      <c r="G486" s="6"/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3">
      <c r="A487" s="12">
        <v>35254</v>
      </c>
      <c r="B487" s="6">
        <v>0</v>
      </c>
      <c r="C487" s="7"/>
      <c r="D487" s="6">
        <v>4973</v>
      </c>
      <c r="E487" s="7">
        <v>1</v>
      </c>
      <c r="F487" s="7"/>
      <c r="G487" s="6"/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3">
      <c r="A488" s="12">
        <v>35263</v>
      </c>
      <c r="B488" s="6">
        <v>0</v>
      </c>
      <c r="C488" s="7"/>
      <c r="D488" s="6">
        <v>9827</v>
      </c>
      <c r="E488" s="7">
        <v>2</v>
      </c>
      <c r="F488" s="7"/>
      <c r="G488" s="6"/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9827</v>
      </c>
      <c r="M488" s="6" t="e">
        <f>VLOOKUP('Invoice Data'!$A488,BPay!$B$4:$D$10,3,0)</f>
        <v>#N/A</v>
      </c>
      <c r="N488" s="8"/>
    </row>
    <row r="489" spans="1:14" x14ac:dyDescent="0.3">
      <c r="A489" s="12">
        <v>35272</v>
      </c>
      <c r="B489" s="6">
        <v>0</v>
      </c>
      <c r="C489" s="7"/>
      <c r="D489" s="6">
        <v>4434</v>
      </c>
      <c r="E489" s="7">
        <v>1</v>
      </c>
      <c r="F489" s="7"/>
      <c r="G489" s="6"/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3">
      <c r="A490" s="12">
        <v>35281</v>
      </c>
      <c r="B490" s="6">
        <v>0</v>
      </c>
      <c r="C490" s="7"/>
      <c r="D490" s="6">
        <v>3812</v>
      </c>
      <c r="E490" s="7">
        <v>1</v>
      </c>
      <c r="F490" s="7"/>
      <c r="G490" s="6"/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3">
      <c r="A491" s="12">
        <v>35290</v>
      </c>
      <c r="B491" s="6">
        <v>0</v>
      </c>
      <c r="C491" s="7"/>
      <c r="D491" s="6">
        <v>7182</v>
      </c>
      <c r="E491" s="7">
        <v>2</v>
      </c>
      <c r="F491" s="7"/>
      <c r="G491" s="6"/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7182</v>
      </c>
      <c r="M491" s="6" t="e">
        <f>VLOOKUP('Invoice Data'!$A491,BPay!$B$4:$D$10,3,0)</f>
        <v>#N/A</v>
      </c>
      <c r="N491" s="8"/>
    </row>
    <row r="492" spans="1:14" x14ac:dyDescent="0.3">
      <c r="A492" s="12">
        <v>35307</v>
      </c>
      <c r="B492" s="6">
        <v>0</v>
      </c>
      <c r="C492" s="7"/>
      <c r="D492" s="6">
        <v>4810</v>
      </c>
      <c r="E492" s="7">
        <v>1</v>
      </c>
      <c r="F492" s="7"/>
      <c r="G492" s="6"/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3">
      <c r="A493" s="12">
        <v>35316</v>
      </c>
      <c r="B493" s="6">
        <v>0</v>
      </c>
      <c r="C493" s="7"/>
      <c r="D493" s="6">
        <v>8549</v>
      </c>
      <c r="E493" s="7">
        <v>2</v>
      </c>
      <c r="F493" s="7"/>
      <c r="G493" s="6"/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8549</v>
      </c>
      <c r="M493" s="6" t="e">
        <f>VLOOKUP('Invoice Data'!$A493,BPay!$B$4:$D$10,3,0)</f>
        <v>#N/A</v>
      </c>
      <c r="N493" s="8"/>
    </row>
    <row r="494" spans="1:14" x14ac:dyDescent="0.3">
      <c r="A494" s="12">
        <v>35325</v>
      </c>
      <c r="B494" s="6">
        <v>0</v>
      </c>
      <c r="C494" s="7"/>
      <c r="D494" s="6">
        <v>4849</v>
      </c>
      <c r="E494" s="7">
        <v>1</v>
      </c>
      <c r="F494" s="7"/>
      <c r="G494" s="6"/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3">
      <c r="A495" s="12">
        <v>35334</v>
      </c>
      <c r="B495" s="6">
        <v>0</v>
      </c>
      <c r="C495" s="7"/>
      <c r="D495" s="6">
        <v>3522</v>
      </c>
      <c r="E495" s="7">
        <v>1</v>
      </c>
      <c r="F495" s="7"/>
      <c r="G495" s="6"/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3">
      <c r="A496" s="12">
        <v>35343</v>
      </c>
      <c r="B496" s="6">
        <v>0</v>
      </c>
      <c r="C496" s="7"/>
      <c r="D496" s="6">
        <v>5218</v>
      </c>
      <c r="E496" s="7">
        <v>1</v>
      </c>
      <c r="F496" s="7"/>
      <c r="G496" s="6"/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3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/>
      <c r="G497" s="6"/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8989</v>
      </c>
      <c r="M497" s="6" t="e">
        <f>VLOOKUP('Invoice Data'!$A497,BPay!$B$4:$D$10,3,0)</f>
        <v>#N/A</v>
      </c>
      <c r="N497" s="8"/>
    </row>
    <row r="498" spans="1:14" x14ac:dyDescent="0.3">
      <c r="A498" s="12">
        <v>35361</v>
      </c>
      <c r="B498" s="6">
        <v>0</v>
      </c>
      <c r="C498" s="7"/>
      <c r="D498" s="6">
        <v>4965</v>
      </c>
      <c r="E498" s="7">
        <v>1</v>
      </c>
      <c r="F498" s="7"/>
      <c r="G498" s="6"/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3">
      <c r="A499" s="12">
        <v>35370</v>
      </c>
      <c r="B499" s="6">
        <v>0</v>
      </c>
      <c r="C499" s="7"/>
      <c r="D499" s="6">
        <v>8108</v>
      </c>
      <c r="E499" s="7">
        <v>2</v>
      </c>
      <c r="F499" s="7"/>
      <c r="G499" s="6"/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8108</v>
      </c>
      <c r="M499" s="6" t="e">
        <f>VLOOKUP('Invoice Data'!$A499,BPay!$B$4:$D$10,3,0)</f>
        <v>#N/A</v>
      </c>
      <c r="N499" s="8"/>
    </row>
    <row r="500" spans="1:14" x14ac:dyDescent="0.3">
      <c r="A500" s="12">
        <v>35389</v>
      </c>
      <c r="B500" s="6">
        <v>0</v>
      </c>
      <c r="C500" s="7"/>
      <c r="D500" s="6">
        <v>8678</v>
      </c>
      <c r="E500" s="7">
        <v>2</v>
      </c>
      <c r="F500" s="7"/>
      <c r="G500" s="6"/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8678</v>
      </c>
      <c r="M500" s="6" t="e">
        <f>VLOOKUP('Invoice Data'!$A500,BPay!$B$4:$D$10,3,0)</f>
        <v>#N/A</v>
      </c>
      <c r="N500" s="8"/>
    </row>
    <row r="501" spans="1:14" x14ac:dyDescent="0.3">
      <c r="A501" s="12">
        <v>35398</v>
      </c>
      <c r="B501" s="6">
        <v>0</v>
      </c>
      <c r="C501" s="7"/>
      <c r="D501" s="6">
        <v>7324</v>
      </c>
      <c r="E501" s="7">
        <v>2</v>
      </c>
      <c r="F501" s="7"/>
      <c r="G501" s="6"/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7324</v>
      </c>
      <c r="M501" s="6" t="e">
        <f>VLOOKUP('Invoice Data'!$A501,BPay!$B$4:$D$10,3,0)</f>
        <v>#N/A</v>
      </c>
      <c r="N501" s="8"/>
    </row>
    <row r="502" spans="1:14" x14ac:dyDescent="0.3">
      <c r="A502" s="12">
        <v>35405</v>
      </c>
      <c r="B502" s="6">
        <v>0</v>
      </c>
      <c r="C502" s="7"/>
      <c r="D502" s="6">
        <v>3398</v>
      </c>
      <c r="E502" s="7">
        <v>1</v>
      </c>
      <c r="F502" s="7"/>
      <c r="G502" s="6"/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3">
      <c r="A503" s="12">
        <v>35414</v>
      </c>
      <c r="B503" s="6">
        <v>0</v>
      </c>
      <c r="C503" s="7"/>
      <c r="D503" s="6">
        <v>7725</v>
      </c>
      <c r="E503" s="7">
        <v>2</v>
      </c>
      <c r="F503" s="7"/>
      <c r="G503" s="6"/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7725</v>
      </c>
      <c r="M503" s="6" t="e">
        <f>VLOOKUP('Invoice Data'!$A503,BPay!$B$4:$D$10,3,0)</f>
        <v>#N/A</v>
      </c>
      <c r="N503" s="8"/>
    </row>
    <row r="504" spans="1:14" x14ac:dyDescent="0.3">
      <c r="A504" s="12">
        <v>35423</v>
      </c>
      <c r="B504" s="6">
        <v>-2178</v>
      </c>
      <c r="C504" s="7"/>
      <c r="D504" s="6">
        <v>8181</v>
      </c>
      <c r="E504" s="7">
        <v>2</v>
      </c>
      <c r="F504" s="7"/>
      <c r="G504" s="6"/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6003</v>
      </c>
      <c r="M504" s="6" t="e">
        <f>VLOOKUP('Invoice Data'!$A504,BPay!$B$4:$D$10,3,0)</f>
        <v>#N/A</v>
      </c>
      <c r="N504" s="8"/>
    </row>
    <row r="505" spans="1:14" x14ac:dyDescent="0.3">
      <c r="A505" s="12">
        <v>35432</v>
      </c>
      <c r="B505" s="6">
        <v>0</v>
      </c>
      <c r="C505" s="7"/>
      <c r="D505" s="6">
        <v>3615</v>
      </c>
      <c r="E505" s="7">
        <v>1</v>
      </c>
      <c r="F505" s="7"/>
      <c r="G505" s="6"/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3">
      <c r="A506" s="12">
        <v>35441</v>
      </c>
      <c r="B506" s="6">
        <v>0</v>
      </c>
      <c r="C506" s="7"/>
      <c r="D506" s="6">
        <v>9488</v>
      </c>
      <c r="E506" s="7">
        <v>2</v>
      </c>
      <c r="F506" s="7"/>
      <c r="G506" s="6"/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9488</v>
      </c>
      <c r="M506" s="6" t="e">
        <f>VLOOKUP('Invoice Data'!$A506,BPay!$B$4:$D$10,3,0)</f>
        <v>#N/A</v>
      </c>
      <c r="N506" s="8"/>
    </row>
    <row r="507" spans="1:14" x14ac:dyDescent="0.3">
      <c r="A507" s="12">
        <v>35450</v>
      </c>
      <c r="B507" s="6">
        <v>0</v>
      </c>
      <c r="C507" s="7"/>
      <c r="D507" s="6">
        <v>4612</v>
      </c>
      <c r="E507" s="7">
        <v>1</v>
      </c>
      <c r="F507" s="7"/>
      <c r="G507" s="6"/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3">
      <c r="A508" s="12">
        <v>35469</v>
      </c>
      <c r="B508" s="6">
        <v>0</v>
      </c>
      <c r="C508" s="7"/>
      <c r="D508" s="6">
        <v>6866</v>
      </c>
      <c r="E508" s="7">
        <v>2</v>
      </c>
      <c r="F508" s="7"/>
      <c r="G508" s="6"/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6866</v>
      </c>
      <c r="M508" s="6" t="e">
        <f>VLOOKUP('Invoice Data'!$A508,BPay!$B$4:$D$10,3,0)</f>
        <v>#N/A</v>
      </c>
      <c r="N508" s="8"/>
    </row>
    <row r="509" spans="1:14" x14ac:dyDescent="0.3">
      <c r="A509" s="12">
        <v>35478</v>
      </c>
      <c r="B509" s="6">
        <v>0</v>
      </c>
      <c r="C509" s="7"/>
      <c r="D509" s="6">
        <v>8705</v>
      </c>
      <c r="E509" s="7">
        <v>2</v>
      </c>
      <c r="F509" s="7"/>
      <c r="G509" s="6"/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8705</v>
      </c>
      <c r="M509" s="6" t="e">
        <f>VLOOKUP('Invoice Data'!$A509,BPay!$B$4:$D$10,3,0)</f>
        <v>#N/A</v>
      </c>
      <c r="N509" s="8"/>
    </row>
    <row r="510" spans="1:14" x14ac:dyDescent="0.3">
      <c r="A510" s="12">
        <v>35487</v>
      </c>
      <c r="B510" s="6">
        <v>0</v>
      </c>
      <c r="C510" s="7"/>
      <c r="D510" s="6">
        <v>4046</v>
      </c>
      <c r="E510" s="7">
        <v>1</v>
      </c>
      <c r="F510" s="7"/>
      <c r="G510" s="6"/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3">
      <c r="A511" s="12">
        <v>35496</v>
      </c>
      <c r="B511" s="6">
        <v>0</v>
      </c>
      <c r="C511" s="7"/>
      <c r="D511" s="6">
        <v>9798</v>
      </c>
      <c r="E511" s="7">
        <v>2</v>
      </c>
      <c r="F511" s="7"/>
      <c r="G511" s="6"/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9798</v>
      </c>
      <c r="M511" s="6" t="e">
        <f>VLOOKUP('Invoice Data'!$A511,BPay!$B$4:$D$10,3,0)</f>
        <v>#N/A</v>
      </c>
      <c r="N511" s="8"/>
    </row>
    <row r="512" spans="1:14" x14ac:dyDescent="0.3">
      <c r="A512" s="12">
        <v>35502</v>
      </c>
      <c r="B512" s="6">
        <v>0</v>
      </c>
      <c r="C512" s="7"/>
      <c r="D512" s="6">
        <v>6567</v>
      </c>
      <c r="E512" s="7">
        <v>2</v>
      </c>
      <c r="F512" s="7"/>
      <c r="G512" s="6"/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6567</v>
      </c>
      <c r="M512" s="6" t="e">
        <f>VLOOKUP('Invoice Data'!$A512,BPay!$B$4:$D$10,3,0)</f>
        <v>#N/A</v>
      </c>
      <c r="N512" s="8"/>
    </row>
    <row r="513" spans="1:14" x14ac:dyDescent="0.3">
      <c r="A513" s="12">
        <v>35511</v>
      </c>
      <c r="B513" s="6">
        <v>0</v>
      </c>
      <c r="C513" s="7"/>
      <c r="D513" s="6">
        <v>3701</v>
      </c>
      <c r="E513" s="7">
        <v>1</v>
      </c>
      <c r="F513" s="7"/>
      <c r="G513" s="6"/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3">
      <c r="A514" s="12">
        <v>35520</v>
      </c>
      <c r="B514" s="6">
        <v>0</v>
      </c>
      <c r="C514" s="7"/>
      <c r="D514" s="6">
        <v>8012</v>
      </c>
      <c r="E514" s="7">
        <v>2</v>
      </c>
      <c r="F514" s="7"/>
      <c r="G514" s="6"/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8012</v>
      </c>
      <c r="M514" s="6" t="e">
        <f>VLOOKUP('Invoice Data'!$A514,BPay!$B$4:$D$10,3,0)</f>
        <v>#N/A</v>
      </c>
      <c r="N514" s="8"/>
    </row>
    <row r="515" spans="1:14" x14ac:dyDescent="0.3">
      <c r="A515" s="12">
        <v>35539</v>
      </c>
      <c r="B515" s="6">
        <v>0</v>
      </c>
      <c r="C515" s="7"/>
      <c r="D515" s="6">
        <v>8859</v>
      </c>
      <c r="E515" s="7">
        <v>2</v>
      </c>
      <c r="F515" s="7"/>
      <c r="G515" s="6"/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8859</v>
      </c>
      <c r="M515" s="6" t="e">
        <f>VLOOKUP('Invoice Data'!$A515,BPay!$B$4:$D$10,3,0)</f>
        <v>#N/A</v>
      </c>
      <c r="N515" s="8"/>
    </row>
    <row r="516" spans="1:14" x14ac:dyDescent="0.3">
      <c r="A516" s="12">
        <v>35548</v>
      </c>
      <c r="B516" s="6">
        <v>0</v>
      </c>
      <c r="C516" s="7"/>
      <c r="D516" s="6">
        <v>7598</v>
      </c>
      <c r="E516" s="7">
        <v>2</v>
      </c>
      <c r="F516" s="7"/>
      <c r="G516" s="6"/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7598</v>
      </c>
      <c r="M516" s="6" t="e">
        <f>VLOOKUP('Invoice Data'!$A516,BPay!$B$4:$D$10,3,0)</f>
        <v>#N/A</v>
      </c>
      <c r="N516" s="8"/>
    </row>
    <row r="517" spans="1:14" x14ac:dyDescent="0.3">
      <c r="A517" s="12">
        <v>35557</v>
      </c>
      <c r="B517" s="6">
        <v>0</v>
      </c>
      <c r="C517" s="7"/>
      <c r="D517" s="6">
        <v>7707</v>
      </c>
      <c r="E517" s="7">
        <v>2</v>
      </c>
      <c r="F517" s="7"/>
      <c r="G517" s="6"/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7707</v>
      </c>
      <c r="M517" s="6" t="e">
        <f>VLOOKUP('Invoice Data'!$A517,BPay!$B$4:$D$10,3,0)</f>
        <v>#N/A</v>
      </c>
      <c r="N517" s="8"/>
    </row>
    <row r="518" spans="1:14" x14ac:dyDescent="0.3">
      <c r="A518" s="12">
        <v>35566</v>
      </c>
      <c r="B518" s="6">
        <v>0</v>
      </c>
      <c r="C518" s="7"/>
      <c r="D518" s="6">
        <v>9684</v>
      </c>
      <c r="E518" s="7">
        <v>2</v>
      </c>
      <c r="F518" s="7"/>
      <c r="G518" s="6"/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9684</v>
      </c>
      <c r="M518" s="6" t="e">
        <f>VLOOKUP('Invoice Data'!$A518,BPay!$B$4:$D$10,3,0)</f>
        <v>#N/A</v>
      </c>
      <c r="N518" s="8"/>
    </row>
    <row r="519" spans="1:14" x14ac:dyDescent="0.3">
      <c r="A519" s="12">
        <v>35575</v>
      </c>
      <c r="B519" s="6">
        <v>0</v>
      </c>
      <c r="C519" s="7"/>
      <c r="D519" s="6">
        <v>5304</v>
      </c>
      <c r="E519" s="7">
        <v>1</v>
      </c>
      <c r="F519" s="7"/>
      <c r="G519" s="6"/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3">
      <c r="A520" s="12">
        <v>35584</v>
      </c>
      <c r="B520" s="6">
        <v>0</v>
      </c>
      <c r="C520" s="7"/>
      <c r="D520" s="6">
        <v>7161</v>
      </c>
      <c r="E520" s="7">
        <v>2</v>
      </c>
      <c r="F520" s="7"/>
      <c r="G520" s="6"/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7161</v>
      </c>
      <c r="M520" s="6" t="e">
        <f>VLOOKUP('Invoice Data'!$A520,BPay!$B$4:$D$10,3,0)</f>
        <v>#N/A</v>
      </c>
      <c r="N520" s="8"/>
    </row>
    <row r="521" spans="1:14" x14ac:dyDescent="0.3">
      <c r="A521" s="12">
        <v>35593</v>
      </c>
      <c r="B521" s="6">
        <v>0</v>
      </c>
      <c r="C521" s="7"/>
      <c r="D521" s="6">
        <v>8626</v>
      </c>
      <c r="E521" s="7">
        <v>2</v>
      </c>
      <c r="F521" s="7"/>
      <c r="G521" s="6"/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8626</v>
      </c>
      <c r="M521" s="6" t="e">
        <f>VLOOKUP('Invoice Data'!$A521,BPay!$B$4:$D$10,3,0)</f>
        <v>#N/A</v>
      </c>
      <c r="N521" s="8"/>
    </row>
    <row r="522" spans="1:14" x14ac:dyDescent="0.3">
      <c r="A522" s="12">
        <v>35600</v>
      </c>
      <c r="B522" s="6">
        <v>0</v>
      </c>
      <c r="C522" s="7"/>
      <c r="D522" s="6">
        <v>9925</v>
      </c>
      <c r="E522" s="7">
        <v>2</v>
      </c>
      <c r="F522" s="7"/>
      <c r="G522" s="6"/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9925</v>
      </c>
      <c r="M522" s="6" t="e">
        <f>VLOOKUP('Invoice Data'!$A522,BPay!$B$4:$D$10,3,0)</f>
        <v>#N/A</v>
      </c>
      <c r="N522" s="8"/>
    </row>
    <row r="523" spans="1:14" x14ac:dyDescent="0.3">
      <c r="A523" s="12">
        <v>35619</v>
      </c>
      <c r="B523" s="6">
        <v>0</v>
      </c>
      <c r="C523" s="7"/>
      <c r="D523" s="6">
        <v>9116</v>
      </c>
      <c r="E523" s="7">
        <v>2</v>
      </c>
      <c r="F523" s="7"/>
      <c r="G523" s="6"/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9116</v>
      </c>
      <c r="M523" s="6" t="e">
        <f>VLOOKUP('Invoice Data'!$A523,BPay!$B$4:$D$10,3,0)</f>
        <v>#N/A</v>
      </c>
      <c r="N523" s="8"/>
    </row>
    <row r="524" spans="1:14" x14ac:dyDescent="0.3">
      <c r="A524" s="12">
        <v>35628</v>
      </c>
      <c r="B524" s="6">
        <v>0</v>
      </c>
      <c r="C524" s="7"/>
      <c r="D524" s="6">
        <v>4556</v>
      </c>
      <c r="E524" s="7">
        <v>1</v>
      </c>
      <c r="F524" s="7"/>
      <c r="G524" s="6"/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3">
      <c r="A525" s="12">
        <v>35637</v>
      </c>
      <c r="B525" s="6">
        <v>0</v>
      </c>
      <c r="C525" s="7"/>
      <c r="D525" s="6">
        <v>4074</v>
      </c>
      <c r="E525" s="7">
        <v>1</v>
      </c>
      <c r="F525" s="7"/>
      <c r="G525" s="6"/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3">
      <c r="A526" s="12">
        <v>35646</v>
      </c>
      <c r="B526" s="6">
        <v>0</v>
      </c>
      <c r="C526" s="7"/>
      <c r="D526" s="6">
        <v>7245</v>
      </c>
      <c r="E526" s="7">
        <v>2</v>
      </c>
      <c r="F526" s="7"/>
      <c r="G526" s="6"/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7245</v>
      </c>
      <c r="M526" s="6" t="e">
        <f>VLOOKUP('Invoice Data'!$A526,BPay!$B$4:$D$10,3,0)</f>
        <v>#N/A</v>
      </c>
      <c r="N526" s="8"/>
    </row>
    <row r="527" spans="1:14" x14ac:dyDescent="0.3">
      <c r="A527" s="12">
        <v>35655</v>
      </c>
      <c r="B527" s="6">
        <v>0</v>
      </c>
      <c r="C527" s="7"/>
      <c r="D527" s="6">
        <v>8971</v>
      </c>
      <c r="E527" s="7">
        <v>2</v>
      </c>
      <c r="F527" s="7"/>
      <c r="G527" s="6"/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8971</v>
      </c>
      <c r="M527" s="6" t="e">
        <f>VLOOKUP('Invoice Data'!$A527,BPay!$B$4:$D$10,3,0)</f>
        <v>#N/A</v>
      </c>
      <c r="N527" s="8"/>
    </row>
    <row r="528" spans="1:14" x14ac:dyDescent="0.3">
      <c r="A528" s="12">
        <v>35664</v>
      </c>
      <c r="B528" s="6">
        <v>0</v>
      </c>
      <c r="C528" s="7"/>
      <c r="D528" s="6">
        <v>3676</v>
      </c>
      <c r="E528" s="7">
        <v>1</v>
      </c>
      <c r="F528" s="7"/>
      <c r="G528" s="6"/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3">
      <c r="A529" s="12">
        <v>35673</v>
      </c>
      <c r="B529" s="6">
        <v>0</v>
      </c>
      <c r="C529" s="7"/>
      <c r="D529" s="6">
        <v>4166</v>
      </c>
      <c r="E529" s="7">
        <v>1</v>
      </c>
      <c r="F529" s="7"/>
      <c r="G529" s="6"/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3">
      <c r="A530" s="12">
        <v>35682</v>
      </c>
      <c r="B530" s="6">
        <v>0</v>
      </c>
      <c r="C530" s="7"/>
      <c r="D530" s="6">
        <v>8439</v>
      </c>
      <c r="E530" s="7">
        <v>2</v>
      </c>
      <c r="F530" s="7"/>
      <c r="G530" s="6"/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8439</v>
      </c>
      <c r="M530" s="6" t="e">
        <f>VLOOKUP('Invoice Data'!$A530,BPay!$B$4:$D$10,3,0)</f>
        <v>#N/A</v>
      </c>
      <c r="N530" s="8"/>
    </row>
    <row r="531" spans="1:14" x14ac:dyDescent="0.3">
      <c r="A531" s="12">
        <v>35691</v>
      </c>
      <c r="B531" s="6">
        <v>0</v>
      </c>
      <c r="C531" s="7"/>
      <c r="D531" s="6">
        <v>10335</v>
      </c>
      <c r="E531" s="7">
        <v>2</v>
      </c>
      <c r="F531" s="7"/>
      <c r="G531" s="6"/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10335</v>
      </c>
      <c r="M531" s="6" t="e">
        <f>VLOOKUP('Invoice Data'!$A531,BPay!$B$4:$D$10,3,0)</f>
        <v>#N/A</v>
      </c>
      <c r="N531" s="8"/>
    </row>
    <row r="532" spans="1:14" x14ac:dyDescent="0.3">
      <c r="A532" s="12">
        <v>35708</v>
      </c>
      <c r="B532" s="6">
        <v>0</v>
      </c>
      <c r="C532" s="7"/>
      <c r="D532" s="6">
        <v>7430</v>
      </c>
      <c r="E532" s="7">
        <v>2</v>
      </c>
      <c r="F532" s="7"/>
      <c r="G532" s="6"/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7430</v>
      </c>
      <c r="M532" s="6" t="e">
        <f>VLOOKUP('Invoice Data'!$A532,BPay!$B$4:$D$10,3,0)</f>
        <v>#N/A</v>
      </c>
      <c r="N532" s="8"/>
    </row>
    <row r="533" spans="1:14" x14ac:dyDescent="0.3">
      <c r="A533" s="12">
        <v>35717</v>
      </c>
      <c r="B533" s="6">
        <v>-162</v>
      </c>
      <c r="C533" s="7"/>
      <c r="D533" s="6">
        <v>5113</v>
      </c>
      <c r="E533" s="7">
        <v>1</v>
      </c>
      <c r="F533" s="7"/>
      <c r="G533" s="6"/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3">
      <c r="A534" s="12">
        <v>35726</v>
      </c>
      <c r="B534" s="6">
        <v>0</v>
      </c>
      <c r="C534" s="7"/>
      <c r="D534" s="6">
        <v>8527</v>
      </c>
      <c r="E534" s="7">
        <v>2</v>
      </c>
      <c r="F534" s="7"/>
      <c r="G534" s="6"/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8527</v>
      </c>
      <c r="M534" s="6" t="e">
        <f>VLOOKUP('Invoice Data'!$A534,BPay!$B$4:$D$10,3,0)</f>
        <v>#N/A</v>
      </c>
      <c r="N534" s="8"/>
    </row>
    <row r="535" spans="1:14" x14ac:dyDescent="0.3">
      <c r="A535" s="12">
        <v>35735</v>
      </c>
      <c r="B535" s="6">
        <v>0</v>
      </c>
      <c r="C535" s="7"/>
      <c r="D535" s="6">
        <v>7431</v>
      </c>
      <c r="E535" s="7">
        <v>2</v>
      </c>
      <c r="F535" s="7"/>
      <c r="G535" s="6"/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7431</v>
      </c>
      <c r="M535" s="6" t="e">
        <f>VLOOKUP('Invoice Data'!$A535,BPay!$B$4:$D$10,3,0)</f>
        <v>#N/A</v>
      </c>
      <c r="N535" s="8"/>
    </row>
    <row r="536" spans="1:14" x14ac:dyDescent="0.3">
      <c r="A536" s="12">
        <v>35744</v>
      </c>
      <c r="B536" s="6">
        <v>0</v>
      </c>
      <c r="C536" s="7"/>
      <c r="D536" s="6">
        <v>4931</v>
      </c>
      <c r="E536" s="7">
        <v>1</v>
      </c>
      <c r="F536" s="7"/>
      <c r="G536" s="6"/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3">
      <c r="A537" s="12">
        <v>35753</v>
      </c>
      <c r="B537" s="6">
        <v>0</v>
      </c>
      <c r="C537" s="7"/>
      <c r="D537" s="6">
        <v>9918</v>
      </c>
      <c r="E537" s="7">
        <v>2</v>
      </c>
      <c r="F537" s="7"/>
      <c r="G537" s="6"/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9918</v>
      </c>
      <c r="M537" s="6" t="e">
        <f>VLOOKUP('Invoice Data'!$A537,BPay!$B$4:$D$10,3,0)</f>
        <v>#N/A</v>
      </c>
      <c r="N537" s="8"/>
    </row>
    <row r="538" spans="1:14" x14ac:dyDescent="0.3">
      <c r="A538" s="12">
        <v>35762</v>
      </c>
      <c r="B538" s="6">
        <v>0</v>
      </c>
      <c r="C538" s="7"/>
      <c r="D538" s="6">
        <v>4692</v>
      </c>
      <c r="E538" s="7">
        <v>1</v>
      </c>
      <c r="F538" s="7"/>
      <c r="G538" s="6"/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3">
      <c r="A539" s="12">
        <v>35771</v>
      </c>
      <c r="B539" s="6">
        <v>0</v>
      </c>
      <c r="C539" s="7"/>
      <c r="D539" s="6">
        <v>6712</v>
      </c>
      <c r="E539" s="7">
        <v>2</v>
      </c>
      <c r="F539" s="7"/>
      <c r="G539" s="6"/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6712</v>
      </c>
      <c r="M539" s="6" t="e">
        <f>VLOOKUP('Invoice Data'!$A539,BPay!$B$4:$D$10,3,0)</f>
        <v>#N/A</v>
      </c>
      <c r="N539" s="8"/>
    </row>
    <row r="540" spans="1:14" x14ac:dyDescent="0.3">
      <c r="A540" s="12">
        <v>35780</v>
      </c>
      <c r="B540" s="6">
        <v>0</v>
      </c>
      <c r="C540" s="7"/>
      <c r="D540" s="6">
        <v>7925</v>
      </c>
      <c r="E540" s="7">
        <v>2</v>
      </c>
      <c r="F540" s="7"/>
      <c r="G540" s="6"/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7925</v>
      </c>
      <c r="M540" s="6" t="e">
        <f>VLOOKUP('Invoice Data'!$A540,BPay!$B$4:$D$10,3,0)</f>
        <v>#N/A</v>
      </c>
      <c r="N540" s="8"/>
    </row>
    <row r="541" spans="1:14" x14ac:dyDescent="0.3">
      <c r="A541" s="12">
        <v>35799</v>
      </c>
      <c r="B541" s="6">
        <v>0</v>
      </c>
      <c r="C541" s="7"/>
      <c r="D541" s="6">
        <v>5627</v>
      </c>
      <c r="E541" s="7">
        <v>1</v>
      </c>
      <c r="F541" s="7"/>
      <c r="G541" s="6"/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3">
      <c r="A542" s="12">
        <v>35806</v>
      </c>
      <c r="B542" s="6">
        <v>0</v>
      </c>
      <c r="C542" s="7"/>
      <c r="D542" s="6">
        <v>3965</v>
      </c>
      <c r="E542" s="7">
        <v>1</v>
      </c>
      <c r="F542" s="7"/>
      <c r="G542" s="6"/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3">
      <c r="A543" s="12">
        <v>35815</v>
      </c>
      <c r="B543" s="6">
        <v>0</v>
      </c>
      <c r="C543" s="7"/>
      <c r="D543" s="6">
        <v>4792</v>
      </c>
      <c r="E543" s="7">
        <v>1</v>
      </c>
      <c r="F543" s="7"/>
      <c r="G543" s="6"/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3">
      <c r="A544" s="12">
        <v>35824</v>
      </c>
      <c r="B544" s="6">
        <v>0</v>
      </c>
      <c r="C544" s="7"/>
      <c r="D544" s="6">
        <v>3366</v>
      </c>
      <c r="E544" s="7">
        <v>1</v>
      </c>
      <c r="F544" s="7"/>
      <c r="G544" s="6"/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3">
      <c r="A545" s="12">
        <v>35833</v>
      </c>
      <c r="B545" s="6">
        <v>0</v>
      </c>
      <c r="C545" s="7"/>
      <c r="D545" s="6">
        <v>3462</v>
      </c>
      <c r="E545" s="7">
        <v>1</v>
      </c>
      <c r="F545" s="7"/>
      <c r="G545" s="6"/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3">
      <c r="A546" s="12">
        <v>35842</v>
      </c>
      <c r="B546" s="6">
        <v>0</v>
      </c>
      <c r="C546" s="7"/>
      <c r="D546" s="6">
        <v>8630</v>
      </c>
      <c r="E546" s="7">
        <v>2</v>
      </c>
      <c r="F546" s="7"/>
      <c r="G546" s="6"/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8630</v>
      </c>
      <c r="M546" s="6" t="e">
        <f>VLOOKUP('Invoice Data'!$A546,BPay!$B$4:$D$10,3,0)</f>
        <v>#N/A</v>
      </c>
      <c r="N546" s="8"/>
    </row>
    <row r="547" spans="1:14" x14ac:dyDescent="0.3">
      <c r="A547" s="12">
        <v>35851</v>
      </c>
      <c r="B547" s="6">
        <v>0</v>
      </c>
      <c r="C547" s="7"/>
      <c r="D547" s="6">
        <v>4102</v>
      </c>
      <c r="E547" s="7">
        <v>1</v>
      </c>
      <c r="F547" s="7"/>
      <c r="G547" s="6"/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3">
      <c r="A548" s="12">
        <v>35860</v>
      </c>
      <c r="B548" s="6">
        <v>0</v>
      </c>
      <c r="C548" s="7"/>
      <c r="D548" s="6">
        <v>7108</v>
      </c>
      <c r="E548" s="7">
        <v>2</v>
      </c>
      <c r="F548" s="7"/>
      <c r="G548" s="6"/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7108</v>
      </c>
      <c r="M548" s="6" t="e">
        <f>VLOOKUP('Invoice Data'!$A548,BPay!$B$4:$D$10,3,0)</f>
        <v>#N/A</v>
      </c>
      <c r="N548" s="8"/>
    </row>
    <row r="549" spans="1:14" x14ac:dyDescent="0.3">
      <c r="A549" s="12">
        <v>35879</v>
      </c>
      <c r="B549" s="6">
        <v>0</v>
      </c>
      <c r="C549" s="7"/>
      <c r="D549" s="6">
        <v>4515</v>
      </c>
      <c r="E549" s="7">
        <v>1</v>
      </c>
      <c r="F549" s="7"/>
      <c r="G549" s="6"/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3">
      <c r="A550" s="12">
        <v>35888</v>
      </c>
      <c r="B550" s="6">
        <v>0</v>
      </c>
      <c r="C550" s="7"/>
      <c r="D550" s="6">
        <v>8450</v>
      </c>
      <c r="E550" s="7">
        <v>2</v>
      </c>
      <c r="F550" s="7"/>
      <c r="G550" s="6"/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8450</v>
      </c>
      <c r="M550" s="6" t="e">
        <f>VLOOKUP('Invoice Data'!$A550,BPay!$B$4:$D$10,3,0)</f>
        <v>#N/A</v>
      </c>
      <c r="N550" s="8"/>
    </row>
    <row r="551" spans="1:14" x14ac:dyDescent="0.3">
      <c r="A551" s="12">
        <v>35897</v>
      </c>
      <c r="B551" s="6">
        <v>0</v>
      </c>
      <c r="C551" s="7"/>
      <c r="D551" s="6">
        <v>8342</v>
      </c>
      <c r="E551" s="7">
        <v>2</v>
      </c>
      <c r="F551" s="7"/>
      <c r="G551" s="6"/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8342</v>
      </c>
      <c r="M551" s="6" t="e">
        <f>VLOOKUP('Invoice Data'!$A551,BPay!$B$4:$D$10,3,0)</f>
        <v>#N/A</v>
      </c>
      <c r="N551" s="8"/>
    </row>
    <row r="552" spans="1:14" x14ac:dyDescent="0.3">
      <c r="A552" s="12">
        <v>35904</v>
      </c>
      <c r="B552" s="6">
        <v>0</v>
      </c>
      <c r="C552" s="7"/>
      <c r="D552" s="6">
        <v>8813</v>
      </c>
      <c r="E552" s="7">
        <v>2</v>
      </c>
      <c r="F552" s="7"/>
      <c r="G552" s="6"/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8813</v>
      </c>
      <c r="M552" s="6" t="e">
        <f>VLOOKUP('Invoice Data'!$A552,BPay!$B$4:$D$10,3,0)</f>
        <v>#N/A</v>
      </c>
      <c r="N552" s="8"/>
    </row>
    <row r="553" spans="1:14" x14ac:dyDescent="0.3">
      <c r="A553" s="12">
        <v>35913</v>
      </c>
      <c r="B553" s="6">
        <v>0</v>
      </c>
      <c r="C553" s="7"/>
      <c r="D553" s="6">
        <v>7211</v>
      </c>
      <c r="E553" s="7">
        <v>2</v>
      </c>
      <c r="F553" s="7"/>
      <c r="G553" s="6"/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7211</v>
      </c>
      <c r="M553" s="6" t="e">
        <f>VLOOKUP('Invoice Data'!$A553,BPay!$B$4:$D$10,3,0)</f>
        <v>#N/A</v>
      </c>
      <c r="N553" s="8"/>
    </row>
    <row r="554" spans="1:14" x14ac:dyDescent="0.3">
      <c r="A554" s="12">
        <v>35922</v>
      </c>
      <c r="B554" s="6">
        <v>0</v>
      </c>
      <c r="C554" s="7"/>
      <c r="D554" s="6">
        <v>9522</v>
      </c>
      <c r="E554" s="7">
        <v>2</v>
      </c>
      <c r="F554" s="7"/>
      <c r="G554" s="6"/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9522</v>
      </c>
      <c r="M554" s="6" t="e">
        <f>VLOOKUP('Invoice Data'!$A554,BPay!$B$4:$D$10,3,0)</f>
        <v>#N/A</v>
      </c>
      <c r="N554" s="8"/>
    </row>
    <row r="555" spans="1:14" x14ac:dyDescent="0.3">
      <c r="A555" s="12">
        <v>35931</v>
      </c>
      <c r="B555" s="6">
        <v>0</v>
      </c>
      <c r="C555" s="7"/>
      <c r="D555" s="6">
        <v>7027</v>
      </c>
      <c r="E555" s="7">
        <v>2</v>
      </c>
      <c r="F555" s="7"/>
      <c r="G555" s="6"/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7027</v>
      </c>
      <c r="M555" s="6" t="e">
        <f>VLOOKUP('Invoice Data'!$A555,BPay!$B$4:$D$10,3,0)</f>
        <v>#N/A</v>
      </c>
      <c r="N555" s="8"/>
    </row>
    <row r="556" spans="1:14" x14ac:dyDescent="0.3">
      <c r="A556" s="12">
        <v>35940</v>
      </c>
      <c r="B556" s="6">
        <v>0</v>
      </c>
      <c r="C556" s="7"/>
      <c r="D556" s="6">
        <v>4387</v>
      </c>
      <c r="E556" s="7">
        <v>1</v>
      </c>
      <c r="F556" s="7"/>
      <c r="G556" s="6"/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3">
      <c r="A557" s="12">
        <v>35959</v>
      </c>
      <c r="B557" s="6">
        <v>0</v>
      </c>
      <c r="C557" s="7"/>
      <c r="D557" s="6">
        <v>8283</v>
      </c>
      <c r="E557" s="7">
        <v>2</v>
      </c>
      <c r="F557" s="7"/>
      <c r="G557" s="6"/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8283</v>
      </c>
      <c r="M557" s="6" t="e">
        <f>VLOOKUP('Invoice Data'!$A557,BPay!$B$4:$D$10,3,0)</f>
        <v>#N/A</v>
      </c>
      <c r="N557" s="8"/>
    </row>
    <row r="558" spans="1:14" x14ac:dyDescent="0.3">
      <c r="A558" s="12">
        <v>35968</v>
      </c>
      <c r="B558" s="6">
        <v>0</v>
      </c>
      <c r="C558" s="7"/>
      <c r="D558" s="6">
        <v>10206</v>
      </c>
      <c r="E558" s="7">
        <v>2</v>
      </c>
      <c r="F558" s="7"/>
      <c r="G558" s="6"/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10206</v>
      </c>
      <c r="M558" s="6" t="e">
        <f>VLOOKUP('Invoice Data'!$A558,BPay!$B$4:$D$10,3,0)</f>
        <v>#N/A</v>
      </c>
      <c r="N558" s="8"/>
    </row>
    <row r="559" spans="1:14" x14ac:dyDescent="0.3">
      <c r="A559" s="12">
        <v>35977</v>
      </c>
      <c r="B559" s="6">
        <v>0</v>
      </c>
      <c r="C559" s="7"/>
      <c r="D559" s="6">
        <v>4821</v>
      </c>
      <c r="E559" s="7">
        <v>1</v>
      </c>
      <c r="F559" s="7"/>
      <c r="G559" s="6"/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3">
      <c r="A560" s="12">
        <v>35986</v>
      </c>
      <c r="B560" s="6">
        <v>0</v>
      </c>
      <c r="C560" s="7"/>
      <c r="D560" s="6">
        <v>4365</v>
      </c>
      <c r="E560" s="7">
        <v>1</v>
      </c>
      <c r="F560" s="7"/>
      <c r="G560" s="6"/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3">
      <c r="A561" s="12">
        <v>35995</v>
      </c>
      <c r="B561" s="6">
        <v>0</v>
      </c>
      <c r="C561" s="7"/>
      <c r="D561" s="6">
        <v>4431</v>
      </c>
      <c r="E561" s="7">
        <v>1</v>
      </c>
      <c r="F561" s="7"/>
      <c r="G561" s="6"/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3">
      <c r="A562" s="12">
        <v>36002</v>
      </c>
      <c r="B562" s="6">
        <v>0</v>
      </c>
      <c r="C562" s="7"/>
      <c r="D562" s="6">
        <v>7079</v>
      </c>
      <c r="E562" s="7">
        <v>2</v>
      </c>
      <c r="F562" s="7"/>
      <c r="G562" s="6"/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7079</v>
      </c>
      <c r="M562" s="6" t="e">
        <f>VLOOKUP('Invoice Data'!$A562,BPay!$B$4:$D$10,3,0)</f>
        <v>#N/A</v>
      </c>
      <c r="N562" s="8"/>
    </row>
    <row r="563" spans="1:14" x14ac:dyDescent="0.3">
      <c r="A563" s="12">
        <v>36011</v>
      </c>
      <c r="B563" s="6">
        <v>0</v>
      </c>
      <c r="C563" s="7"/>
      <c r="D563" s="6">
        <v>9230</v>
      </c>
      <c r="E563" s="7">
        <v>2</v>
      </c>
      <c r="F563" s="7"/>
      <c r="G563" s="6"/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9230</v>
      </c>
      <c r="M563" s="6" t="e">
        <f>VLOOKUP('Invoice Data'!$A563,BPay!$B$4:$D$10,3,0)</f>
        <v>#N/A</v>
      </c>
      <c r="N563" s="8"/>
    </row>
    <row r="564" spans="1:14" x14ac:dyDescent="0.3">
      <c r="A564" s="12">
        <v>36020</v>
      </c>
      <c r="B564" s="6">
        <v>0</v>
      </c>
      <c r="C564" s="7"/>
      <c r="D564" s="6">
        <v>6944</v>
      </c>
      <c r="E564" s="7">
        <v>2</v>
      </c>
      <c r="F564" s="7"/>
      <c r="G564" s="6"/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6944</v>
      </c>
      <c r="M564" s="6" t="e">
        <f>VLOOKUP('Invoice Data'!$A564,BPay!$B$4:$D$10,3,0)</f>
        <v>#N/A</v>
      </c>
      <c r="N564" s="8"/>
    </row>
    <row r="565" spans="1:14" x14ac:dyDescent="0.3">
      <c r="A565" s="12">
        <v>36039</v>
      </c>
      <c r="B565" s="6">
        <v>0</v>
      </c>
      <c r="C565" s="7"/>
      <c r="D565" s="6">
        <v>4689</v>
      </c>
      <c r="E565" s="7">
        <v>1</v>
      </c>
      <c r="F565" s="7"/>
      <c r="G565" s="6"/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3">
      <c r="A566" s="12">
        <v>36048</v>
      </c>
      <c r="B566" s="6">
        <v>0</v>
      </c>
      <c r="C566" s="7"/>
      <c r="D566" s="6">
        <v>5119</v>
      </c>
      <c r="E566" s="7">
        <v>1</v>
      </c>
      <c r="F566" s="7"/>
      <c r="G566" s="6"/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3">
      <c r="A567" s="12">
        <v>36057</v>
      </c>
      <c r="B567" s="6">
        <v>0</v>
      </c>
      <c r="C567" s="7"/>
      <c r="D567" s="6">
        <v>9612</v>
      </c>
      <c r="E567" s="7">
        <v>2</v>
      </c>
      <c r="F567" s="7"/>
      <c r="G567" s="6"/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9612</v>
      </c>
      <c r="M567" s="6" t="e">
        <f>VLOOKUP('Invoice Data'!$A567,BPay!$B$4:$D$10,3,0)</f>
        <v>#N/A</v>
      </c>
      <c r="N567" s="8"/>
    </row>
    <row r="568" spans="1:14" x14ac:dyDescent="0.3">
      <c r="A568" s="12">
        <v>36066</v>
      </c>
      <c r="B568" s="6">
        <v>0</v>
      </c>
      <c r="C568" s="7"/>
      <c r="D568" s="6">
        <v>9564</v>
      </c>
      <c r="E568" s="7">
        <v>2</v>
      </c>
      <c r="F568" s="7"/>
      <c r="G568" s="6"/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9564</v>
      </c>
      <c r="M568" s="6" t="e">
        <f>VLOOKUP('Invoice Data'!$A568,BPay!$B$4:$D$10,3,0)</f>
        <v>#N/A</v>
      </c>
      <c r="N568" s="8"/>
    </row>
    <row r="569" spans="1:14" x14ac:dyDescent="0.3">
      <c r="A569" s="12">
        <v>36075</v>
      </c>
      <c r="B569" s="6">
        <v>0</v>
      </c>
      <c r="C569" s="7"/>
      <c r="D569" s="6">
        <v>9471</v>
      </c>
      <c r="E569" s="7">
        <v>2</v>
      </c>
      <c r="F569" s="7"/>
      <c r="G569" s="6"/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9471</v>
      </c>
      <c r="M569" s="6" t="e">
        <f>VLOOKUP('Invoice Data'!$A569,BPay!$B$4:$D$10,3,0)</f>
        <v>#N/A</v>
      </c>
      <c r="N569" s="8"/>
    </row>
    <row r="570" spans="1:14" x14ac:dyDescent="0.3">
      <c r="A570" s="12">
        <v>36084</v>
      </c>
      <c r="B570" s="6">
        <v>0</v>
      </c>
      <c r="C570" s="7"/>
      <c r="D570" s="6">
        <v>8165</v>
      </c>
      <c r="E570" s="7">
        <v>2</v>
      </c>
      <c r="F570" s="7"/>
      <c r="G570" s="6"/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8165</v>
      </c>
      <c r="M570" s="6" t="e">
        <f>VLOOKUP('Invoice Data'!$A570,BPay!$B$4:$D$10,3,0)</f>
        <v>#N/A</v>
      </c>
      <c r="N570" s="8"/>
    </row>
    <row r="571" spans="1:14" x14ac:dyDescent="0.3">
      <c r="A571" s="12">
        <v>36093</v>
      </c>
      <c r="B571" s="6">
        <v>0</v>
      </c>
      <c r="C571" s="7"/>
      <c r="D571" s="6">
        <v>9975</v>
      </c>
      <c r="E571" s="7">
        <v>2</v>
      </c>
      <c r="F571" s="7"/>
      <c r="G571" s="6"/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9975</v>
      </c>
      <c r="M571" s="6" t="e">
        <f>VLOOKUP('Invoice Data'!$A571,BPay!$B$4:$D$10,3,0)</f>
        <v>#N/A</v>
      </c>
      <c r="N571" s="8"/>
    </row>
    <row r="572" spans="1:14" x14ac:dyDescent="0.3">
      <c r="A572" s="12">
        <v>36100</v>
      </c>
      <c r="B572" s="6">
        <v>0</v>
      </c>
      <c r="C572" s="7"/>
      <c r="D572" s="6">
        <v>9219</v>
      </c>
      <c r="E572" s="7">
        <v>2</v>
      </c>
      <c r="F572" s="7"/>
      <c r="G572" s="6"/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9219</v>
      </c>
      <c r="M572" s="6" t="e">
        <f>VLOOKUP('Invoice Data'!$A572,BPay!$B$4:$D$10,3,0)</f>
        <v>#N/A</v>
      </c>
      <c r="N572" s="8"/>
    </row>
    <row r="573" spans="1:14" x14ac:dyDescent="0.3">
      <c r="A573" s="12">
        <v>36119</v>
      </c>
      <c r="B573" s="6">
        <v>0</v>
      </c>
      <c r="C573" s="7"/>
      <c r="D573" s="6">
        <v>5338</v>
      </c>
      <c r="E573" s="7">
        <v>1</v>
      </c>
      <c r="F573" s="7"/>
      <c r="G573" s="6"/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3">
      <c r="A574" s="12">
        <v>36128</v>
      </c>
      <c r="B574" s="6">
        <v>0</v>
      </c>
      <c r="C574" s="7"/>
      <c r="D574" s="6">
        <v>7189</v>
      </c>
      <c r="E574" s="7">
        <v>2</v>
      </c>
      <c r="F574" s="7"/>
      <c r="G574" s="6"/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7189</v>
      </c>
      <c r="M574" s="6" t="e">
        <f>VLOOKUP('Invoice Data'!$A574,BPay!$B$4:$D$10,3,0)</f>
        <v>#N/A</v>
      </c>
      <c r="N574" s="8"/>
    </row>
    <row r="575" spans="1:14" x14ac:dyDescent="0.3">
      <c r="A575" s="12">
        <v>36137</v>
      </c>
      <c r="B575" s="6">
        <v>0</v>
      </c>
      <c r="C575" s="7"/>
      <c r="D575" s="6">
        <v>7728</v>
      </c>
      <c r="E575" s="7">
        <v>2</v>
      </c>
      <c r="F575" s="7"/>
      <c r="G575" s="6"/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7728</v>
      </c>
      <c r="M575" s="6" t="e">
        <f>VLOOKUP('Invoice Data'!$A575,BPay!$B$4:$D$10,3,0)</f>
        <v>#N/A</v>
      </c>
      <c r="N575" s="8"/>
    </row>
    <row r="576" spans="1:14" x14ac:dyDescent="0.3">
      <c r="A576" s="12">
        <v>36146</v>
      </c>
      <c r="B576" s="6">
        <v>0</v>
      </c>
      <c r="C576" s="7"/>
      <c r="D576" s="6">
        <v>5552</v>
      </c>
      <c r="E576" s="7">
        <v>1</v>
      </c>
      <c r="F576" s="7"/>
      <c r="G576" s="6"/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3">
      <c r="A577" s="12">
        <v>36155</v>
      </c>
      <c r="B577" s="6">
        <v>1020</v>
      </c>
      <c r="C577" s="7"/>
      <c r="D577" s="6">
        <v>3416</v>
      </c>
      <c r="E577" s="7">
        <v>1</v>
      </c>
      <c r="F577" s="7"/>
      <c r="G577" s="6"/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3">
      <c r="A578" s="12">
        <v>36164</v>
      </c>
      <c r="B578" s="6">
        <v>0</v>
      </c>
      <c r="C578" s="7"/>
      <c r="D578" s="6">
        <v>8324</v>
      </c>
      <c r="E578" s="7">
        <v>2</v>
      </c>
      <c r="F578" s="7"/>
      <c r="G578" s="6"/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8324</v>
      </c>
      <c r="M578" s="6" t="e">
        <f>VLOOKUP('Invoice Data'!$A578,BPay!$B$4:$D$10,3,0)</f>
        <v>#N/A</v>
      </c>
      <c r="N578" s="8"/>
    </row>
    <row r="579" spans="1:14" x14ac:dyDescent="0.3">
      <c r="A579" s="12">
        <v>36173</v>
      </c>
      <c r="B579" s="6">
        <v>0</v>
      </c>
      <c r="C579" s="7"/>
      <c r="D579" s="6">
        <v>5453</v>
      </c>
      <c r="E579" s="7">
        <v>1</v>
      </c>
      <c r="F579" s="7"/>
      <c r="G579" s="6"/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3">
      <c r="A580" s="12">
        <v>36182</v>
      </c>
      <c r="B580" s="6">
        <v>0</v>
      </c>
      <c r="C580" s="7"/>
      <c r="D580" s="6">
        <v>9529</v>
      </c>
      <c r="E580" s="7">
        <v>2</v>
      </c>
      <c r="F580" s="7"/>
      <c r="G580" s="6"/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9529</v>
      </c>
      <c r="M580" s="6" t="e">
        <f>VLOOKUP('Invoice Data'!$A580,BPay!$B$4:$D$10,3,0)</f>
        <v>#N/A</v>
      </c>
      <c r="N580" s="8"/>
    </row>
    <row r="581" spans="1:14" x14ac:dyDescent="0.3">
      <c r="A581" s="12">
        <v>36191</v>
      </c>
      <c r="B581" s="6">
        <v>0</v>
      </c>
      <c r="C581" s="7"/>
      <c r="D581" s="6">
        <v>5071</v>
      </c>
      <c r="E581" s="7">
        <v>1</v>
      </c>
      <c r="F581" s="7"/>
      <c r="G581" s="6"/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3">
      <c r="A582" s="12">
        <v>36208</v>
      </c>
      <c r="B582" s="6">
        <v>0</v>
      </c>
      <c r="C582" s="7"/>
      <c r="D582" s="6">
        <v>4894</v>
      </c>
      <c r="E582" s="7">
        <v>1</v>
      </c>
      <c r="F582" s="7"/>
      <c r="G582" s="6"/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3">
      <c r="A583" s="12">
        <v>36217</v>
      </c>
      <c r="B583" s="6">
        <v>0</v>
      </c>
      <c r="C583" s="7"/>
      <c r="D583" s="6">
        <v>5027</v>
      </c>
      <c r="E583" s="7">
        <v>1</v>
      </c>
      <c r="F583" s="7"/>
      <c r="G583" s="6"/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3">
      <c r="A584" s="12">
        <v>36226</v>
      </c>
      <c r="B584" s="6">
        <v>0</v>
      </c>
      <c r="C584" s="7"/>
      <c r="D584" s="6">
        <v>7428</v>
      </c>
      <c r="E584" s="7">
        <v>2</v>
      </c>
      <c r="F584" s="7"/>
      <c r="G584" s="6"/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7428</v>
      </c>
      <c r="M584" s="6" t="e">
        <f>VLOOKUP('Invoice Data'!$A584,BPay!$B$4:$D$10,3,0)</f>
        <v>#N/A</v>
      </c>
      <c r="N584" s="8"/>
    </row>
    <row r="585" spans="1:14" x14ac:dyDescent="0.3">
      <c r="A585" s="12">
        <v>36235</v>
      </c>
      <c r="B585" s="6">
        <v>0</v>
      </c>
      <c r="C585" s="7"/>
      <c r="D585" s="6">
        <v>4099</v>
      </c>
      <c r="E585" s="7">
        <v>1</v>
      </c>
      <c r="F585" s="7"/>
      <c r="G585" s="6"/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3">
      <c r="A586" s="12">
        <v>36244</v>
      </c>
      <c r="B586" s="6">
        <v>0</v>
      </c>
      <c r="C586" s="7"/>
      <c r="D586" s="6">
        <v>4279</v>
      </c>
      <c r="E586" s="7">
        <v>1</v>
      </c>
      <c r="F586" s="7"/>
      <c r="G586" s="6"/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3">
      <c r="A587" s="12">
        <v>36253</v>
      </c>
      <c r="B587" s="6">
        <v>0</v>
      </c>
      <c r="C587" s="7"/>
      <c r="D587" s="6">
        <v>3914</v>
      </c>
      <c r="E587" s="7">
        <v>1</v>
      </c>
      <c r="F587" s="7"/>
      <c r="G587" s="6"/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3">
      <c r="A588" s="12">
        <v>36262</v>
      </c>
      <c r="B588" s="6">
        <v>0</v>
      </c>
      <c r="C588" s="7"/>
      <c r="D588" s="6">
        <v>9035</v>
      </c>
      <c r="E588" s="7">
        <v>2</v>
      </c>
      <c r="F588" s="7"/>
      <c r="G588" s="6"/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9035</v>
      </c>
      <c r="M588" s="6" t="e">
        <f>VLOOKUP('Invoice Data'!$A588,BPay!$B$4:$D$10,3,0)</f>
        <v>#N/A</v>
      </c>
      <c r="N588" s="8"/>
    </row>
    <row r="589" spans="1:14" x14ac:dyDescent="0.3">
      <c r="A589" s="12">
        <v>36271</v>
      </c>
      <c r="B589" s="6">
        <v>0</v>
      </c>
      <c r="C589" s="7"/>
      <c r="D589" s="6">
        <v>7307</v>
      </c>
      <c r="E589" s="7">
        <v>2</v>
      </c>
      <c r="F589" s="7"/>
      <c r="G589" s="6"/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7307</v>
      </c>
      <c r="M589" s="6" t="e">
        <f>VLOOKUP('Invoice Data'!$A589,BPay!$B$4:$D$10,3,0)</f>
        <v>#N/A</v>
      </c>
      <c r="N589" s="8"/>
    </row>
    <row r="590" spans="1:14" x14ac:dyDescent="0.3">
      <c r="A590" s="12">
        <v>36280</v>
      </c>
      <c r="B590" s="6">
        <v>0</v>
      </c>
      <c r="C590" s="7"/>
      <c r="D590" s="6">
        <v>6877</v>
      </c>
      <c r="E590" s="7">
        <v>2</v>
      </c>
      <c r="F590" s="7"/>
      <c r="G590" s="6"/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6877</v>
      </c>
      <c r="M590" s="6" t="e">
        <f>VLOOKUP('Invoice Data'!$A590,BPay!$B$4:$D$10,3,0)</f>
        <v>#N/A</v>
      </c>
      <c r="N590" s="8"/>
    </row>
    <row r="591" spans="1:14" x14ac:dyDescent="0.3">
      <c r="A591" s="12">
        <v>36299</v>
      </c>
      <c r="B591" s="6">
        <v>0</v>
      </c>
      <c r="C591" s="7"/>
      <c r="D591" s="6">
        <v>4373</v>
      </c>
      <c r="E591" s="7">
        <v>1</v>
      </c>
      <c r="F591" s="7"/>
      <c r="G591" s="6"/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3">
      <c r="A592" s="12">
        <v>36306</v>
      </c>
      <c r="B592" s="6">
        <v>0</v>
      </c>
      <c r="C592" s="7"/>
      <c r="D592" s="6">
        <v>4573</v>
      </c>
      <c r="E592" s="7">
        <v>1</v>
      </c>
      <c r="F592" s="7"/>
      <c r="G592" s="6"/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3">
      <c r="A593" s="12">
        <v>36324</v>
      </c>
      <c r="B593" s="6">
        <v>0</v>
      </c>
      <c r="C593" s="7"/>
      <c r="D593" s="6">
        <v>4961</v>
      </c>
      <c r="E593" s="7">
        <v>1</v>
      </c>
      <c r="F593" s="7"/>
      <c r="G593" s="6"/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3">
      <c r="A594" s="12">
        <v>36333</v>
      </c>
      <c r="B594" s="6">
        <v>0</v>
      </c>
      <c r="C594" s="7"/>
      <c r="D594" s="6">
        <v>9603</v>
      </c>
      <c r="E594" s="7">
        <v>2</v>
      </c>
      <c r="F594" s="7"/>
      <c r="G594" s="6"/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9603</v>
      </c>
      <c r="M594" s="6" t="e">
        <f>VLOOKUP('Invoice Data'!$A594,BPay!$B$4:$D$10,3,0)</f>
        <v>#N/A</v>
      </c>
      <c r="N594" s="8"/>
    </row>
    <row r="595" spans="1:14" x14ac:dyDescent="0.3">
      <c r="A595" s="12">
        <v>36342</v>
      </c>
      <c r="B595" s="6">
        <v>0</v>
      </c>
      <c r="C595" s="7"/>
      <c r="D595" s="6">
        <v>7634</v>
      </c>
      <c r="E595" s="7">
        <v>2</v>
      </c>
      <c r="F595" s="7"/>
      <c r="G595" s="6"/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7634</v>
      </c>
      <c r="M595" s="6" t="e">
        <f>VLOOKUP('Invoice Data'!$A595,BPay!$B$4:$D$10,3,0)</f>
        <v>#N/A</v>
      </c>
      <c r="N595" s="8"/>
    </row>
    <row r="596" spans="1:14" x14ac:dyDescent="0.3">
      <c r="A596" s="12">
        <v>36351</v>
      </c>
      <c r="B596" s="6">
        <v>0</v>
      </c>
      <c r="C596" s="7"/>
      <c r="D596" s="6">
        <v>8525</v>
      </c>
      <c r="E596" s="7">
        <v>2</v>
      </c>
      <c r="F596" s="7"/>
      <c r="G596" s="6"/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8525</v>
      </c>
      <c r="M596" s="6" t="e">
        <f>VLOOKUP('Invoice Data'!$A596,BPay!$B$4:$D$10,3,0)</f>
        <v>#N/A</v>
      </c>
      <c r="N596" s="8"/>
    </row>
    <row r="597" spans="1:14" x14ac:dyDescent="0.3">
      <c r="A597" s="12">
        <v>36360</v>
      </c>
      <c r="B597" s="6">
        <v>0</v>
      </c>
      <c r="C597" s="7"/>
      <c r="D597" s="6">
        <v>10216</v>
      </c>
      <c r="E597" s="7">
        <v>2</v>
      </c>
      <c r="F597" s="7"/>
      <c r="G597" s="6"/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10216</v>
      </c>
      <c r="M597" s="6" t="e">
        <f>VLOOKUP('Invoice Data'!$A597,BPay!$B$4:$D$10,3,0)</f>
        <v>#N/A</v>
      </c>
      <c r="N597" s="8"/>
    </row>
    <row r="598" spans="1:14" x14ac:dyDescent="0.3">
      <c r="A598" s="12">
        <v>36379</v>
      </c>
      <c r="B598" s="6">
        <v>0</v>
      </c>
      <c r="C598" s="7"/>
      <c r="D598" s="6">
        <v>4832</v>
      </c>
      <c r="E598" s="7">
        <v>1</v>
      </c>
      <c r="F598" s="7"/>
      <c r="G598" s="6"/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3">
      <c r="A599" s="12">
        <v>36388</v>
      </c>
      <c r="B599" s="6">
        <v>0</v>
      </c>
      <c r="C599" s="7"/>
      <c r="D599" s="6">
        <v>7849</v>
      </c>
      <c r="E599" s="7">
        <v>2</v>
      </c>
      <c r="F599" s="7"/>
      <c r="G599" s="6"/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7849</v>
      </c>
      <c r="M599" s="6" t="e">
        <f>VLOOKUP('Invoice Data'!$A599,BPay!$B$4:$D$10,3,0)</f>
        <v>#N/A</v>
      </c>
      <c r="N599" s="8"/>
    </row>
    <row r="600" spans="1:14" x14ac:dyDescent="0.3">
      <c r="A600" s="12">
        <v>36397</v>
      </c>
      <c r="B600" s="6">
        <v>-566</v>
      </c>
      <c r="C600" s="7"/>
      <c r="D600" s="6">
        <v>4388</v>
      </c>
      <c r="E600" s="7">
        <v>1</v>
      </c>
      <c r="F600" s="7"/>
      <c r="G600" s="6"/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3">
      <c r="A601" s="12">
        <v>36404</v>
      </c>
      <c r="B601" s="6">
        <v>0</v>
      </c>
      <c r="C601" s="7"/>
      <c r="D601" s="6">
        <v>5049</v>
      </c>
      <c r="E601" s="7">
        <v>1</v>
      </c>
      <c r="F601" s="7"/>
      <c r="G601" s="6"/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3">
      <c r="A602" s="12">
        <v>36413</v>
      </c>
      <c r="B602" s="6">
        <v>0</v>
      </c>
      <c r="C602" s="7"/>
      <c r="D602" s="6">
        <v>10003</v>
      </c>
      <c r="E602" s="7">
        <v>2</v>
      </c>
      <c r="F602" s="7"/>
      <c r="G602" s="6"/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10003</v>
      </c>
      <c r="M602" s="6" t="e">
        <f>VLOOKUP('Invoice Data'!$A602,BPay!$B$4:$D$10,3,0)</f>
        <v>#N/A</v>
      </c>
      <c r="N602" s="8"/>
    </row>
    <row r="603" spans="1:14" x14ac:dyDescent="0.3">
      <c r="A603" s="12">
        <v>36431</v>
      </c>
      <c r="B603" s="6">
        <v>0</v>
      </c>
      <c r="C603" s="7"/>
      <c r="D603" s="6">
        <v>7086</v>
      </c>
      <c r="E603" s="7">
        <v>2</v>
      </c>
      <c r="F603" s="7"/>
      <c r="G603" s="6"/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7086</v>
      </c>
      <c r="M603" s="6" t="e">
        <f>VLOOKUP('Invoice Data'!$A603,BPay!$B$4:$D$10,3,0)</f>
        <v>#N/A</v>
      </c>
      <c r="N603" s="8"/>
    </row>
    <row r="604" spans="1:14" x14ac:dyDescent="0.3">
      <c r="A604" s="12">
        <v>36440</v>
      </c>
      <c r="B604" s="6">
        <v>0</v>
      </c>
      <c r="C604" s="7"/>
      <c r="D604" s="6">
        <v>8436</v>
      </c>
      <c r="E604" s="7">
        <v>2</v>
      </c>
      <c r="F604" s="7"/>
      <c r="G604" s="6"/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8436</v>
      </c>
      <c r="M604" s="6" t="e">
        <f>VLOOKUP('Invoice Data'!$A604,BPay!$B$4:$D$10,3,0)</f>
        <v>#N/A</v>
      </c>
      <c r="N604" s="8"/>
    </row>
    <row r="605" spans="1:14" x14ac:dyDescent="0.3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/>
      <c r="G605" s="6"/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3">
      <c r="A606" s="12">
        <v>36468</v>
      </c>
      <c r="B606" s="6">
        <v>0</v>
      </c>
      <c r="C606" s="7"/>
      <c r="D606" s="6">
        <v>4774</v>
      </c>
      <c r="E606" s="7">
        <v>1</v>
      </c>
      <c r="F606" s="7"/>
      <c r="G606" s="6"/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3">
      <c r="A607" s="12">
        <v>36477</v>
      </c>
      <c r="B607" s="6">
        <v>0</v>
      </c>
      <c r="C607" s="7"/>
      <c r="D607" s="6">
        <v>3899</v>
      </c>
      <c r="E607" s="7">
        <v>1</v>
      </c>
      <c r="F607" s="7"/>
      <c r="G607" s="6"/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3">
      <c r="A608" s="12">
        <v>36486</v>
      </c>
      <c r="B608" s="6">
        <v>0</v>
      </c>
      <c r="C608" s="7"/>
      <c r="D608" s="6">
        <v>3237</v>
      </c>
      <c r="E608" s="7">
        <v>1</v>
      </c>
      <c r="F608" s="7"/>
      <c r="G608" s="6"/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3">
      <c r="A609" s="12">
        <v>36495</v>
      </c>
      <c r="B609" s="6">
        <v>0</v>
      </c>
      <c r="C609" s="7"/>
      <c r="D609" s="6">
        <v>7426</v>
      </c>
      <c r="E609" s="7">
        <v>2</v>
      </c>
      <c r="F609" s="7"/>
      <c r="G609" s="6"/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7426</v>
      </c>
      <c r="M609" s="6" t="e">
        <f>VLOOKUP('Invoice Data'!$A609,BPay!$B$4:$D$10,3,0)</f>
        <v>#N/A</v>
      </c>
      <c r="N609" s="8"/>
    </row>
    <row r="610" spans="1:14" x14ac:dyDescent="0.3">
      <c r="A610" s="12">
        <v>36501</v>
      </c>
      <c r="B610" s="6">
        <v>0</v>
      </c>
      <c r="C610" s="7"/>
      <c r="D610" s="6">
        <v>9563</v>
      </c>
      <c r="E610" s="7">
        <v>2</v>
      </c>
      <c r="F610" s="7"/>
      <c r="G610" s="6"/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9563</v>
      </c>
      <c r="M610" s="6" t="e">
        <f>VLOOKUP('Invoice Data'!$A610,BPay!$B$4:$D$10,3,0)</f>
        <v>#N/A</v>
      </c>
      <c r="N610" s="8"/>
    </row>
    <row r="611" spans="1:14" x14ac:dyDescent="0.3">
      <c r="A611" s="12">
        <v>36510</v>
      </c>
      <c r="B611" s="6">
        <v>0</v>
      </c>
      <c r="C611" s="7"/>
      <c r="D611" s="6">
        <v>6798</v>
      </c>
      <c r="E611" s="7">
        <v>2</v>
      </c>
      <c r="F611" s="7"/>
      <c r="G611" s="6"/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6798</v>
      </c>
      <c r="M611" s="6" t="e">
        <f>VLOOKUP('Invoice Data'!$A611,BPay!$B$4:$D$10,3,0)</f>
        <v>#N/A</v>
      </c>
      <c r="N611" s="8"/>
    </row>
    <row r="612" spans="1:14" x14ac:dyDescent="0.3">
      <c r="A612" s="12">
        <v>36529</v>
      </c>
      <c r="B612" s="6">
        <v>0</v>
      </c>
      <c r="C612" s="7"/>
      <c r="D612" s="6">
        <v>6686</v>
      </c>
      <c r="E612" s="7">
        <v>2</v>
      </c>
      <c r="F612" s="7"/>
      <c r="G612" s="6"/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6686</v>
      </c>
      <c r="M612" s="6" t="e">
        <f>VLOOKUP('Invoice Data'!$A612,BPay!$B$4:$D$10,3,0)</f>
        <v>#N/A</v>
      </c>
      <c r="N612" s="8"/>
    </row>
    <row r="613" spans="1:14" x14ac:dyDescent="0.3">
      <c r="A613" s="12">
        <v>36538</v>
      </c>
      <c r="B613" s="6">
        <v>0</v>
      </c>
      <c r="C613" s="7"/>
      <c r="D613" s="6">
        <v>9783</v>
      </c>
      <c r="E613" s="7">
        <v>2</v>
      </c>
      <c r="F613" s="7"/>
      <c r="G613" s="6"/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9783</v>
      </c>
      <c r="M613" s="6" t="e">
        <f>VLOOKUP('Invoice Data'!$A613,BPay!$B$4:$D$10,3,0)</f>
        <v>#N/A</v>
      </c>
      <c r="N613" s="8"/>
    </row>
    <row r="614" spans="1:14" x14ac:dyDescent="0.3">
      <c r="A614" s="12">
        <v>36547</v>
      </c>
      <c r="B614" s="6">
        <v>0</v>
      </c>
      <c r="C614" s="7"/>
      <c r="D614" s="6">
        <v>7562</v>
      </c>
      <c r="E614" s="7">
        <v>2</v>
      </c>
      <c r="F614" s="7"/>
      <c r="G614" s="6"/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7562</v>
      </c>
      <c r="M614" s="6" t="e">
        <f>VLOOKUP('Invoice Data'!$A614,BPay!$B$4:$D$10,3,0)</f>
        <v>#N/A</v>
      </c>
      <c r="N614" s="8"/>
    </row>
    <row r="615" spans="1:14" x14ac:dyDescent="0.3">
      <c r="A615" s="12">
        <v>36556</v>
      </c>
      <c r="B615" s="6">
        <v>0</v>
      </c>
      <c r="C615" s="7"/>
      <c r="D615" s="6">
        <v>3600</v>
      </c>
      <c r="E615" s="7">
        <v>1</v>
      </c>
      <c r="F615" s="7"/>
      <c r="G615" s="6"/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3">
      <c r="A616" s="12">
        <v>36565</v>
      </c>
      <c r="B616" s="6">
        <v>0</v>
      </c>
      <c r="C616" s="7"/>
      <c r="D616" s="6">
        <v>8292</v>
      </c>
      <c r="E616" s="7">
        <v>2</v>
      </c>
      <c r="F616" s="7"/>
      <c r="G616" s="6"/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8292</v>
      </c>
      <c r="M616" s="6" t="e">
        <f>VLOOKUP('Invoice Data'!$A616,BPay!$B$4:$D$10,3,0)</f>
        <v>#N/A</v>
      </c>
      <c r="N616" s="8"/>
    </row>
    <row r="617" spans="1:14" x14ac:dyDescent="0.3">
      <c r="A617" s="12">
        <v>36574</v>
      </c>
      <c r="B617" s="6">
        <v>0</v>
      </c>
      <c r="C617" s="7"/>
      <c r="D617" s="6">
        <v>9653</v>
      </c>
      <c r="E617" s="7">
        <v>2</v>
      </c>
      <c r="F617" s="7"/>
      <c r="G617" s="6"/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9653</v>
      </c>
      <c r="M617" s="6" t="e">
        <f>VLOOKUP('Invoice Data'!$A617,BPay!$B$4:$D$10,3,0)</f>
        <v>#N/A</v>
      </c>
      <c r="N617" s="8"/>
    </row>
    <row r="618" spans="1:14" x14ac:dyDescent="0.3">
      <c r="A618" s="12">
        <v>36583</v>
      </c>
      <c r="B618" s="6">
        <v>0</v>
      </c>
      <c r="C618" s="7"/>
      <c r="D618" s="6">
        <v>4107</v>
      </c>
      <c r="E618" s="7">
        <v>1</v>
      </c>
      <c r="F618" s="7"/>
      <c r="G618" s="6"/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3">
      <c r="A619" s="12">
        <v>36592</v>
      </c>
      <c r="B619" s="6">
        <v>0</v>
      </c>
      <c r="C619" s="7"/>
      <c r="D619" s="6">
        <v>8039</v>
      </c>
      <c r="E619" s="7">
        <v>2</v>
      </c>
      <c r="F619" s="7"/>
      <c r="G619" s="6"/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8039</v>
      </c>
      <c r="M619" s="6" t="e">
        <f>VLOOKUP('Invoice Data'!$A619,BPay!$B$4:$D$10,3,0)</f>
        <v>#N/A</v>
      </c>
      <c r="N619" s="8"/>
    </row>
    <row r="620" spans="1:14" x14ac:dyDescent="0.3">
      <c r="A620" s="12">
        <v>36609</v>
      </c>
      <c r="B620" s="6">
        <v>0</v>
      </c>
      <c r="C620" s="7"/>
      <c r="D620" s="6">
        <v>7100</v>
      </c>
      <c r="E620" s="7">
        <v>2</v>
      </c>
      <c r="F620" s="7"/>
      <c r="G620" s="6"/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7100</v>
      </c>
      <c r="M620" s="6" t="e">
        <f>VLOOKUP('Invoice Data'!$A620,BPay!$B$4:$D$10,3,0)</f>
        <v>#N/A</v>
      </c>
      <c r="N620" s="8"/>
    </row>
    <row r="621" spans="1:14" x14ac:dyDescent="0.3">
      <c r="A621" s="12">
        <v>36618</v>
      </c>
      <c r="B621" s="6">
        <v>0</v>
      </c>
      <c r="C621" s="7"/>
      <c r="D621" s="6">
        <v>8693</v>
      </c>
      <c r="E621" s="7">
        <v>2</v>
      </c>
      <c r="F621" s="7"/>
      <c r="G621" s="6"/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8693</v>
      </c>
      <c r="M621" s="6" t="e">
        <f>VLOOKUP('Invoice Data'!$A621,BPay!$B$4:$D$10,3,0)</f>
        <v>#N/A</v>
      </c>
      <c r="N621" s="8"/>
    </row>
    <row r="622" spans="1:14" x14ac:dyDescent="0.3">
      <c r="A622" s="12">
        <v>36627</v>
      </c>
      <c r="B622" s="6">
        <v>0</v>
      </c>
      <c r="C622" s="7"/>
      <c r="D622" s="6">
        <v>5097</v>
      </c>
      <c r="E622" s="7">
        <v>1</v>
      </c>
      <c r="F622" s="7"/>
      <c r="G622" s="6"/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3">
      <c r="A623" s="12">
        <v>36636</v>
      </c>
      <c r="B623" s="6">
        <v>0</v>
      </c>
      <c r="C623" s="7"/>
      <c r="D623" s="6">
        <v>9941</v>
      </c>
      <c r="E623" s="7">
        <v>2</v>
      </c>
      <c r="F623" s="7"/>
      <c r="G623" s="6"/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9941</v>
      </c>
      <c r="M623" s="6" t="e">
        <f>VLOOKUP('Invoice Data'!$A623,BPay!$B$4:$D$10,3,0)</f>
        <v>#N/A</v>
      </c>
      <c r="N623" s="8"/>
    </row>
    <row r="624" spans="1:14" x14ac:dyDescent="0.3">
      <c r="A624" s="12">
        <v>36645</v>
      </c>
      <c r="B624" s="6">
        <v>0</v>
      </c>
      <c r="C624" s="7"/>
      <c r="D624" s="6">
        <v>10294</v>
      </c>
      <c r="E624" s="7">
        <v>2</v>
      </c>
      <c r="F624" s="7"/>
      <c r="G624" s="6"/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10294</v>
      </c>
      <c r="M624" s="6" t="e">
        <f>VLOOKUP('Invoice Data'!$A624,BPay!$B$4:$D$10,3,0)</f>
        <v>#N/A</v>
      </c>
      <c r="N624" s="8"/>
    </row>
    <row r="625" spans="1:14" x14ac:dyDescent="0.3">
      <c r="A625" s="12">
        <v>36654</v>
      </c>
      <c r="B625" s="6">
        <v>0</v>
      </c>
      <c r="C625" s="7"/>
      <c r="D625" s="6">
        <v>9733</v>
      </c>
      <c r="E625" s="7">
        <v>2</v>
      </c>
      <c r="F625" s="7"/>
      <c r="G625" s="6"/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9733</v>
      </c>
      <c r="M625" s="6" t="e">
        <f>VLOOKUP('Invoice Data'!$A625,BPay!$B$4:$D$10,3,0)</f>
        <v>#N/A</v>
      </c>
      <c r="N625" s="8"/>
    </row>
    <row r="626" spans="1:14" x14ac:dyDescent="0.3">
      <c r="A626" s="12">
        <v>36663</v>
      </c>
      <c r="B626" s="6">
        <v>0</v>
      </c>
      <c r="C626" s="7"/>
      <c r="D626" s="6">
        <v>8255</v>
      </c>
      <c r="E626" s="7">
        <v>2</v>
      </c>
      <c r="F626" s="7"/>
      <c r="G626" s="6"/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8255</v>
      </c>
      <c r="M626" s="6" t="e">
        <f>VLOOKUP('Invoice Data'!$A626,BPay!$B$4:$D$10,3,0)</f>
        <v>#N/A</v>
      </c>
      <c r="N626" s="8"/>
    </row>
    <row r="627" spans="1:14" x14ac:dyDescent="0.3">
      <c r="A627" s="12">
        <v>36672</v>
      </c>
      <c r="B627" s="6">
        <v>0</v>
      </c>
      <c r="C627" s="7"/>
      <c r="D627" s="6">
        <v>7159</v>
      </c>
      <c r="E627" s="7">
        <v>2</v>
      </c>
      <c r="F627" s="7"/>
      <c r="G627" s="6"/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7159</v>
      </c>
      <c r="M627" s="6" t="e">
        <f>VLOOKUP('Invoice Data'!$A627,BPay!$B$4:$D$10,3,0)</f>
        <v>#N/A</v>
      </c>
      <c r="N627" s="8"/>
    </row>
    <row r="628" spans="1:14" x14ac:dyDescent="0.3">
      <c r="A628" s="12">
        <v>36681</v>
      </c>
      <c r="B628" s="6">
        <v>0</v>
      </c>
      <c r="C628" s="7"/>
      <c r="D628" s="6">
        <v>5033</v>
      </c>
      <c r="E628" s="7">
        <v>1</v>
      </c>
      <c r="F628" s="7"/>
      <c r="G628" s="6"/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3">
      <c r="A629" s="12">
        <v>36690</v>
      </c>
      <c r="B629" s="6">
        <v>0</v>
      </c>
      <c r="C629" s="7"/>
      <c r="D629" s="6">
        <v>4344</v>
      </c>
      <c r="E629" s="7">
        <v>1</v>
      </c>
      <c r="F629" s="7"/>
      <c r="G629" s="6"/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3">
      <c r="A630" s="12">
        <v>36707</v>
      </c>
      <c r="B630" s="6">
        <v>0</v>
      </c>
      <c r="C630" s="7"/>
      <c r="D630" s="6">
        <v>10273</v>
      </c>
      <c r="E630" s="7">
        <v>2</v>
      </c>
      <c r="F630" s="7"/>
      <c r="G630" s="6"/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10273</v>
      </c>
      <c r="M630" s="6" t="e">
        <f>VLOOKUP('Invoice Data'!$A630,BPay!$B$4:$D$10,3,0)</f>
        <v>#N/A</v>
      </c>
      <c r="N630" s="8"/>
    </row>
    <row r="631" spans="1:14" x14ac:dyDescent="0.3">
      <c r="A631" s="12">
        <v>36716</v>
      </c>
      <c r="B631" s="6">
        <v>0</v>
      </c>
      <c r="C631" s="7"/>
      <c r="D631" s="6">
        <v>10250</v>
      </c>
      <c r="E631" s="7">
        <v>2</v>
      </c>
      <c r="F631" s="7"/>
      <c r="G631" s="6"/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10250</v>
      </c>
      <c r="M631" s="6" t="e">
        <f>VLOOKUP('Invoice Data'!$A631,BPay!$B$4:$D$10,3,0)</f>
        <v>#N/A</v>
      </c>
      <c r="N631" s="8"/>
    </row>
    <row r="632" spans="1:14" x14ac:dyDescent="0.3">
      <c r="A632" s="12">
        <v>36725</v>
      </c>
      <c r="B632" s="6">
        <v>0</v>
      </c>
      <c r="C632" s="7"/>
      <c r="D632" s="6">
        <v>4776</v>
      </c>
      <c r="E632" s="7">
        <v>1</v>
      </c>
      <c r="F632" s="7"/>
      <c r="G632" s="6"/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3">
      <c r="A633" s="12">
        <v>36734</v>
      </c>
      <c r="B633" s="6">
        <v>0</v>
      </c>
      <c r="C633" s="7"/>
      <c r="D633" s="6">
        <v>3657</v>
      </c>
      <c r="E633" s="7">
        <v>1</v>
      </c>
      <c r="F633" s="7"/>
      <c r="G633" s="6"/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3">
      <c r="A634" s="12">
        <v>36743</v>
      </c>
      <c r="B634" s="6">
        <v>0</v>
      </c>
      <c r="C634" s="7"/>
      <c r="D634" s="6">
        <v>4144</v>
      </c>
      <c r="E634" s="7">
        <v>1</v>
      </c>
      <c r="F634" s="7"/>
      <c r="G634" s="6"/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3">
      <c r="A635" s="12">
        <v>36752</v>
      </c>
      <c r="B635" s="6">
        <v>0</v>
      </c>
      <c r="C635" s="7"/>
      <c r="D635" s="6">
        <v>7097</v>
      </c>
      <c r="E635" s="7">
        <v>2</v>
      </c>
      <c r="F635" s="7"/>
      <c r="G635" s="6"/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7097</v>
      </c>
      <c r="M635" s="6" t="e">
        <f>VLOOKUP('Invoice Data'!$A635,BPay!$B$4:$D$10,3,0)</f>
        <v>#N/A</v>
      </c>
      <c r="N635" s="8"/>
    </row>
    <row r="636" spans="1:14" x14ac:dyDescent="0.3">
      <c r="A636" s="12">
        <v>36761</v>
      </c>
      <c r="B636" s="6">
        <v>0</v>
      </c>
      <c r="C636" s="7"/>
      <c r="D636" s="6">
        <v>9031</v>
      </c>
      <c r="E636" s="7">
        <v>2</v>
      </c>
      <c r="F636" s="7"/>
      <c r="G636" s="6"/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9031</v>
      </c>
      <c r="M636" s="6" t="e">
        <f>VLOOKUP('Invoice Data'!$A636,BPay!$B$4:$D$10,3,0)</f>
        <v>#N/A</v>
      </c>
      <c r="N636" s="8"/>
    </row>
    <row r="637" spans="1:14" x14ac:dyDescent="0.3">
      <c r="A637" s="12">
        <v>36770</v>
      </c>
      <c r="B637" s="6">
        <v>0</v>
      </c>
      <c r="C637" s="7"/>
      <c r="D637" s="6">
        <v>4447</v>
      </c>
      <c r="E637" s="7">
        <v>1</v>
      </c>
      <c r="F637" s="7"/>
      <c r="G637" s="6"/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3">
      <c r="A638" s="12">
        <v>36789</v>
      </c>
      <c r="B638" s="6">
        <v>0</v>
      </c>
      <c r="C638" s="7"/>
      <c r="D638" s="6">
        <v>10385</v>
      </c>
      <c r="E638" s="7">
        <v>2</v>
      </c>
      <c r="F638" s="7"/>
      <c r="G638" s="6"/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10385</v>
      </c>
      <c r="M638" s="6" t="e">
        <f>VLOOKUP('Invoice Data'!$A638,BPay!$B$4:$D$10,3,0)</f>
        <v>#N/A</v>
      </c>
      <c r="N638" s="8"/>
    </row>
    <row r="639" spans="1:14" x14ac:dyDescent="0.3">
      <c r="A639" s="12">
        <v>36798</v>
      </c>
      <c r="B639" s="6">
        <v>0</v>
      </c>
      <c r="C639" s="7"/>
      <c r="D639" s="6">
        <v>3357</v>
      </c>
      <c r="E639" s="7">
        <v>1</v>
      </c>
      <c r="F639" s="7"/>
      <c r="G639" s="6"/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3">
      <c r="A640" s="12">
        <v>36805</v>
      </c>
      <c r="B640" s="6">
        <v>0</v>
      </c>
      <c r="C640" s="7"/>
      <c r="D640" s="6">
        <v>7551</v>
      </c>
      <c r="E640" s="7">
        <v>2</v>
      </c>
      <c r="F640" s="7"/>
      <c r="G640" s="6"/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7551</v>
      </c>
      <c r="M640" s="6" t="e">
        <f>VLOOKUP('Invoice Data'!$A640,BPay!$B$4:$D$10,3,0)</f>
        <v>#N/A</v>
      </c>
      <c r="N640" s="8"/>
    </row>
    <row r="641" spans="1:14" x14ac:dyDescent="0.3">
      <c r="A641" s="12">
        <v>36814</v>
      </c>
      <c r="B641" s="6">
        <v>0</v>
      </c>
      <c r="C641" s="7"/>
      <c r="D641" s="6">
        <v>10048</v>
      </c>
      <c r="E641" s="7">
        <v>2</v>
      </c>
      <c r="F641" s="7"/>
      <c r="G641" s="6"/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10048</v>
      </c>
      <c r="M641" s="6" t="e">
        <f>VLOOKUP('Invoice Data'!$A641,BPay!$B$4:$D$10,3,0)</f>
        <v>#N/A</v>
      </c>
      <c r="N641" s="8"/>
    </row>
    <row r="642" spans="1:14" x14ac:dyDescent="0.3">
      <c r="A642" s="12">
        <v>36823</v>
      </c>
      <c r="B642" s="6">
        <v>0</v>
      </c>
      <c r="C642" s="7"/>
      <c r="D642" s="6">
        <v>8000</v>
      </c>
      <c r="E642" s="7">
        <v>2</v>
      </c>
      <c r="F642" s="7"/>
      <c r="G642" s="6"/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8000</v>
      </c>
      <c r="M642" s="6" t="e">
        <f>VLOOKUP('Invoice Data'!$A642,BPay!$B$4:$D$10,3,0)</f>
        <v>#N/A</v>
      </c>
      <c r="N642" s="8"/>
    </row>
    <row r="643" spans="1:14" x14ac:dyDescent="0.3">
      <c r="A643" s="12">
        <v>36832</v>
      </c>
      <c r="B643" s="6">
        <v>0</v>
      </c>
      <c r="C643" s="7"/>
      <c r="D643" s="6">
        <v>4336</v>
      </c>
      <c r="E643" s="7">
        <v>1</v>
      </c>
      <c r="F643" s="7"/>
      <c r="G643" s="6"/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3">
      <c r="A644" s="12">
        <v>36841</v>
      </c>
      <c r="B644" s="6">
        <v>0</v>
      </c>
      <c r="C644" s="7"/>
      <c r="D644" s="6">
        <v>9822</v>
      </c>
      <c r="E644" s="7">
        <v>2</v>
      </c>
      <c r="F644" s="7"/>
      <c r="G644" s="6"/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9822</v>
      </c>
      <c r="M644" s="6" t="e">
        <f>VLOOKUP('Invoice Data'!$A644,BPay!$B$4:$D$10,3,0)</f>
        <v>#N/A</v>
      </c>
      <c r="N644" s="8"/>
    </row>
    <row r="645" spans="1:14" x14ac:dyDescent="0.3">
      <c r="A645" s="12">
        <v>36850</v>
      </c>
      <c r="B645" s="6">
        <v>0</v>
      </c>
      <c r="C645" s="7"/>
      <c r="D645" s="6">
        <v>4631</v>
      </c>
      <c r="E645" s="7">
        <v>1</v>
      </c>
      <c r="F645" s="7"/>
      <c r="G645" s="6"/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3">
      <c r="A646" s="12">
        <v>36869</v>
      </c>
      <c r="B646" s="6">
        <v>0</v>
      </c>
      <c r="C646" s="7"/>
      <c r="D646" s="6">
        <v>5054</v>
      </c>
      <c r="E646" s="7">
        <v>1</v>
      </c>
      <c r="F646" s="7"/>
      <c r="G646" s="6"/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3">
      <c r="A647" s="12">
        <v>36878</v>
      </c>
      <c r="B647" s="6">
        <v>0</v>
      </c>
      <c r="C647" s="7"/>
      <c r="D647" s="6">
        <v>5322</v>
      </c>
      <c r="E647" s="7">
        <v>1</v>
      </c>
      <c r="F647" s="7"/>
      <c r="G647" s="6"/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3">
      <c r="A648" s="12">
        <v>36887</v>
      </c>
      <c r="B648" s="6">
        <v>0</v>
      </c>
      <c r="C648" s="7"/>
      <c r="D648" s="6">
        <v>7379</v>
      </c>
      <c r="E648" s="7">
        <v>2</v>
      </c>
      <c r="F648" s="7"/>
      <c r="G648" s="6"/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7379</v>
      </c>
      <c r="M648" s="6" t="e">
        <f>VLOOKUP('Invoice Data'!$A648,BPay!$B$4:$D$10,3,0)</f>
        <v>#N/A</v>
      </c>
      <c r="N648" s="8"/>
    </row>
    <row r="649" spans="1:14" x14ac:dyDescent="0.3">
      <c r="A649" s="12">
        <v>36896</v>
      </c>
      <c r="B649" s="6">
        <v>0</v>
      </c>
      <c r="C649" s="7"/>
      <c r="D649" s="6">
        <v>4033</v>
      </c>
      <c r="E649" s="7">
        <v>1</v>
      </c>
      <c r="F649" s="7"/>
      <c r="G649" s="6"/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3">
      <c r="A650" s="12">
        <v>36903</v>
      </c>
      <c r="B650" s="6">
        <v>0</v>
      </c>
      <c r="C650" s="7"/>
      <c r="D650" s="6">
        <v>6916</v>
      </c>
      <c r="E650" s="7">
        <v>2</v>
      </c>
      <c r="F650" s="7"/>
      <c r="G650" s="6"/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6916</v>
      </c>
      <c r="M650" s="6" t="e">
        <f>VLOOKUP('Invoice Data'!$A650,BPay!$B$4:$D$10,3,0)</f>
        <v>#N/A</v>
      </c>
      <c r="N650" s="8"/>
    </row>
    <row r="651" spans="1:14" x14ac:dyDescent="0.3">
      <c r="A651" s="12">
        <v>36912</v>
      </c>
      <c r="B651" s="6">
        <v>0</v>
      </c>
      <c r="C651" s="7"/>
      <c r="D651" s="6">
        <v>4101</v>
      </c>
      <c r="E651" s="7">
        <v>1</v>
      </c>
      <c r="F651" s="7"/>
      <c r="G651" s="6"/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3">
      <c r="A652" s="12">
        <v>36921</v>
      </c>
      <c r="B652" s="6">
        <v>0</v>
      </c>
      <c r="C652" s="7"/>
      <c r="D652" s="6">
        <v>3709</v>
      </c>
      <c r="E652" s="7">
        <v>1</v>
      </c>
      <c r="F652" s="7"/>
      <c r="G652" s="6"/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3">
      <c r="A653" s="12">
        <v>36930</v>
      </c>
      <c r="B653" s="6">
        <v>0</v>
      </c>
      <c r="C653" s="7"/>
      <c r="D653" s="6">
        <v>6358</v>
      </c>
      <c r="E653" s="7">
        <v>2</v>
      </c>
      <c r="F653" s="7"/>
      <c r="G653" s="6"/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6358</v>
      </c>
      <c r="M653" s="6" t="e">
        <f>VLOOKUP('Invoice Data'!$A653,BPay!$B$4:$D$10,3,0)</f>
        <v>#N/A</v>
      </c>
      <c r="N653" s="8"/>
    </row>
    <row r="654" spans="1:14" x14ac:dyDescent="0.3">
      <c r="A654" s="13">
        <v>36949</v>
      </c>
      <c r="B654" s="14">
        <v>0</v>
      </c>
      <c r="C654" s="15"/>
      <c r="D654" s="14">
        <v>9482</v>
      </c>
      <c r="E654" s="15">
        <v>2</v>
      </c>
      <c r="F654" s="15"/>
      <c r="G654" s="14"/>
      <c r="H654" s="14"/>
      <c r="I654" s="15">
        <v>7</v>
      </c>
      <c r="J654" s="15"/>
      <c r="K654" s="6"/>
      <c r="L654" s="14">
        <f>'Invoice Data'!$B654+'Invoice Data'!$D654-'Invoice Data'!$G654-'Invoice Data'!$K654+'Invoice Data'!$H654</f>
        <v>9482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A2" sqref="A2"/>
    </sheetView>
  </sheetViews>
  <sheetFormatPr defaultRowHeight="16.5" x14ac:dyDescent="0.3"/>
  <cols>
    <col min="1" max="1" width="17.25" customWidth="1"/>
    <col min="2" max="2" width="15.625" bestFit="1" customWidth="1"/>
    <col min="3" max="3" width="14" customWidth="1"/>
    <col min="4" max="4" width="19.25" bestFit="1" customWidth="1"/>
  </cols>
  <sheetData>
    <row r="1" spans="1:4" x14ac:dyDescent="0.3">
      <c r="A1" t="s">
        <v>0</v>
      </c>
    </row>
    <row r="3" spans="1:4" x14ac:dyDescent="0.3">
      <c r="A3" t="s">
        <v>4</v>
      </c>
      <c r="B3" t="s">
        <v>1</v>
      </c>
      <c r="C3" s="4" t="s">
        <v>2</v>
      </c>
      <c r="D3" s="4" t="s">
        <v>3</v>
      </c>
    </row>
    <row r="4" spans="1:4" x14ac:dyDescent="0.3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3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3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3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3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3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3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2017-08-06T09:33:45Z</dcterms:created>
  <dcterms:modified xsi:type="dcterms:W3CDTF">2017-08-31T05:59:40Z</dcterms:modified>
</cp:coreProperties>
</file>