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cieducation-my.sharepoint.com/personal/manjul_verma_lcieducation_net/Documents/"/>
    </mc:Choice>
  </mc:AlternateContent>
  <xr:revisionPtr revIDLastSave="0" documentId="8_{A833BA9A-8B24-440A-A8FE-749A8A349BAB}" xr6:coauthVersionLast="47" xr6:coauthVersionMax="47" xr10:uidLastSave="{00000000-0000-0000-0000-000000000000}"/>
  <bookViews>
    <workbookView xWindow="-108" yWindow="-108" windowWidth="23256" windowHeight="12456" activeTab="1" xr2:uid="{FD47912A-F4E2-4649-BD42-F5EDCEF3CA51}"/>
  </bookViews>
  <sheets>
    <sheet name="Sheet1" sheetId="1" r:id="rId1"/>
    <sheet name="Sheet2" sheetId="2" r:id="rId2"/>
  </sheets>
  <definedNames>
    <definedName name="_xlnm._FilterDatabase" localSheetId="1" hidden="1">Sheet2!$A$1:$H$16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2" l="1"/>
  <c r="B58" i="2"/>
  <c r="B54" i="2"/>
  <c r="B50" i="2"/>
  <c r="C45" i="2"/>
  <c r="B45" i="2"/>
  <c r="B41" i="2"/>
  <c r="C37" i="2"/>
  <c r="B37" i="2"/>
  <c r="B33" i="2"/>
  <c r="C29" i="2"/>
  <c r="B29" i="2"/>
  <c r="B26" i="2"/>
  <c r="H3" i="2"/>
  <c r="D22" i="2" s="1"/>
  <c r="H4" i="2"/>
  <c r="H5" i="2"/>
  <c r="H6" i="2"/>
  <c r="H7" i="2"/>
  <c r="H8" i="2"/>
  <c r="H9" i="2"/>
  <c r="H10" i="2"/>
  <c r="H11" i="2"/>
  <c r="H12" i="2"/>
  <c r="H13" i="2"/>
  <c r="C24" i="2" s="1"/>
  <c r="H14" i="2"/>
  <c r="H15" i="2"/>
  <c r="H2" i="2"/>
  <c r="B22" i="2" s="1"/>
  <c r="C22" i="2" l="1"/>
</calcChain>
</file>

<file path=xl/sharedStrings.xml><?xml version="1.0" encoding="utf-8"?>
<sst xmlns="http://schemas.openxmlformats.org/spreadsheetml/2006/main" count="157" uniqueCount="55">
  <si>
    <t>OrderDate</t>
  </si>
  <si>
    <t>Region</t>
  </si>
  <si>
    <t>Manager</t>
  </si>
  <si>
    <t>SalesMan</t>
  </si>
  <si>
    <t>Product</t>
  </si>
  <si>
    <t>Units</t>
  </si>
  <si>
    <t xml:space="preserve"> Unit_price($) </t>
  </si>
  <si>
    <t>Total Price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</si>
  <si>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</si>
  <si>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</si>
  <si>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</si>
  <si>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</si>
  <si>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</si>
  <si>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</si>
  <si>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</si>
  <si>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</si>
  <si>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</si>
  <si>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</si>
  <si>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</si>
  <si>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</si>
  <si>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</si>
  <si>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</si>
  <si>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</si>
  <si>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</si>
  <si>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</si>
  <si>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</si>
  <si>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</si>
  <si>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</si>
  <si>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Question  1</t>
  </si>
  <si>
    <t>MAX</t>
  </si>
  <si>
    <t>EAST</t>
  </si>
  <si>
    <t>WEST</t>
  </si>
  <si>
    <t>CENTRAL</t>
  </si>
  <si>
    <t>Filter added</t>
  </si>
  <si>
    <t>TELEVISION</t>
  </si>
  <si>
    <t>QUESTION 2</t>
  </si>
  <si>
    <t>QUESTION 3</t>
  </si>
  <si>
    <t>QUESTION 4</t>
  </si>
  <si>
    <t>QUESTION 5</t>
  </si>
  <si>
    <t>QUESTION 6</t>
  </si>
  <si>
    <t>max</t>
  </si>
  <si>
    <t>min</t>
  </si>
  <si>
    <t>QUESTION 7</t>
  </si>
  <si>
    <t>QUESTION 8</t>
  </si>
  <si>
    <t>CELL PHONE</t>
  </si>
  <si>
    <t>QUESTION 9</t>
  </si>
  <si>
    <t>TELEVISON UNITS</t>
  </si>
  <si>
    <t>QUESTION 10</t>
  </si>
  <si>
    <t>Home Threatre</t>
  </si>
  <si>
    <t>QUESTION 11</t>
  </si>
  <si>
    <t>UNIT COUNT TELEVISION</t>
  </si>
  <si>
    <t>QUESTION 12</t>
  </si>
  <si>
    <t>QUESTION 13</t>
  </si>
  <si>
    <t xml:space="preserve">MIN </t>
  </si>
  <si>
    <t>Question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</si>
</sst>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333333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34EF-13B6-4D07-8E3B-93A87296D567}">
  <dimension ref="A1:H15"/>
  <sheetViews>
    <sheetView zoomScale="104" workbookViewId="0">
      <selection activeCell="H7" sqref="H7"/>
    </sheetView>
  </sheetViews>
  <sheetFormatPr defaultRowHeight="14.4" x14ac:dyDescent="0.3"/>
  <cols>
    <col min="1" max="1" width="19.33203125" customWidth="1"/>
  </cols>
  <sheetData>
    <row r="1" spans="1:8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28.2" thickBot="1" x14ac:dyDescent="0.35">
      <c r="A2" s="5">
        <v>43106</v>
      </c>
      <c r="B2" s="6" t="s">
        <v>8</v>
      </c>
      <c r="C2" s="7" t="s">
        <v>9</v>
      </c>
      <c r="D2" s="8" t="s">
        <v>10</v>
      </c>
      <c r="E2" s="6" t="s">
        <v>11</v>
      </c>
      <c r="F2" s="9">
        <v>95</v>
      </c>
      <c r="G2" s="10">
        <v>1198</v>
      </c>
      <c r="H2" s="11"/>
    </row>
    <row r="3" spans="1:8" ht="15" thickBot="1" x14ac:dyDescent="0.35">
      <c r="A3" s="5">
        <v>43107</v>
      </c>
      <c r="B3" s="6" t="s">
        <v>12</v>
      </c>
      <c r="C3" s="7" t="s">
        <v>13</v>
      </c>
      <c r="D3" s="8" t="s">
        <v>14</v>
      </c>
      <c r="E3" s="6" t="s">
        <v>15</v>
      </c>
      <c r="F3" s="9">
        <v>50</v>
      </c>
      <c r="G3" s="6">
        <v>500</v>
      </c>
      <c r="H3" s="11"/>
    </row>
    <row r="4" spans="1:8" ht="15" thickBot="1" x14ac:dyDescent="0.35">
      <c r="A4" s="5">
        <v>43108</v>
      </c>
      <c r="B4" s="6" t="s">
        <v>12</v>
      </c>
      <c r="C4" s="7" t="s">
        <v>13</v>
      </c>
      <c r="D4" s="8" t="s">
        <v>16</v>
      </c>
      <c r="E4" s="6" t="s">
        <v>11</v>
      </c>
      <c r="F4" s="9">
        <v>36</v>
      </c>
      <c r="G4" s="10">
        <v>1198</v>
      </c>
      <c r="H4" s="11"/>
    </row>
    <row r="5" spans="1:8" ht="15" thickBot="1" x14ac:dyDescent="0.35">
      <c r="A5" s="5">
        <v>43109</v>
      </c>
      <c r="B5" s="6" t="s">
        <v>12</v>
      </c>
      <c r="C5" s="7" t="s">
        <v>17</v>
      </c>
      <c r="D5" s="8" t="s">
        <v>18</v>
      </c>
      <c r="E5" s="6" t="s">
        <v>19</v>
      </c>
      <c r="F5" s="9">
        <v>27</v>
      </c>
      <c r="G5" s="6">
        <v>225</v>
      </c>
      <c r="H5" s="11"/>
    </row>
    <row r="6" spans="1:8" ht="15" thickBot="1" x14ac:dyDescent="0.35">
      <c r="A6" s="5">
        <v>43110</v>
      </c>
      <c r="B6" s="6" t="s">
        <v>20</v>
      </c>
      <c r="C6" s="7" t="s">
        <v>17</v>
      </c>
      <c r="D6" s="8" t="s">
        <v>21</v>
      </c>
      <c r="E6" s="6" t="s">
        <v>11</v>
      </c>
      <c r="F6" s="9">
        <v>56</v>
      </c>
      <c r="G6" s="10">
        <v>1198</v>
      </c>
      <c r="H6" s="11"/>
    </row>
    <row r="7" spans="1:8" ht="28.2" thickBot="1" x14ac:dyDescent="0.35">
      <c r="A7" s="5">
        <v>43111</v>
      </c>
      <c r="B7" s="6" t="s">
        <v>8</v>
      </c>
      <c r="C7" s="7" t="s">
        <v>9</v>
      </c>
      <c r="D7" s="8" t="s">
        <v>10</v>
      </c>
      <c r="E7" s="6" t="s">
        <v>15</v>
      </c>
      <c r="F7" s="9">
        <v>60</v>
      </c>
      <c r="G7" s="6">
        <v>500</v>
      </c>
      <c r="H7" s="11"/>
    </row>
    <row r="8" spans="1:8" ht="15" thickBot="1" x14ac:dyDescent="0.35">
      <c r="A8" s="5">
        <v>43112</v>
      </c>
      <c r="B8" s="6" t="s">
        <v>12</v>
      </c>
      <c r="C8" s="12" t="s">
        <v>9</v>
      </c>
      <c r="D8" s="8" t="s">
        <v>22</v>
      </c>
      <c r="E8" s="6" t="s">
        <v>11</v>
      </c>
      <c r="F8" s="9">
        <v>75</v>
      </c>
      <c r="G8" s="10">
        <v>1198</v>
      </c>
      <c r="H8" s="11"/>
    </row>
    <row r="9" spans="1:8" ht="15" thickBot="1" x14ac:dyDescent="0.35">
      <c r="A9" s="5">
        <v>43113</v>
      </c>
      <c r="B9" s="6" t="s">
        <v>12</v>
      </c>
      <c r="C9" s="7" t="s">
        <v>13</v>
      </c>
      <c r="D9" s="8" t="s">
        <v>16</v>
      </c>
      <c r="E9" s="6" t="s">
        <v>11</v>
      </c>
      <c r="F9" s="9">
        <v>90</v>
      </c>
      <c r="G9" s="10">
        <v>1198</v>
      </c>
      <c r="H9" s="11"/>
    </row>
    <row r="10" spans="1:8" ht="15" thickBot="1" x14ac:dyDescent="0.35">
      <c r="A10" s="5">
        <v>43114</v>
      </c>
      <c r="B10" s="6" t="s">
        <v>20</v>
      </c>
      <c r="C10" s="8" t="s">
        <v>23</v>
      </c>
      <c r="D10" s="8" t="s">
        <v>24</v>
      </c>
      <c r="E10" s="6" t="s">
        <v>11</v>
      </c>
      <c r="F10" s="9">
        <v>32</v>
      </c>
      <c r="G10" s="10">
        <v>1198</v>
      </c>
      <c r="H10" s="11"/>
    </row>
    <row r="11" spans="1:8" ht="28.2" thickBot="1" x14ac:dyDescent="0.35">
      <c r="A11" s="5">
        <v>43115</v>
      </c>
      <c r="B11" s="6" t="s">
        <v>8</v>
      </c>
      <c r="C11" s="7" t="s">
        <v>9</v>
      </c>
      <c r="D11" s="8" t="s">
        <v>10</v>
      </c>
      <c r="E11" s="6" t="s">
        <v>15</v>
      </c>
      <c r="F11" s="9">
        <v>60</v>
      </c>
      <c r="G11" s="6">
        <v>500</v>
      </c>
      <c r="H11" s="11"/>
    </row>
    <row r="12" spans="1:8" ht="15" thickBot="1" x14ac:dyDescent="0.35">
      <c r="A12" s="5">
        <v>43116</v>
      </c>
      <c r="B12" s="6" t="s">
        <v>12</v>
      </c>
      <c r="C12" s="7" t="s">
        <v>13</v>
      </c>
      <c r="D12" s="8" t="s">
        <v>25</v>
      </c>
      <c r="E12" s="6" t="s">
        <v>11</v>
      </c>
      <c r="F12" s="9">
        <v>90</v>
      </c>
      <c r="G12" s="10">
        <v>1198</v>
      </c>
      <c r="H12" s="11"/>
    </row>
    <row r="13" spans="1:8" ht="15" thickBot="1" x14ac:dyDescent="0.35">
      <c r="A13" s="5">
        <v>43117</v>
      </c>
      <c r="B13" s="6" t="s">
        <v>8</v>
      </c>
      <c r="C13" s="12" t="s">
        <v>9</v>
      </c>
      <c r="D13" s="8" t="s">
        <v>26</v>
      </c>
      <c r="E13" s="6" t="s">
        <v>15</v>
      </c>
      <c r="F13" s="9">
        <v>29</v>
      </c>
      <c r="G13" s="6">
        <v>500</v>
      </c>
      <c r="H13" s="11"/>
    </row>
    <row r="14" spans="1:8" ht="15" thickBot="1" x14ac:dyDescent="0.35">
      <c r="A14" s="5">
        <v>43118</v>
      </c>
      <c r="B14" s="6" t="s">
        <v>8</v>
      </c>
      <c r="C14" s="8" t="s">
        <v>23</v>
      </c>
      <c r="D14" s="8" t="s">
        <v>27</v>
      </c>
      <c r="E14" s="6" t="s">
        <v>15</v>
      </c>
      <c r="F14" s="9">
        <v>81</v>
      </c>
      <c r="G14" s="6">
        <v>500</v>
      </c>
      <c r="H14" s="11"/>
    </row>
    <row r="15" spans="1:8" ht="28.2" thickBot="1" x14ac:dyDescent="0.35">
      <c r="A15" s="5">
        <v>43119</v>
      </c>
      <c r="B15" s="6" t="s">
        <v>8</v>
      </c>
      <c r="C15" s="7" t="s">
        <v>9</v>
      </c>
      <c r="D15" s="8" t="s">
        <v>10</v>
      </c>
      <c r="E15" s="6" t="s">
        <v>11</v>
      </c>
      <c r="F15" s="9">
        <v>35</v>
      </c>
      <c r="G15" s="10">
        <v>1198</v>
      </c>
      <c r="H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398A-D609-4818-8677-6229368B9B86}">
  <dimension ref="A1:H61"/>
  <sheetViews>
    <sheetView tabSelected="1" topLeftCell="A49" zoomScale="98" zoomScaleNormal="100" workbookViewId="0">
      <selection activeCell="B63" sqref="B63"/>
    </sheetView>
  </sheetViews>
  <sheetFormatPr defaultRowHeight="14.4" x14ac:dyDescent="0.3"/>
  <cols>
    <col min="1" max="1" width="19.77734375" customWidth="1"/>
    <col min="2" max="2" width="22.6640625" customWidth="1"/>
    <col min="3" max="3" width="21.5546875" customWidth="1"/>
    <col min="4" max="4" width="14.77734375" customWidth="1"/>
    <col min="5" max="5" width="16.21875" customWidth="1"/>
    <col min="6" max="6" width="8.88671875" customWidth="1"/>
  </cols>
  <sheetData>
    <row r="1" spans="1:8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5" thickBot="1" x14ac:dyDescent="0.35">
      <c r="A2" s="5">
        <v>43106</v>
      </c>
      <c r="B2" s="6" t="s">
        <v>8</v>
      </c>
      <c r="C2" s="7" t="s">
        <v>9</v>
      </c>
      <c r="D2" s="8" t="s">
        <v>10</v>
      </c>
      <c r="E2" s="6" t="s">
        <v>11</v>
      </c>
      <c r="F2" s="9">
        <v>95</v>
      </c>
      <c r="G2" s="10">
        <v>1198</v>
      </c>
      <c r="H2" s="11">
        <f>SUM(F2*G2)</f>
        <v>113810</v>
      </c>
    </row>
    <row r="3" spans="1:8" ht="15" thickBot="1" x14ac:dyDescent="0.35">
      <c r="A3" s="5">
        <v>43113</v>
      </c>
      <c r="B3" s="6" t="s">
        <v>12</v>
      </c>
      <c r="C3" s="7" t="s">
        <v>13</v>
      </c>
      <c r="D3" s="8" t="s">
        <v>16</v>
      </c>
      <c r="E3" s="6" t="s">
        <v>11</v>
      </c>
      <c r="F3" s="9">
        <v>90</v>
      </c>
      <c r="G3" s="10">
        <v>1198</v>
      </c>
      <c r="H3" s="11">
        <f t="shared" ref="H3:H15" si="0">SUM(F3*G3)</f>
        <v>107820</v>
      </c>
    </row>
    <row r="4" spans="1:8" ht="15" thickBot="1" x14ac:dyDescent="0.35">
      <c r="A4" s="5">
        <v>43116</v>
      </c>
      <c r="B4" s="6" t="s">
        <v>12</v>
      </c>
      <c r="C4" s="7" t="s">
        <v>13</v>
      </c>
      <c r="D4" s="8" t="s">
        <v>25</v>
      </c>
      <c r="E4" s="6" t="s">
        <v>11</v>
      </c>
      <c r="F4" s="9">
        <v>90</v>
      </c>
      <c r="G4" s="10">
        <v>1198</v>
      </c>
      <c r="H4" s="11">
        <f t="shared" si="0"/>
        <v>107820</v>
      </c>
    </row>
    <row r="5" spans="1:8" ht="15" thickBot="1" x14ac:dyDescent="0.35">
      <c r="A5" s="5">
        <v>43118</v>
      </c>
      <c r="B5" s="6" t="s">
        <v>8</v>
      </c>
      <c r="C5" s="8" t="s">
        <v>23</v>
      </c>
      <c r="D5" s="8" t="s">
        <v>27</v>
      </c>
      <c r="E5" s="6" t="s">
        <v>15</v>
      </c>
      <c r="F5" s="9">
        <v>81</v>
      </c>
      <c r="G5" s="6">
        <v>500</v>
      </c>
      <c r="H5" s="11">
        <f t="shared" si="0"/>
        <v>40500</v>
      </c>
    </row>
    <row r="6" spans="1:8" ht="15" thickBot="1" x14ac:dyDescent="0.35">
      <c r="A6" s="5">
        <v>43112</v>
      </c>
      <c r="B6" s="6" t="s">
        <v>12</v>
      </c>
      <c r="C6" s="12" t="s">
        <v>9</v>
      </c>
      <c r="D6" s="8" t="s">
        <v>22</v>
      </c>
      <c r="E6" s="6" t="s">
        <v>11</v>
      </c>
      <c r="F6" s="9">
        <v>75</v>
      </c>
      <c r="G6" s="10">
        <v>1198</v>
      </c>
      <c r="H6" s="11">
        <f t="shared" si="0"/>
        <v>89850</v>
      </c>
    </row>
    <row r="7" spans="1:8" ht="15" thickBot="1" x14ac:dyDescent="0.35">
      <c r="A7" s="5">
        <v>43111</v>
      </c>
      <c r="B7" s="6" t="s">
        <v>8</v>
      </c>
      <c r="C7" s="7" t="s">
        <v>9</v>
      </c>
      <c r="D7" s="8" t="s">
        <v>10</v>
      </c>
      <c r="E7" s="6" t="s">
        <v>15</v>
      </c>
      <c r="F7" s="9">
        <v>60</v>
      </c>
      <c r="G7" s="6">
        <v>500</v>
      </c>
      <c r="H7" s="11">
        <f t="shared" si="0"/>
        <v>30000</v>
      </c>
    </row>
    <row r="8" spans="1:8" ht="15" thickBot="1" x14ac:dyDescent="0.35">
      <c r="A8" s="5">
        <v>43115</v>
      </c>
      <c r="B8" s="6" t="s">
        <v>8</v>
      </c>
      <c r="C8" s="7" t="s">
        <v>9</v>
      </c>
      <c r="D8" s="8" t="s">
        <v>10</v>
      </c>
      <c r="E8" s="6" t="s">
        <v>15</v>
      </c>
      <c r="F8" s="9">
        <v>60</v>
      </c>
      <c r="G8" s="6">
        <v>500</v>
      </c>
      <c r="H8" s="11">
        <f t="shared" si="0"/>
        <v>30000</v>
      </c>
    </row>
    <row r="9" spans="1:8" ht="15" thickBot="1" x14ac:dyDescent="0.35">
      <c r="A9" s="5">
        <v>43110</v>
      </c>
      <c r="B9" s="6" t="s">
        <v>20</v>
      </c>
      <c r="C9" s="7" t="s">
        <v>17</v>
      </c>
      <c r="D9" s="8" t="s">
        <v>21</v>
      </c>
      <c r="E9" s="6" t="s">
        <v>11</v>
      </c>
      <c r="F9" s="9">
        <v>56</v>
      </c>
      <c r="G9" s="10">
        <v>1198</v>
      </c>
      <c r="H9" s="11">
        <f t="shared" si="0"/>
        <v>67088</v>
      </c>
    </row>
    <row r="10" spans="1:8" ht="15" thickBot="1" x14ac:dyDescent="0.35">
      <c r="A10" s="5">
        <v>43107</v>
      </c>
      <c r="B10" s="6" t="s">
        <v>12</v>
      </c>
      <c r="C10" s="7" t="s">
        <v>13</v>
      </c>
      <c r="D10" s="8" t="s">
        <v>14</v>
      </c>
      <c r="E10" s="6" t="s">
        <v>15</v>
      </c>
      <c r="F10" s="9">
        <v>50</v>
      </c>
      <c r="G10" s="6">
        <v>500</v>
      </c>
      <c r="H10" s="11">
        <f t="shared" si="0"/>
        <v>25000</v>
      </c>
    </row>
    <row r="11" spans="1:8" ht="15" thickBot="1" x14ac:dyDescent="0.35">
      <c r="A11" s="5">
        <v>43108</v>
      </c>
      <c r="B11" s="6" t="s">
        <v>12</v>
      </c>
      <c r="C11" s="7" t="s">
        <v>13</v>
      </c>
      <c r="D11" s="8" t="s">
        <v>16</v>
      </c>
      <c r="E11" s="6" t="s">
        <v>11</v>
      </c>
      <c r="F11" s="9">
        <v>36</v>
      </c>
      <c r="G11" s="10">
        <v>1198</v>
      </c>
      <c r="H11" s="11">
        <f t="shared" si="0"/>
        <v>43128</v>
      </c>
    </row>
    <row r="12" spans="1:8" ht="15" thickBot="1" x14ac:dyDescent="0.35">
      <c r="A12" s="5">
        <v>43119</v>
      </c>
      <c r="B12" s="6" t="s">
        <v>8</v>
      </c>
      <c r="C12" s="7" t="s">
        <v>9</v>
      </c>
      <c r="D12" s="8" t="s">
        <v>10</v>
      </c>
      <c r="E12" s="6" t="s">
        <v>11</v>
      </c>
      <c r="F12" s="9">
        <v>35</v>
      </c>
      <c r="G12" s="10">
        <v>1198</v>
      </c>
      <c r="H12" s="11">
        <f t="shared" si="0"/>
        <v>41930</v>
      </c>
    </row>
    <row r="13" spans="1:8" ht="15" thickBot="1" x14ac:dyDescent="0.35">
      <c r="A13" s="5">
        <v>43114</v>
      </c>
      <c r="B13" s="6" t="s">
        <v>20</v>
      </c>
      <c r="C13" s="8" t="s">
        <v>23</v>
      </c>
      <c r="D13" s="8" t="s">
        <v>24</v>
      </c>
      <c r="E13" s="6" t="s">
        <v>11</v>
      </c>
      <c r="F13" s="9">
        <v>32</v>
      </c>
      <c r="G13" s="10">
        <v>1198</v>
      </c>
      <c r="H13" s="11">
        <f t="shared" si="0"/>
        <v>38336</v>
      </c>
    </row>
    <row r="14" spans="1:8" ht="15" thickBot="1" x14ac:dyDescent="0.35">
      <c r="A14" s="5">
        <v>43117</v>
      </c>
      <c r="B14" s="6" t="s">
        <v>8</v>
      </c>
      <c r="C14" s="12" t="s">
        <v>9</v>
      </c>
      <c r="D14" s="8" t="s">
        <v>26</v>
      </c>
      <c r="E14" s="6" t="s">
        <v>15</v>
      </c>
      <c r="F14" s="9">
        <v>29</v>
      </c>
      <c r="G14" s="6">
        <v>500</v>
      </c>
      <c r="H14" s="11">
        <f t="shared" si="0"/>
        <v>14500</v>
      </c>
    </row>
    <row r="15" spans="1:8" ht="15" thickBot="1" x14ac:dyDescent="0.35">
      <c r="A15" s="5">
        <v>43109</v>
      </c>
      <c r="B15" s="6" t="s">
        <v>12</v>
      </c>
      <c r="C15" s="7" t="s">
        <v>17</v>
      </c>
      <c r="D15" s="8" t="s">
        <v>18</v>
      </c>
      <c r="E15" s="6" t="s">
        <v>19</v>
      </c>
      <c r="F15" s="9">
        <v>27</v>
      </c>
      <c r="G15" s="6">
        <v>225</v>
      </c>
      <c r="H15" s="11">
        <f t="shared" si="0"/>
        <v>6075</v>
      </c>
    </row>
    <row r="16" spans="1:8" x14ac:dyDescent="0.3">
      <c r="A16" s="13"/>
    </row>
    <row r="17" spans="1:5" x14ac:dyDescent="0.3">
      <c r="A17" s="14" t="s">
        <v>28</v>
      </c>
      <c r="B17" s="15" t="s">
        <v>30</v>
      </c>
      <c r="C17" t="s">
        <v>31</v>
      </c>
      <c r="D17" s="16" t="s">
        <v>32</v>
      </c>
      <c r="E17" s="15"/>
    </row>
    <row r="18" spans="1:5" x14ac:dyDescent="0.3">
      <c r="A18" t="s">
        <v>33</v>
      </c>
    </row>
    <row r="20" spans="1:5" x14ac:dyDescent="0.3">
      <c r="A20" t="s">
        <v>35</v>
      </c>
    </row>
    <row r="22" spans="1:5" x14ac:dyDescent="0.3">
      <c r="A22" t="s">
        <v>36</v>
      </c>
      <c r="B22">
        <f>SUMIF(B1:B15,"EAST",H1:H15)</f>
        <v>270740</v>
      </c>
      <c r="C22">
        <f>SUMIF(B2:B15,"WEST",H2:H15)</f>
        <v>105424</v>
      </c>
      <c r="D22">
        <f>SUMIF(B1:B15,"CENTRAL",H1:H15)</f>
        <v>379693</v>
      </c>
    </row>
    <row r="24" spans="1:5" x14ac:dyDescent="0.3">
      <c r="A24" t="s">
        <v>37</v>
      </c>
      <c r="C24">
        <f>SUMIF(B4:B17,"WEST",H4:H17)</f>
        <v>105424</v>
      </c>
    </row>
    <row r="26" spans="1:5" x14ac:dyDescent="0.3">
      <c r="A26" t="s">
        <v>38</v>
      </c>
      <c r="B26">
        <f>SUMIFS(H2:H15,C2:C15,"Martha",F2:F15,"&gt;50")</f>
        <v>263660</v>
      </c>
    </row>
    <row r="28" spans="1:5" x14ac:dyDescent="0.3">
      <c r="A28" t="s">
        <v>39</v>
      </c>
      <c r="B28" t="s">
        <v>40</v>
      </c>
      <c r="C28" t="s">
        <v>41</v>
      </c>
    </row>
    <row r="29" spans="1:5" x14ac:dyDescent="0.3">
      <c r="B29">
        <f>MAX(F2:F15)</f>
        <v>95</v>
      </c>
      <c r="C29">
        <f>MIN(F2:F15)</f>
        <v>27</v>
      </c>
    </row>
    <row r="32" spans="1:5" x14ac:dyDescent="0.3">
      <c r="A32" t="s">
        <v>42</v>
      </c>
    </row>
    <row r="33" spans="1:3" x14ac:dyDescent="0.3">
      <c r="B33">
        <f>SUMIF(E2:E15,"Home Theater",H2:H15)</f>
        <v>140000</v>
      </c>
    </row>
    <row r="36" spans="1:3" x14ac:dyDescent="0.3">
      <c r="A36" t="s">
        <v>43</v>
      </c>
      <c r="B36" t="s">
        <v>34</v>
      </c>
      <c r="C36" t="s">
        <v>44</v>
      </c>
    </row>
    <row r="37" spans="1:3" x14ac:dyDescent="0.3">
      <c r="B37">
        <f>AVERAGEIF(E2:E15,"Television",H2:H15)</f>
        <v>76222.75</v>
      </c>
      <c r="C37">
        <f>AVERAGEIF(E2:E15,"Cell Phone",H2:H15)</f>
        <v>6075</v>
      </c>
    </row>
    <row r="40" spans="1:3" x14ac:dyDescent="0.3">
      <c r="A40" t="s">
        <v>45</v>
      </c>
      <c r="B40" t="s">
        <v>46</v>
      </c>
    </row>
    <row r="41" spans="1:3" x14ac:dyDescent="0.3">
      <c r="B41">
        <f>SUMIF(E2:E15,"Television",F2:F15)</f>
        <v>509</v>
      </c>
    </row>
    <row r="44" spans="1:3" x14ac:dyDescent="0.3">
      <c r="A44" t="s">
        <v>47</v>
      </c>
      <c r="B44" t="s">
        <v>48</v>
      </c>
      <c r="C44" t="s">
        <v>19</v>
      </c>
    </row>
    <row r="45" spans="1:3" x14ac:dyDescent="0.3">
      <c r="B45">
        <f>AVERAGEIF(E2:E15,"Home Theater",H2:H15)</f>
        <v>28000</v>
      </c>
      <c r="C45">
        <f>AVERAGEIF(E2:E15,"Cell Phone",H2:H15)</f>
        <v>6075</v>
      </c>
    </row>
    <row r="48" spans="1:3" x14ac:dyDescent="0.3">
      <c r="A48" t="s">
        <v>49</v>
      </c>
      <c r="B48" t="s">
        <v>50</v>
      </c>
    </row>
    <row r="49" spans="1:3" x14ac:dyDescent="0.3">
      <c r="B49" t="s">
        <v>31</v>
      </c>
    </row>
    <row r="50" spans="1:3" x14ac:dyDescent="0.3">
      <c r="B50">
        <f>SUMIFS(F2:F15,E2:E15,"Television",B2:B15,"West")</f>
        <v>88</v>
      </c>
    </row>
    <row r="53" spans="1:3" x14ac:dyDescent="0.3">
      <c r="A53" t="s">
        <v>51</v>
      </c>
    </row>
    <row r="54" spans="1:3" x14ac:dyDescent="0.3">
      <c r="B54">
        <f>SUMIFS(H2:H15,E2:E15,"Home Theater",D2:D15,"Alexander")</f>
        <v>60000</v>
      </c>
    </row>
    <row r="57" spans="1:3" x14ac:dyDescent="0.3">
      <c r="A57" t="s">
        <v>52</v>
      </c>
      <c r="B57" t="s">
        <v>53</v>
      </c>
      <c r="C57" t="s">
        <v>29</v>
      </c>
    </row>
    <row r="58" spans="1:3" x14ac:dyDescent="0.3">
      <c r="B58">
        <f>_xlfn.MINIFS(H2:H15,E2:E15,"Television")</f>
        <v>38336</v>
      </c>
      <c r="C58">
        <f>_xlfn.MAXIFS(H2:H15,E2:E15,"Television")</f>
        <v>113810</v>
      </c>
    </row>
    <row r="61" spans="1:3" x14ac:dyDescent="0.3">
      <c r="A61" t="s">
        <v>54</v>
      </c>
    </row>
  </sheetData>
  <autoFilter ref="A1:H16" xr:uid="{7257398A-D609-4818-8677-6229368B9B86}">
    <sortState xmlns:xlrd2="http://schemas.microsoft.com/office/spreadsheetml/2017/richdata2" ref="A2:H16">
      <sortCondition descending="1" ref="F1:F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Manjul Verma</dc:creator>
  <cp:lastModifiedBy>Manjul Verma</cp:lastModifiedBy>
  <dcterms:created xsi:type="dcterms:W3CDTF">2024-02-28T15:28:19Z</dcterms:created>
  <dcterms:modified xsi:type="dcterms:W3CDTF">2024-02-28T18:03:14Z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2024-02-28T18:03:14Z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d8a6ae42-1d14-4293-a6f6-f04b430e82eb</vt:lpwstr>
  </property>
  <property fmtid="{D5CDD505-2E9C-101B-9397-08002B2CF9AE}" pid="8" name="MSIP_Label_cdde0556-1f76-452e-9e94-03158f226e4e_ContentBits">
    <vt:lpwstr>0</vt:lpwstr>
  </property>
</Properties>
</file>