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465" windowWidth="19440" windowHeight="1494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5" i="1"/>
  <c r="E54" i="1"/>
  <c r="E53" i="1"/>
  <c r="E21" i="1"/>
  <c r="E18" i="1"/>
  <c r="E6" i="1"/>
</calcChain>
</file>

<file path=xl/sharedStrings.xml><?xml version="1.0" encoding="utf-8"?>
<sst xmlns="http://schemas.openxmlformats.org/spreadsheetml/2006/main" count="252" uniqueCount="152">
  <si>
    <t>jabatan</t>
  </si>
  <si>
    <t>no_hp1</t>
  </si>
  <si>
    <t>no_hp2</t>
  </si>
  <si>
    <t>jumlah_tagihan</t>
  </si>
  <si>
    <t>tgl_bayar</t>
  </si>
  <si>
    <t>bulan</t>
  </si>
  <si>
    <t>tahun</t>
  </si>
  <si>
    <t>SM Procurement</t>
  </si>
  <si>
    <t>Pri Gustari Akbar</t>
  </si>
  <si>
    <t>0811661809</t>
  </si>
  <si>
    <t>08116601809</t>
  </si>
  <si>
    <t>SM HR &amp; General Affair</t>
  </si>
  <si>
    <t>Win Bernadino</t>
  </si>
  <si>
    <t>0811666165</t>
  </si>
  <si>
    <t>SM Logistic &amp; Warehousing</t>
  </si>
  <si>
    <t>Muhamad Ikrar</t>
  </si>
  <si>
    <t>08116601983</t>
  </si>
  <si>
    <t>SM Project Control &amp; Risk Mngt</t>
  </si>
  <si>
    <t>Lilik Agus Sugiono</t>
  </si>
  <si>
    <t>08116613232</t>
  </si>
  <si>
    <t>SM Accounting, Finance &amp; Information System</t>
  </si>
  <si>
    <t>Rinold Thamrin</t>
  </si>
  <si>
    <t>08126601235</t>
  </si>
  <si>
    <t>08116633307</t>
  </si>
  <si>
    <t>SM  Engineering Process</t>
  </si>
  <si>
    <t>Apriyendi</t>
  </si>
  <si>
    <t>08116619921</t>
  </si>
  <si>
    <t>SM Mechanical Engineering</t>
  </si>
  <si>
    <t>Mardian</t>
  </si>
  <si>
    <t>08126746750</t>
  </si>
  <si>
    <t>SM Engineering Elinst</t>
  </si>
  <si>
    <t>Syafriado</t>
  </si>
  <si>
    <t>08116637050</t>
  </si>
  <si>
    <t>SM Engineering Sipil</t>
  </si>
  <si>
    <t>Hendri Lumumba</t>
  </si>
  <si>
    <t>0811664560</t>
  </si>
  <si>
    <t>SM Engineering Prosess</t>
  </si>
  <si>
    <t>Muhammad Ikhlas</t>
  </si>
  <si>
    <t>08116616444</t>
  </si>
  <si>
    <t>SM Engineering  Mecanical  Staff</t>
  </si>
  <si>
    <t>Very Harjanto</t>
  </si>
  <si>
    <t>08126601676</t>
  </si>
  <si>
    <t>SM Engineering Mechanical Staff</t>
  </si>
  <si>
    <t>Fidel Bestri</t>
  </si>
  <si>
    <t>08126628916</t>
  </si>
  <si>
    <t>Asisten Ahli Madya</t>
  </si>
  <si>
    <t>Abdul Hakim Lubis</t>
  </si>
  <si>
    <t>08126617838</t>
  </si>
  <si>
    <t>Desramon</t>
  </si>
  <si>
    <t>08116688111</t>
  </si>
  <si>
    <t>Raflus Yahya</t>
  </si>
  <si>
    <t>08126719239</t>
  </si>
  <si>
    <t>SM Safety, Health, Environment &amp; Security</t>
  </si>
  <si>
    <t>Nursyam</t>
  </si>
  <si>
    <t>08126719982</t>
  </si>
  <si>
    <t>SM Offsite Mining</t>
  </si>
  <si>
    <t>Deddy M Sidiq</t>
  </si>
  <si>
    <t>Manager Equip &amp; Mat Procurement</t>
  </si>
  <si>
    <t>Piery Togap</t>
  </si>
  <si>
    <t>08116632031</t>
  </si>
  <si>
    <t>Manager Serv Proc &amp; EMKL</t>
  </si>
  <si>
    <t>Donny Aswin Idham</t>
  </si>
  <si>
    <t>0811668511</t>
  </si>
  <si>
    <t>08116667511</t>
  </si>
  <si>
    <t>Manager Warehousing</t>
  </si>
  <si>
    <t>Ermius Donsan</t>
  </si>
  <si>
    <t>08116637077</t>
  </si>
  <si>
    <t>Manager General Affair</t>
  </si>
  <si>
    <t>Darnawati  AN</t>
  </si>
  <si>
    <t>0811661452</t>
  </si>
  <si>
    <t>Manager Information System</t>
  </si>
  <si>
    <t xml:space="preserve">Thommy Hampriyandy </t>
  </si>
  <si>
    <t>08126736850</t>
  </si>
  <si>
    <t>08116632050</t>
  </si>
  <si>
    <t>Manager Finance &amp; Accounting</t>
  </si>
  <si>
    <t>Hermawan A</t>
  </si>
  <si>
    <t>08116616969</t>
  </si>
  <si>
    <t>08126650079</t>
  </si>
  <si>
    <t>M Engineering Mechanical Staff</t>
  </si>
  <si>
    <t>Amrizal</t>
  </si>
  <si>
    <t>08126629047</t>
  </si>
  <si>
    <t>Manager Technical Adm</t>
  </si>
  <si>
    <t>Ruse Hadi</t>
  </si>
  <si>
    <t>081363368368</t>
  </si>
  <si>
    <t>Manager Engineering Area 1</t>
  </si>
  <si>
    <t>Andra Novendri</t>
  </si>
  <si>
    <t>08116633555</t>
  </si>
  <si>
    <t xml:space="preserve">Minning Development Manager </t>
  </si>
  <si>
    <t>Harmen Efendi</t>
  </si>
  <si>
    <t>08126637652</t>
  </si>
  <si>
    <t>Manager Safety, Health, &amp; Environment</t>
  </si>
  <si>
    <t>Mulya Andhika  Putra</t>
  </si>
  <si>
    <t>08116610546</t>
  </si>
  <si>
    <t>Manager Security</t>
  </si>
  <si>
    <t>Agus Djunaidi</t>
  </si>
  <si>
    <t>08116639558</t>
  </si>
  <si>
    <t>Manager Engineering Process</t>
  </si>
  <si>
    <t>Ujang Friatna</t>
  </si>
  <si>
    <t>08116699944</t>
  </si>
  <si>
    <t>Irwan Adi Nugroho</t>
  </si>
  <si>
    <t>08116690096</t>
  </si>
  <si>
    <t>Manager Engineering Area 2</t>
  </si>
  <si>
    <t xml:space="preserve">Nurita Handayani </t>
  </si>
  <si>
    <t>08116637055</t>
  </si>
  <si>
    <t>Jasnipol</t>
  </si>
  <si>
    <t>08116692233</t>
  </si>
  <si>
    <t>Manager Civil Engineering</t>
  </si>
  <si>
    <t>Ahmad Subekti</t>
  </si>
  <si>
    <t>08116633222</t>
  </si>
  <si>
    <t>Raditya Algadri</t>
  </si>
  <si>
    <t>08116619898</t>
  </si>
  <si>
    <t>Manager Engineering Area 3</t>
  </si>
  <si>
    <t>Novriadi</t>
  </si>
  <si>
    <t>08116637033</t>
  </si>
  <si>
    <t>Manager Engineering Area 4</t>
  </si>
  <si>
    <t>Irwan Kartadi Putra</t>
  </si>
  <si>
    <t>08116607878</t>
  </si>
  <si>
    <t>Manager Area I</t>
  </si>
  <si>
    <t>Dian Eka P</t>
  </si>
  <si>
    <t>08116632055</t>
  </si>
  <si>
    <t>Manager Area II</t>
  </si>
  <si>
    <t>Arief Rahman Hakim</t>
  </si>
  <si>
    <t>08116637444</t>
  </si>
  <si>
    <t>0811669187</t>
  </si>
  <si>
    <t>Manager Area III</t>
  </si>
  <si>
    <t>Harry Fajri Z</t>
  </si>
  <si>
    <t>081382228216</t>
  </si>
  <si>
    <t>08116612102</t>
  </si>
  <si>
    <t>Manager Area IV</t>
  </si>
  <si>
    <t>Fero Gusfa</t>
  </si>
  <si>
    <t>08116637070</t>
  </si>
  <si>
    <t>Manager Area V</t>
  </si>
  <si>
    <t>M. Choiril Anam</t>
  </si>
  <si>
    <t>081382312033</t>
  </si>
  <si>
    <t xml:space="preserve">Mechanical Manager </t>
  </si>
  <si>
    <t>Aris Supriyatna</t>
  </si>
  <si>
    <t>08116655566</t>
  </si>
  <si>
    <t>Staff Logistic and Warehousing</t>
  </si>
  <si>
    <t>Syaipul Wisno</t>
  </si>
  <si>
    <t>08116622333</t>
  </si>
  <si>
    <t>Staff SHE &amp; Security</t>
  </si>
  <si>
    <t>Irwan Ramli</t>
  </si>
  <si>
    <t>08116688222</t>
  </si>
  <si>
    <t>Staff Construction</t>
  </si>
  <si>
    <t>Edison Bahtiar</t>
  </si>
  <si>
    <t>08126612186</t>
  </si>
  <si>
    <t>081535301983</t>
  </si>
  <si>
    <t>nama</t>
  </si>
  <si>
    <t>081535301981</t>
  </si>
  <si>
    <t>10 Februari 2015</t>
  </si>
  <si>
    <t>Januari</t>
  </si>
  <si>
    <t>9 Februari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</si>
</sst>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3" xfId="0" quotePrefix="1" applyFont="1" applyBorder="1"/>
    <xf numFmtId="0" fontId="2" fillId="0" borderId="4" xfId="0" quotePrefix="1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/>
    <xf numFmtId="0" fontId="3" fillId="2" borderId="6" xfId="0" quotePrefix="1" applyFont="1" applyFill="1" applyBorder="1"/>
    <xf numFmtId="0" fontId="4" fillId="0" borderId="0" xfId="0" applyFont="1"/>
    <xf numFmtId="0" fontId="2" fillId="2" borderId="6" xfId="0" applyFont="1" applyFill="1" applyBorder="1" applyAlignment="1"/>
    <xf numFmtId="49" fontId="2" fillId="0" borderId="4" xfId="0" quotePrefix="1" applyNumberFormat="1" applyFont="1" applyBorder="1"/>
    <xf numFmtId="0" fontId="2" fillId="0" borderId="6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3" fillId="2" borderId="4" xfId="0" quotePrefix="1" applyFont="1" applyFill="1" applyBorder="1"/>
    <xf numFmtId="0" fontId="2" fillId="0" borderId="4" xfId="0" quotePrefix="1" applyFont="1" applyBorder="1" applyAlignment="1">
      <alignment horizontal="left"/>
    </xf>
    <xf numFmtId="49" fontId="3" fillId="2" borderId="6" xfId="0" quotePrefix="1" applyNumberFormat="1" applyFont="1" applyFill="1" applyBorder="1"/>
    <xf numFmtId="0" fontId="2" fillId="0" borderId="4" xfId="0" quotePrefix="1" applyFont="1" applyFill="1" applyBorder="1" applyAlignment="1">
      <alignment horizontal="left"/>
    </xf>
    <xf numFmtId="49" fontId="2" fillId="2" borderId="4" xfId="0" quotePrefix="1" applyNumberFormat="1" applyFont="1" applyFill="1" applyBorder="1"/>
    <xf numFmtId="0" fontId="2" fillId="2" borderId="4" xfId="0" quotePrefix="1" applyFont="1" applyFill="1" applyBorder="1"/>
    <xf numFmtId="0" fontId="2" fillId="0" borderId="5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2" borderId="11" xfId="0" quotePrefix="1" applyFont="1" applyFill="1" applyBorder="1"/>
    <xf numFmtId="0" fontId="3" fillId="0" borderId="4" xfId="0" quotePrefix="1" applyFont="1" applyFill="1" applyBorder="1"/>
    <xf numFmtId="41" fontId="2" fillId="0" borderId="12" xfId="1" applyNumberFormat="1" applyFont="1" applyBorder="1" applyAlignment="1">
      <alignment vertical="center"/>
    </xf>
    <xf numFmtId="41" fontId="2" fillId="0" borderId="6" xfId="1" applyNumberFormat="1" applyFont="1" applyBorder="1" applyAlignment="1">
      <alignment vertical="center"/>
    </xf>
    <xf numFmtId="41" fontId="2" fillId="3" borderId="6" xfId="1" applyNumberFormat="1" applyFont="1" applyFill="1" applyBorder="1" applyAlignment="1">
      <alignment vertical="center"/>
    </xf>
    <xf numFmtId="41" fontId="2" fillId="0" borderId="6" xfId="1" applyNumberFormat="1" applyFont="1" applyFill="1" applyBorder="1" applyAlignment="1">
      <alignment vertical="center"/>
    </xf>
    <xf numFmtId="41" fontId="2" fillId="0" borderId="6" xfId="1" applyNumberFormat="1" applyFont="1" applyBorder="1" applyAlignment="1">
      <alignment horizontal="right" vertical="center"/>
    </xf>
    <xf numFmtId="41" fontId="3" fillId="3" borderId="6" xfId="1" applyNumberFormat="1" applyFont="1" applyFill="1" applyBorder="1" applyAlignment="1">
      <alignment vertical="center"/>
    </xf>
    <xf numFmtId="164" fontId="2" fillId="0" borderId="6" xfId="1" applyFont="1" applyBorder="1" applyAlignment="1">
      <alignment vertical="center"/>
    </xf>
    <xf numFmtId="41" fontId="2" fillId="0" borderId="5" xfId="1" applyNumberFormat="1" applyFont="1" applyBorder="1" applyAlignment="1">
      <alignment vertical="center"/>
    </xf>
    <xf numFmtId="41" fontId="2" fillId="0" borderId="10" xfId="1" applyNumberFormat="1" applyFont="1" applyBorder="1" applyAlignment="1">
      <alignment vertical="center"/>
    </xf>
    <xf numFmtId="0" fontId="0" fillId="0" borderId="0" xfId="0" applyBorder="1"/>
    <xf numFmtId="0" fontId="2" fillId="0" borderId="6" xfId="0" applyFont="1" applyBorder="1"/>
    <xf numFmtId="0" fontId="5" fillId="0" borderId="0" xfId="0" applyFont="1" applyFill="1"/>
    <xf numFmtId="0" fontId="3" fillId="0" borderId="6" xfId="0" applyFont="1" applyFill="1" applyBorder="1"/>
    <xf numFmtId="0" fontId="2" fillId="2" borderId="6" xfId="0" applyFont="1" applyFill="1" applyBorder="1"/>
    <xf numFmtId="0" fontId="2" fillId="0" borderId="10" xfId="0" applyFont="1" applyBorder="1"/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0" fillId="0" borderId="0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0" workbookViewId="0">
      <selection activeCell="F4" sqref="F4"/>
    </sheetView>
  </sheetViews>
  <sheetFormatPr defaultColWidth="11" defaultRowHeight="15.75" x14ac:dyDescent="0.25"/>
  <cols>
    <col min="1" max="1" width="35.625" style="32" bestFit="1" customWidth="1"/>
    <col min="2" max="2" width="17.875" style="32" bestFit="1" customWidth="1"/>
    <col min="3" max="4" width="10.875" style="32"/>
    <col min="5" max="5" width="13.875" style="32" bestFit="1" customWidth="1"/>
    <col min="6" max="6" width="14.875" style="32" bestFit="1" customWidth="1"/>
    <col min="7" max="8" width="10.875" style="32"/>
  </cols>
  <sheetData>
    <row r="1" spans="1:8" x14ac:dyDescent="0.25">
      <c r="A1" s="32" t="s">
        <v>0</v>
      </c>
      <c r="B1" s="32" t="s">
        <v>147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</row>
    <row r="2" spans="1:8" x14ac:dyDescent="0.25">
      <c r="A2" s="47" t="s">
        <v>7</v>
      </c>
      <c r="B2" s="47" t="s">
        <v>8</v>
      </c>
      <c r="C2" s="1" t="s">
        <v>9</v>
      </c>
      <c r="D2" s="42"/>
      <c r="E2" s="23">
        <v>922100</v>
      </c>
      <c r="F2" s="32" t="s">
        <v>149</v>
      </c>
      <c r="G2" s="32" t="s">
        <v>150</v>
      </c>
      <c r="H2" s="32">
        <v>2015</v>
      </c>
    </row>
    <row r="3" spans="1:8" x14ac:dyDescent="0.25">
      <c r="A3" s="48"/>
      <c r="B3" s="48"/>
      <c r="C3" s="2" t="s">
        <v>10</v>
      </c>
      <c r="D3" s="43"/>
      <c r="E3" s="24">
        <v>118871</v>
      </c>
      <c r="F3" s="32" t="s">
        <v>149</v>
      </c>
      <c r="G3" s="32" t="s">
        <v>150</v>
      </c>
      <c r="H3" s="32">
        <v>2015</v>
      </c>
    </row>
    <row r="4" spans="1:8" x14ac:dyDescent="0.25">
      <c r="A4" s="3" t="s">
        <v>11</v>
      </c>
      <c r="B4" s="4" t="s">
        <v>12</v>
      </c>
      <c r="C4" s="5" t="s">
        <v>13</v>
      </c>
      <c r="D4" s="33"/>
      <c r="E4" s="24">
        <f>390039+2000</f>
        <v>392039</v>
      </c>
      <c r="F4" s="51" t="s">
        <v>151</v>
      </c>
      <c r="G4" s="32" t="s">
        <v>150</v>
      </c>
      <c r="H4" s="32">
        <v>2015</v>
      </c>
    </row>
    <row r="5" spans="1:8" x14ac:dyDescent="0.25">
      <c r="A5" s="40" t="s">
        <v>14</v>
      </c>
      <c r="B5" s="49" t="s">
        <v>15</v>
      </c>
      <c r="C5" s="6"/>
      <c r="D5" s="22" t="s">
        <v>146</v>
      </c>
      <c r="E5" s="25">
        <v>719243</v>
      </c>
      <c r="F5" s="32" t="s">
        <v>149</v>
      </c>
      <c r="G5" s="32" t="s">
        <v>150</v>
      </c>
      <c r="H5" s="32">
        <v>2015</v>
      </c>
    </row>
    <row r="6" spans="1:8" x14ac:dyDescent="0.25">
      <c r="A6" s="41"/>
      <c r="B6" s="50"/>
      <c r="C6" s="5" t="s">
        <v>16</v>
      </c>
      <c r="D6" s="34"/>
      <c r="E6" s="26">
        <f>2500+300153</f>
        <v>302653</v>
      </c>
      <c r="F6" s="32" t="s">
        <v>149</v>
      </c>
      <c r="G6" s="32" t="s">
        <v>150</v>
      </c>
      <c r="H6" s="32">
        <v>2015</v>
      </c>
    </row>
    <row r="7" spans="1:8" x14ac:dyDescent="0.25">
      <c r="A7" s="7" t="s">
        <v>17</v>
      </c>
      <c r="B7" s="7" t="s">
        <v>18</v>
      </c>
      <c r="C7" s="8" t="s">
        <v>19</v>
      </c>
      <c r="D7" s="35"/>
      <c r="E7" s="24"/>
      <c r="G7" s="32" t="s">
        <v>150</v>
      </c>
      <c r="H7" s="32">
        <v>2015</v>
      </c>
    </row>
    <row r="8" spans="1:8" x14ac:dyDescent="0.25">
      <c r="A8" s="46" t="s">
        <v>20</v>
      </c>
      <c r="B8" s="46" t="s">
        <v>21</v>
      </c>
      <c r="C8" s="2" t="s">
        <v>22</v>
      </c>
      <c r="D8" s="44"/>
      <c r="E8" s="24">
        <v>656386</v>
      </c>
      <c r="F8" s="32" t="s">
        <v>149</v>
      </c>
      <c r="G8" s="32" t="s">
        <v>150</v>
      </c>
      <c r="H8" s="32">
        <v>2015</v>
      </c>
    </row>
    <row r="9" spans="1:8" x14ac:dyDescent="0.25">
      <c r="A9" s="46"/>
      <c r="B9" s="46"/>
      <c r="C9" s="2" t="s">
        <v>23</v>
      </c>
      <c r="D9" s="45"/>
      <c r="E9" s="24">
        <v>244502</v>
      </c>
      <c r="F9" s="32" t="s">
        <v>149</v>
      </c>
      <c r="G9" s="32" t="s">
        <v>150</v>
      </c>
      <c r="H9" s="32">
        <v>2015</v>
      </c>
    </row>
    <row r="10" spans="1:8" x14ac:dyDescent="0.25">
      <c r="A10" s="4" t="s">
        <v>24</v>
      </c>
      <c r="B10" s="4" t="s">
        <v>25</v>
      </c>
      <c r="C10" s="2" t="s">
        <v>26</v>
      </c>
      <c r="D10" s="35"/>
      <c r="E10" s="24">
        <v>684135</v>
      </c>
      <c r="F10" s="32" t="s">
        <v>149</v>
      </c>
      <c r="G10" s="32" t="s">
        <v>150</v>
      </c>
      <c r="H10" s="32">
        <v>2015</v>
      </c>
    </row>
    <row r="11" spans="1:8" x14ac:dyDescent="0.25">
      <c r="A11" s="4" t="s">
        <v>27</v>
      </c>
      <c r="B11" s="4" t="s">
        <v>28</v>
      </c>
      <c r="C11" s="2" t="s">
        <v>29</v>
      </c>
      <c r="D11" s="35"/>
      <c r="E11" s="24">
        <v>488242</v>
      </c>
      <c r="F11" s="32" t="s">
        <v>149</v>
      </c>
      <c r="G11" s="32" t="s">
        <v>150</v>
      </c>
      <c r="H11" s="32">
        <v>2015</v>
      </c>
    </row>
    <row r="12" spans="1:8" x14ac:dyDescent="0.25">
      <c r="A12" s="4" t="s">
        <v>30</v>
      </c>
      <c r="B12" s="4" t="s">
        <v>31</v>
      </c>
      <c r="C12" s="2" t="s">
        <v>32</v>
      </c>
      <c r="D12" s="35"/>
      <c r="E12" s="24">
        <v>459620</v>
      </c>
      <c r="F12" s="32" t="s">
        <v>149</v>
      </c>
      <c r="G12" s="32" t="s">
        <v>150</v>
      </c>
      <c r="H12" s="32">
        <v>2015</v>
      </c>
    </row>
    <row r="13" spans="1:8" x14ac:dyDescent="0.25">
      <c r="A13" s="4" t="s">
        <v>33</v>
      </c>
      <c r="B13" s="4" t="s">
        <v>34</v>
      </c>
      <c r="C13" s="2" t="s">
        <v>35</v>
      </c>
      <c r="D13" s="35"/>
      <c r="E13" s="27"/>
      <c r="G13" s="32" t="s">
        <v>150</v>
      </c>
      <c r="H13" s="32">
        <v>2015</v>
      </c>
    </row>
    <row r="14" spans="1:8" x14ac:dyDescent="0.25">
      <c r="A14" s="7" t="s">
        <v>36</v>
      </c>
      <c r="B14" s="7" t="s">
        <v>37</v>
      </c>
      <c r="C14" s="2" t="s">
        <v>38</v>
      </c>
      <c r="D14" s="35"/>
      <c r="E14" s="24"/>
      <c r="G14" s="32" t="s">
        <v>150</v>
      </c>
      <c r="H14" s="32">
        <v>2015</v>
      </c>
    </row>
    <row r="15" spans="1:8" x14ac:dyDescent="0.25">
      <c r="A15" s="4" t="s">
        <v>39</v>
      </c>
      <c r="B15" s="4" t="s">
        <v>40</v>
      </c>
      <c r="C15" s="2" t="s">
        <v>41</v>
      </c>
      <c r="D15" s="35"/>
      <c r="E15" s="24">
        <v>540625</v>
      </c>
      <c r="F15" s="32" t="s">
        <v>149</v>
      </c>
      <c r="G15" s="32" t="s">
        <v>150</v>
      </c>
      <c r="H15" s="32">
        <v>2015</v>
      </c>
    </row>
    <row r="16" spans="1:8" x14ac:dyDescent="0.25">
      <c r="A16" s="4" t="s">
        <v>42</v>
      </c>
      <c r="B16" s="4" t="s">
        <v>43</v>
      </c>
      <c r="C16" s="2" t="s">
        <v>44</v>
      </c>
      <c r="D16" s="35"/>
      <c r="E16" s="24">
        <v>638010</v>
      </c>
      <c r="F16" s="32" t="s">
        <v>149</v>
      </c>
      <c r="G16" s="32" t="s">
        <v>150</v>
      </c>
      <c r="H16" s="32">
        <v>2015</v>
      </c>
    </row>
    <row r="17" spans="1:8" x14ac:dyDescent="0.25">
      <c r="A17" s="4" t="s">
        <v>45</v>
      </c>
      <c r="B17" s="9" t="s">
        <v>46</v>
      </c>
      <c r="C17" s="2" t="s">
        <v>47</v>
      </c>
      <c r="D17" s="35"/>
      <c r="E17" s="24">
        <v>265667</v>
      </c>
      <c r="F17" s="32" t="s">
        <v>149</v>
      </c>
      <c r="G17" s="32" t="s">
        <v>150</v>
      </c>
      <c r="H17" s="32">
        <v>2015</v>
      </c>
    </row>
    <row r="18" spans="1:8" x14ac:dyDescent="0.25">
      <c r="A18" s="3" t="s">
        <v>45</v>
      </c>
      <c r="B18" s="10" t="s">
        <v>48</v>
      </c>
      <c r="C18" s="11" t="s">
        <v>49</v>
      </c>
      <c r="D18" s="35"/>
      <c r="E18" s="27">
        <f>2500+137500</f>
        <v>140000</v>
      </c>
      <c r="F18" s="32" t="s">
        <v>149</v>
      </c>
      <c r="G18" s="32" t="s">
        <v>150</v>
      </c>
      <c r="H18" s="32">
        <v>2015</v>
      </c>
    </row>
    <row r="19" spans="1:8" x14ac:dyDescent="0.25">
      <c r="A19" s="4" t="s">
        <v>42</v>
      </c>
      <c r="B19" s="4" t="s">
        <v>50</v>
      </c>
      <c r="C19" s="2" t="s">
        <v>51</v>
      </c>
      <c r="D19" s="35"/>
      <c r="E19" s="24">
        <v>810766</v>
      </c>
      <c r="F19" s="32" t="s">
        <v>149</v>
      </c>
      <c r="G19" s="32" t="s">
        <v>150</v>
      </c>
      <c r="H19" s="32">
        <v>2015</v>
      </c>
    </row>
    <row r="20" spans="1:8" x14ac:dyDescent="0.25">
      <c r="A20" s="4" t="s">
        <v>52</v>
      </c>
      <c r="B20" s="7" t="s">
        <v>53</v>
      </c>
      <c r="C20" s="2" t="s">
        <v>54</v>
      </c>
      <c r="D20" s="35"/>
      <c r="E20" s="24">
        <v>298308</v>
      </c>
      <c r="F20" s="32" t="s">
        <v>149</v>
      </c>
      <c r="G20" s="32" t="s">
        <v>150</v>
      </c>
      <c r="H20" s="32">
        <v>2015</v>
      </c>
    </row>
    <row r="21" spans="1:8" x14ac:dyDescent="0.25">
      <c r="A21" s="4" t="s">
        <v>55</v>
      </c>
      <c r="B21" s="7" t="s">
        <v>56</v>
      </c>
      <c r="C21" s="2"/>
      <c r="D21" s="35" t="s">
        <v>148</v>
      </c>
      <c r="E21" s="28">
        <f>600128+2500</f>
        <v>602628</v>
      </c>
      <c r="F21" s="32" t="s">
        <v>149</v>
      </c>
      <c r="G21" s="32" t="s">
        <v>150</v>
      </c>
      <c r="H21" s="32">
        <v>2015</v>
      </c>
    </row>
    <row r="22" spans="1:8" x14ac:dyDescent="0.25">
      <c r="A22" s="4" t="s">
        <v>57</v>
      </c>
      <c r="B22" s="4" t="s">
        <v>58</v>
      </c>
      <c r="C22" s="12" t="s">
        <v>59</v>
      </c>
      <c r="D22" s="35"/>
      <c r="E22" s="24">
        <v>57183</v>
      </c>
      <c r="F22" s="32" t="s">
        <v>149</v>
      </c>
      <c r="G22" s="32" t="s">
        <v>150</v>
      </c>
      <c r="H22" s="32">
        <v>2015</v>
      </c>
    </row>
    <row r="23" spans="1:8" x14ac:dyDescent="0.25">
      <c r="A23" s="40" t="s">
        <v>60</v>
      </c>
      <c r="B23" s="40" t="s">
        <v>61</v>
      </c>
      <c r="C23" s="2" t="s">
        <v>62</v>
      </c>
      <c r="D23" s="35"/>
      <c r="E23" s="24">
        <v>789439</v>
      </c>
      <c r="F23" s="32" t="s">
        <v>149</v>
      </c>
      <c r="G23" s="32" t="s">
        <v>150</v>
      </c>
      <c r="H23" s="32">
        <v>2015</v>
      </c>
    </row>
    <row r="24" spans="1:8" x14ac:dyDescent="0.25">
      <c r="A24" s="41"/>
      <c r="B24" s="41"/>
      <c r="C24" s="13" t="s">
        <v>63</v>
      </c>
      <c r="D24" s="35"/>
      <c r="E24" s="24"/>
      <c r="G24" s="32" t="s">
        <v>150</v>
      </c>
      <c r="H24" s="32">
        <v>2015</v>
      </c>
    </row>
    <row r="25" spans="1:8" x14ac:dyDescent="0.25">
      <c r="A25" s="4" t="s">
        <v>64</v>
      </c>
      <c r="B25" s="4" t="s">
        <v>65</v>
      </c>
      <c r="C25" s="2" t="s">
        <v>66</v>
      </c>
      <c r="D25" s="35"/>
      <c r="E25" s="24">
        <v>121900</v>
      </c>
      <c r="F25" s="32" t="s">
        <v>149</v>
      </c>
      <c r="G25" s="32" t="s">
        <v>150</v>
      </c>
      <c r="H25" s="32">
        <v>2015</v>
      </c>
    </row>
    <row r="26" spans="1:8" x14ac:dyDescent="0.25">
      <c r="A26" s="4" t="s">
        <v>67</v>
      </c>
      <c r="B26" s="4" t="s">
        <v>68</v>
      </c>
      <c r="C26" s="2" t="s">
        <v>69</v>
      </c>
      <c r="D26" s="35"/>
      <c r="E26" s="24">
        <v>528029</v>
      </c>
      <c r="F26" s="32" t="s">
        <v>149</v>
      </c>
      <c r="G26" s="32" t="s">
        <v>150</v>
      </c>
      <c r="H26" s="32">
        <v>2015</v>
      </c>
    </row>
    <row r="27" spans="1:8" x14ac:dyDescent="0.25">
      <c r="A27" s="46" t="s">
        <v>70</v>
      </c>
      <c r="B27" s="46" t="s">
        <v>71</v>
      </c>
      <c r="C27" s="14" t="s">
        <v>72</v>
      </c>
      <c r="D27" s="44"/>
      <c r="E27" s="24">
        <v>293144</v>
      </c>
      <c r="F27" s="32" t="s">
        <v>149</v>
      </c>
      <c r="G27" s="32" t="s">
        <v>150</v>
      </c>
      <c r="H27" s="32">
        <v>2015</v>
      </c>
    </row>
    <row r="28" spans="1:8" x14ac:dyDescent="0.25">
      <c r="A28" s="46"/>
      <c r="B28" s="46"/>
      <c r="C28" s="2" t="s">
        <v>73</v>
      </c>
      <c r="D28" s="45"/>
      <c r="E28" s="24">
        <v>124899</v>
      </c>
      <c r="F28" s="32" t="s">
        <v>149</v>
      </c>
      <c r="G28" s="32" t="s">
        <v>150</v>
      </c>
      <c r="H28" s="32">
        <v>2015</v>
      </c>
    </row>
    <row r="29" spans="1:8" x14ac:dyDescent="0.25">
      <c r="A29" s="46" t="s">
        <v>74</v>
      </c>
      <c r="B29" s="46" t="s">
        <v>75</v>
      </c>
      <c r="C29" s="2" t="s">
        <v>76</v>
      </c>
      <c r="D29" s="44"/>
      <c r="E29" s="24">
        <v>423498</v>
      </c>
      <c r="F29" s="32" t="s">
        <v>149</v>
      </c>
      <c r="G29" s="32" t="s">
        <v>150</v>
      </c>
      <c r="H29" s="32">
        <v>2015</v>
      </c>
    </row>
    <row r="30" spans="1:8" x14ac:dyDescent="0.25">
      <c r="A30" s="46"/>
      <c r="B30" s="46"/>
      <c r="C30" s="2" t="s">
        <v>77</v>
      </c>
      <c r="D30" s="45"/>
      <c r="E30" s="24">
        <v>276802</v>
      </c>
      <c r="F30" s="32" t="s">
        <v>149</v>
      </c>
      <c r="G30" s="32" t="s">
        <v>150</v>
      </c>
      <c r="H30" s="32">
        <v>2015</v>
      </c>
    </row>
    <row r="31" spans="1:8" x14ac:dyDescent="0.25">
      <c r="A31" s="4" t="s">
        <v>78</v>
      </c>
      <c r="B31" s="4" t="s">
        <v>79</v>
      </c>
      <c r="C31" s="2" t="s">
        <v>80</v>
      </c>
      <c r="D31" s="35"/>
      <c r="E31" s="24">
        <v>111105</v>
      </c>
      <c r="F31" s="32" t="s">
        <v>149</v>
      </c>
      <c r="G31" s="32" t="s">
        <v>150</v>
      </c>
      <c r="H31" s="32">
        <v>2015</v>
      </c>
    </row>
    <row r="32" spans="1:8" x14ac:dyDescent="0.25">
      <c r="A32" s="4" t="s">
        <v>81</v>
      </c>
      <c r="B32" s="4" t="s">
        <v>82</v>
      </c>
      <c r="C32" s="2" t="s">
        <v>83</v>
      </c>
      <c r="D32" s="35"/>
      <c r="E32" s="27">
        <v>131486</v>
      </c>
      <c r="F32" s="32" t="s">
        <v>149</v>
      </c>
      <c r="G32" s="32" t="s">
        <v>150</v>
      </c>
      <c r="H32" s="32">
        <v>2015</v>
      </c>
    </row>
    <row r="33" spans="1:8" x14ac:dyDescent="0.25">
      <c r="A33" s="4" t="s">
        <v>84</v>
      </c>
      <c r="B33" s="4" t="s">
        <v>85</v>
      </c>
      <c r="C33" s="2" t="s">
        <v>86</v>
      </c>
      <c r="D33" s="35"/>
      <c r="E33" s="24">
        <v>306076</v>
      </c>
      <c r="F33" s="32" t="s">
        <v>149</v>
      </c>
      <c r="G33" s="32" t="s">
        <v>150</v>
      </c>
      <c r="H33" s="32">
        <v>2015</v>
      </c>
    </row>
    <row r="34" spans="1:8" x14ac:dyDescent="0.25">
      <c r="A34" s="4" t="s">
        <v>87</v>
      </c>
      <c r="B34" s="4" t="s">
        <v>88</v>
      </c>
      <c r="C34" s="2" t="s">
        <v>89</v>
      </c>
      <c r="D34" s="35"/>
      <c r="E34" s="24">
        <v>230688</v>
      </c>
      <c r="F34" s="32" t="s">
        <v>149</v>
      </c>
      <c r="G34" s="32" t="s">
        <v>150</v>
      </c>
      <c r="H34" s="32">
        <v>2015</v>
      </c>
    </row>
    <row r="35" spans="1:8" x14ac:dyDescent="0.25">
      <c r="A35" s="4" t="s">
        <v>90</v>
      </c>
      <c r="B35" s="4" t="s">
        <v>91</v>
      </c>
      <c r="C35" s="2" t="s">
        <v>92</v>
      </c>
      <c r="D35" s="35"/>
      <c r="E35" s="24">
        <v>405541</v>
      </c>
      <c r="F35" s="32" t="s">
        <v>149</v>
      </c>
      <c r="G35" s="32" t="s">
        <v>150</v>
      </c>
      <c r="H35" s="32">
        <v>2015</v>
      </c>
    </row>
    <row r="36" spans="1:8" x14ac:dyDescent="0.25">
      <c r="A36" s="4" t="s">
        <v>93</v>
      </c>
      <c r="B36" s="9" t="s">
        <v>94</v>
      </c>
      <c r="C36" s="15" t="s">
        <v>95</v>
      </c>
      <c r="D36" s="35"/>
      <c r="E36" s="27"/>
      <c r="G36" s="32" t="s">
        <v>150</v>
      </c>
      <c r="H36" s="32">
        <v>2015</v>
      </c>
    </row>
    <row r="37" spans="1:8" x14ac:dyDescent="0.25">
      <c r="A37" s="4" t="s">
        <v>96</v>
      </c>
      <c r="B37" s="4" t="s">
        <v>97</v>
      </c>
      <c r="C37" s="2" t="s">
        <v>98</v>
      </c>
      <c r="D37" s="35"/>
      <c r="E37" s="24">
        <v>288256</v>
      </c>
      <c r="F37" s="32" t="s">
        <v>149</v>
      </c>
      <c r="G37" s="32" t="s">
        <v>150</v>
      </c>
      <c r="H37" s="32">
        <v>2015</v>
      </c>
    </row>
    <row r="38" spans="1:8" x14ac:dyDescent="0.25">
      <c r="A38" s="4" t="s">
        <v>84</v>
      </c>
      <c r="B38" s="4" t="s">
        <v>99</v>
      </c>
      <c r="C38" s="2" t="s">
        <v>100</v>
      </c>
      <c r="D38" s="35"/>
      <c r="E38" s="24">
        <v>488485</v>
      </c>
      <c r="F38" s="32" t="s">
        <v>149</v>
      </c>
      <c r="G38" s="32" t="s">
        <v>150</v>
      </c>
      <c r="H38" s="32">
        <v>2015</v>
      </c>
    </row>
    <row r="39" spans="1:8" x14ac:dyDescent="0.25">
      <c r="A39" s="4" t="s">
        <v>101</v>
      </c>
      <c r="B39" s="7" t="s">
        <v>102</v>
      </c>
      <c r="C39" s="16" t="s">
        <v>103</v>
      </c>
      <c r="D39" s="35"/>
      <c r="E39" s="27"/>
      <c r="G39" s="32" t="s">
        <v>150</v>
      </c>
      <c r="H39" s="32">
        <v>2015</v>
      </c>
    </row>
    <row r="40" spans="1:8" x14ac:dyDescent="0.25">
      <c r="A40" s="4" t="s">
        <v>101</v>
      </c>
      <c r="B40" s="4" t="s">
        <v>104</v>
      </c>
      <c r="C40" s="2" t="s">
        <v>105</v>
      </c>
      <c r="D40" s="33"/>
      <c r="E40" s="24">
        <v>588160</v>
      </c>
      <c r="F40" s="32" t="s">
        <v>149</v>
      </c>
      <c r="G40" s="32" t="s">
        <v>150</v>
      </c>
      <c r="H40" s="32">
        <v>2015</v>
      </c>
    </row>
    <row r="41" spans="1:8" x14ac:dyDescent="0.25">
      <c r="A41" s="4" t="s">
        <v>106</v>
      </c>
      <c r="B41" s="4" t="s">
        <v>107</v>
      </c>
      <c r="C41" s="2" t="s">
        <v>108</v>
      </c>
      <c r="D41" s="33"/>
      <c r="E41" s="24">
        <v>418112</v>
      </c>
      <c r="F41" s="32" t="s">
        <v>149</v>
      </c>
      <c r="G41" s="32" t="s">
        <v>150</v>
      </c>
      <c r="H41" s="32">
        <v>2015</v>
      </c>
    </row>
    <row r="42" spans="1:8" x14ac:dyDescent="0.25">
      <c r="A42" s="7" t="s">
        <v>101</v>
      </c>
      <c r="B42" s="7" t="s">
        <v>109</v>
      </c>
      <c r="C42" s="2" t="s">
        <v>110</v>
      </c>
      <c r="D42" s="33"/>
      <c r="E42" s="24"/>
      <c r="G42" s="32" t="s">
        <v>150</v>
      </c>
      <c r="H42" s="32">
        <v>2015</v>
      </c>
    </row>
    <row r="43" spans="1:8" x14ac:dyDescent="0.25">
      <c r="A43" s="4" t="s">
        <v>111</v>
      </c>
      <c r="B43" s="4" t="s">
        <v>112</v>
      </c>
      <c r="C43" s="2" t="s">
        <v>113</v>
      </c>
      <c r="D43" s="33"/>
      <c r="E43" s="24">
        <v>350555</v>
      </c>
      <c r="F43" s="32" t="s">
        <v>149</v>
      </c>
      <c r="G43" s="32" t="s">
        <v>150</v>
      </c>
      <c r="H43" s="32">
        <v>2015</v>
      </c>
    </row>
    <row r="44" spans="1:8" x14ac:dyDescent="0.25">
      <c r="A44" s="3" t="s">
        <v>114</v>
      </c>
      <c r="B44" s="17" t="s">
        <v>115</v>
      </c>
      <c r="C44" s="16" t="s">
        <v>116</v>
      </c>
      <c r="D44" s="36"/>
      <c r="E44" s="24"/>
      <c r="G44" s="32" t="s">
        <v>150</v>
      </c>
      <c r="H44" s="32">
        <v>2015</v>
      </c>
    </row>
    <row r="45" spans="1:8" x14ac:dyDescent="0.25">
      <c r="A45" s="7" t="s">
        <v>117</v>
      </c>
      <c r="B45" s="7" t="s">
        <v>118</v>
      </c>
      <c r="C45" s="2" t="s">
        <v>119</v>
      </c>
      <c r="D45" s="33"/>
      <c r="E45" s="24"/>
      <c r="G45" s="32" t="s">
        <v>150</v>
      </c>
      <c r="H45" s="32">
        <v>2015</v>
      </c>
    </row>
    <row r="46" spans="1:8" x14ac:dyDescent="0.25">
      <c r="A46" s="38" t="s">
        <v>120</v>
      </c>
      <c r="B46" s="38" t="s">
        <v>121</v>
      </c>
      <c r="C46" s="2" t="s">
        <v>122</v>
      </c>
      <c r="D46" s="33"/>
      <c r="E46" s="24"/>
      <c r="G46" s="32" t="s">
        <v>150</v>
      </c>
      <c r="H46" s="32">
        <v>2015</v>
      </c>
    </row>
    <row r="47" spans="1:8" x14ac:dyDescent="0.25">
      <c r="A47" s="39"/>
      <c r="B47" s="39"/>
      <c r="C47" s="8" t="s">
        <v>123</v>
      </c>
      <c r="D47" s="33"/>
      <c r="E47" s="24">
        <v>230700</v>
      </c>
      <c r="F47" s="32" t="s">
        <v>149</v>
      </c>
      <c r="G47" s="32" t="s">
        <v>150</v>
      </c>
      <c r="H47" s="32">
        <v>2015</v>
      </c>
    </row>
    <row r="48" spans="1:8" x14ac:dyDescent="0.25">
      <c r="A48" s="40" t="s">
        <v>124</v>
      </c>
      <c r="B48" s="40" t="s">
        <v>125</v>
      </c>
      <c r="C48" s="8" t="s">
        <v>126</v>
      </c>
      <c r="D48" s="33"/>
      <c r="E48" s="24">
        <v>281788</v>
      </c>
      <c r="F48" s="32" t="s">
        <v>149</v>
      </c>
      <c r="G48" s="32" t="s">
        <v>150</v>
      </c>
      <c r="H48" s="32">
        <v>2015</v>
      </c>
    </row>
    <row r="49" spans="1:8" x14ac:dyDescent="0.25">
      <c r="A49" s="41"/>
      <c r="B49" s="41"/>
      <c r="C49" s="8" t="s">
        <v>127</v>
      </c>
      <c r="D49" s="33"/>
      <c r="E49" s="29">
        <v>110000</v>
      </c>
      <c r="F49" s="32" t="s">
        <v>149</v>
      </c>
      <c r="G49" s="32" t="s">
        <v>150</v>
      </c>
      <c r="H49" s="32">
        <v>2015</v>
      </c>
    </row>
    <row r="50" spans="1:8" x14ac:dyDescent="0.25">
      <c r="A50" s="3" t="s">
        <v>128</v>
      </c>
      <c r="B50" s="3" t="s">
        <v>129</v>
      </c>
      <c r="C50" s="2" t="s">
        <v>130</v>
      </c>
      <c r="D50" s="33"/>
      <c r="E50" s="24">
        <v>701683</v>
      </c>
      <c r="F50" s="32" t="s">
        <v>149</v>
      </c>
      <c r="G50" s="32" t="s">
        <v>150</v>
      </c>
      <c r="H50" s="32">
        <v>2015</v>
      </c>
    </row>
    <row r="51" spans="1:8" x14ac:dyDescent="0.25">
      <c r="A51" s="18" t="s">
        <v>131</v>
      </c>
      <c r="B51" s="4" t="s">
        <v>132</v>
      </c>
      <c r="C51" s="2" t="s">
        <v>133</v>
      </c>
      <c r="D51" s="33"/>
      <c r="E51" s="24">
        <v>395812</v>
      </c>
      <c r="F51" s="32" t="s">
        <v>149</v>
      </c>
      <c r="G51" s="32" t="s">
        <v>150</v>
      </c>
      <c r="H51" s="32">
        <v>2015</v>
      </c>
    </row>
    <row r="52" spans="1:8" x14ac:dyDescent="0.25">
      <c r="A52" s="18" t="s">
        <v>134</v>
      </c>
      <c r="B52" s="4" t="s">
        <v>135</v>
      </c>
      <c r="C52" s="2" t="s">
        <v>136</v>
      </c>
      <c r="D52" s="33"/>
      <c r="E52" s="30">
        <v>343188</v>
      </c>
      <c r="F52" s="32" t="s">
        <v>149</v>
      </c>
      <c r="G52" s="32" t="s">
        <v>150</v>
      </c>
      <c r="H52" s="32">
        <v>2015</v>
      </c>
    </row>
    <row r="53" spans="1:8" x14ac:dyDescent="0.25">
      <c r="A53" s="18" t="s">
        <v>137</v>
      </c>
      <c r="B53" s="4" t="s">
        <v>138</v>
      </c>
      <c r="C53" s="16" t="s">
        <v>139</v>
      </c>
      <c r="D53" s="33"/>
      <c r="E53" s="24">
        <f>2500+309742</f>
        <v>312242</v>
      </c>
      <c r="F53" s="32" t="s">
        <v>149</v>
      </c>
      <c r="G53" s="32" t="s">
        <v>150</v>
      </c>
      <c r="H53" s="32">
        <v>2015</v>
      </c>
    </row>
    <row r="54" spans="1:8" x14ac:dyDescent="0.25">
      <c r="A54" s="18" t="s">
        <v>140</v>
      </c>
      <c r="B54" s="4" t="s">
        <v>141</v>
      </c>
      <c r="C54" s="16" t="s">
        <v>142</v>
      </c>
      <c r="D54" s="33"/>
      <c r="E54" s="24">
        <f>2500+137500</f>
        <v>140000</v>
      </c>
      <c r="F54" s="32" t="s">
        <v>149</v>
      </c>
      <c r="G54" s="32" t="s">
        <v>150</v>
      </c>
      <c r="H54" s="32">
        <v>2015</v>
      </c>
    </row>
    <row r="55" spans="1:8" x14ac:dyDescent="0.25">
      <c r="A55" s="19" t="s">
        <v>143</v>
      </c>
      <c r="B55" s="20" t="s">
        <v>144</v>
      </c>
      <c r="C55" s="21" t="s">
        <v>145</v>
      </c>
      <c r="D55" s="37"/>
      <c r="E55" s="31">
        <f>2500+222711</f>
        <v>225211</v>
      </c>
      <c r="F55" s="32" t="s">
        <v>149</v>
      </c>
      <c r="G55" s="32" t="s">
        <v>150</v>
      </c>
      <c r="H55" s="32">
        <v>2015</v>
      </c>
    </row>
  </sheetData>
  <mergeCells count="20">
    <mergeCell ref="A5:A6"/>
    <mergeCell ref="B5:B6"/>
    <mergeCell ref="A8:A9"/>
    <mergeCell ref="B8:B9"/>
    <mergeCell ref="A46:A47"/>
    <mergeCell ref="B46:B47"/>
    <mergeCell ref="A48:A49"/>
    <mergeCell ref="B48:B49"/>
    <mergeCell ref="D2:D3"/>
    <mergeCell ref="D8:D9"/>
    <mergeCell ref="D27:D28"/>
    <mergeCell ref="D29:D30"/>
    <mergeCell ref="A23:A24"/>
    <mergeCell ref="B23:B24"/>
    <mergeCell ref="A27:A28"/>
    <mergeCell ref="B27:B28"/>
    <mergeCell ref="A29:A30"/>
    <mergeCell ref="B29:B30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Wandri Putra</cp:lastModifiedBy>
  <dcterms:created xsi:type="dcterms:W3CDTF">2016-03-29T13:38:03Z</dcterms:created>
  <dcterms:modified xsi:type="dcterms:W3CDTF">2016-03-30T02:17:52Z</dcterms:modified>
</cp:coreProperties>
</file>